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nak2-my.sharepoint.com/personal/j_jurg_nak_nl/Documents/Desktop/projecten/Inkoop/Aanbesteding &amp; tenders/Tenders lopend/aanbestedingsprocedure wagenpark/Klaar in draft versie/"/>
    </mc:Choice>
  </mc:AlternateContent>
  <xr:revisionPtr revIDLastSave="703" documentId="8_{DD87FCDE-36AD-40C4-B9B1-774F3A69616D}" xr6:coauthVersionLast="47" xr6:coauthVersionMax="47" xr10:uidLastSave="{01AF9AB0-12EE-487F-8597-E4C44511632E}"/>
  <bookViews>
    <workbookView xWindow="24850" yWindow="-110" windowWidth="38620" windowHeight="21220" xr2:uid="{44EE7396-A922-4D9C-9A56-F900914B67A1}"/>
  </bookViews>
  <sheets>
    <sheet name="instructie" sheetId="7" r:id="rId1"/>
    <sheet name="Samenvatting en inzicht weging " sheetId="1" r:id="rId2"/>
    <sheet name="Categorie 1  B-segment" sheetId="6" r:id="rId3"/>
    <sheet name="Categorie 2  D-segment" sheetId="2" r:id="rId4"/>
    <sheet name="Categorie 3  E-segment (2)" sheetId="8" r:id="rId5"/>
    <sheet name="Categorie 4  N-segment " sheetId="5" r:id="rId6"/>
    <sheet name="Categorie 5 Aditionele kosten" sheetId="4" r:id="rId7"/>
    <sheet name="Voorbeeld lease matrix" sheetId="9" r:id="rId8"/>
    <sheet name="Voorbeeld BTW-overzicht" sheetId="10" r:id="rId9"/>
    <sheet name="Blad2" sheetId="11" r:id="rId10"/>
  </sheets>
  <definedNames>
    <definedName name="_xlnm._FilterDatabase" localSheetId="8" hidden="1">'Voorbeeld BTW-overzicht'!$A$3:$U$3938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9" l="1"/>
  <c r="P5" i="9"/>
  <c r="P6" i="9"/>
  <c r="P22" i="9" s="1"/>
  <c r="P24" i="9" s="1"/>
  <c r="P7" i="9"/>
  <c r="P8" i="9"/>
  <c r="P9" i="9"/>
  <c r="P10" i="9"/>
  <c r="P11" i="9"/>
  <c r="P12" i="9"/>
  <c r="P13" i="9"/>
  <c r="Q13" i="9"/>
  <c r="P14" i="9"/>
  <c r="Q14" i="9"/>
  <c r="Q22" i="9" s="1"/>
  <c r="Q24" i="9" s="1"/>
  <c r="P15" i="9"/>
  <c r="Q15" i="9"/>
  <c r="P16" i="9"/>
  <c r="Q16" i="9"/>
  <c r="P17" i="9"/>
  <c r="Q17" i="9"/>
  <c r="P18" i="9"/>
  <c r="Q18" i="9"/>
  <c r="P19" i="9"/>
  <c r="Q19" i="9"/>
  <c r="P20" i="9"/>
  <c r="Q20" i="9"/>
  <c r="F60" i="4"/>
  <c r="F59" i="4"/>
  <c r="F62" i="4"/>
  <c r="F61" i="4"/>
  <c r="F36" i="4"/>
  <c r="F65" i="4"/>
  <c r="Q26" i="9" l="1"/>
  <c r="Q30" i="9" s="1"/>
  <c r="B26" i="8"/>
  <c r="C26" i="8" s="1"/>
  <c r="B16" i="8"/>
  <c r="C16" i="8" s="1"/>
  <c r="B24" i="8"/>
  <c r="C24" i="8" s="1"/>
  <c r="C13" i="8"/>
  <c r="C14" i="8"/>
  <c r="C15" i="8"/>
  <c r="C18" i="8"/>
  <c r="C19" i="8"/>
  <c r="C20" i="8"/>
  <c r="C21" i="8"/>
  <c r="C22" i="8"/>
  <c r="C23" i="8"/>
  <c r="C25" i="8"/>
  <c r="C29" i="8"/>
  <c r="C12" i="8"/>
  <c r="K10" i="1"/>
  <c r="K7" i="1"/>
  <c r="I10" i="1"/>
  <c r="I7" i="1"/>
  <c r="E67" i="4" l="1"/>
  <c r="F66" i="4"/>
  <c r="D10" i="1"/>
  <c r="F10" i="1" s="1"/>
  <c r="D7" i="1"/>
  <c r="F7" i="1" s="1"/>
  <c r="C36" i="8"/>
  <c r="C57" i="8" s="1"/>
  <c r="B36" i="8"/>
  <c r="C32" i="8"/>
  <c r="B32" i="8"/>
  <c r="B37" i="8" l="1"/>
  <c r="B35" i="8"/>
  <c r="C37" i="8"/>
  <c r="C35" i="8"/>
  <c r="B57" i="8"/>
  <c r="C37" i="5"/>
  <c r="D37" i="5"/>
  <c r="E37" i="5"/>
  <c r="B37" i="5"/>
  <c r="B47" i="8" l="1"/>
  <c r="C47" i="8"/>
  <c r="E36" i="6"/>
  <c r="E57" i="6" s="1"/>
  <c r="D36" i="6"/>
  <c r="D57" i="6" s="1"/>
  <c r="C36" i="6"/>
  <c r="C57" i="6" s="1"/>
  <c r="B36" i="6"/>
  <c r="B57" i="6" s="1"/>
  <c r="E32" i="6"/>
  <c r="D32" i="6"/>
  <c r="C32" i="6"/>
  <c r="B32" i="6"/>
  <c r="E22" i="6"/>
  <c r="E26" i="6" s="1"/>
  <c r="D22" i="6"/>
  <c r="D26" i="6" s="1"/>
  <c r="C22" i="6"/>
  <c r="C26" i="6" s="1"/>
  <c r="B22" i="6"/>
  <c r="B26" i="6" s="1"/>
  <c r="B60" i="8" l="1"/>
  <c r="D13" i="1" s="1"/>
  <c r="F13" i="1" s="1"/>
  <c r="I13" i="1" s="1"/>
  <c r="K13" i="1" s="1"/>
  <c r="C37" i="6"/>
  <c r="C35" i="6"/>
  <c r="C47" i="6" s="1"/>
  <c r="B37" i="6"/>
  <c r="B35" i="6"/>
  <c r="B47" i="6" s="1"/>
  <c r="D37" i="6"/>
  <c r="D35" i="6"/>
  <c r="D47" i="6" s="1"/>
  <c r="E37" i="6"/>
  <c r="E35" i="6"/>
  <c r="E47" i="6" l="1"/>
  <c r="B60" i="6"/>
  <c r="E58" i="5" l="1"/>
  <c r="D58" i="5"/>
  <c r="C58" i="5"/>
  <c r="B58" i="5"/>
  <c r="E33" i="5"/>
  <c r="D33" i="5"/>
  <c r="C33" i="5"/>
  <c r="B33" i="5"/>
  <c r="E23" i="5"/>
  <c r="E27" i="5" s="1"/>
  <c r="D23" i="5"/>
  <c r="D27" i="5" s="1"/>
  <c r="C23" i="5"/>
  <c r="C27" i="5" s="1"/>
  <c r="B23" i="5"/>
  <c r="B27" i="5" s="1"/>
  <c r="B36" i="5" s="1"/>
  <c r="C36" i="5" l="1"/>
  <c r="C38" i="5"/>
  <c r="D36" i="5"/>
  <c r="D38" i="5"/>
  <c r="D48" i="5" s="1"/>
  <c r="E38" i="5"/>
  <c r="E36" i="5"/>
  <c r="E48" i="5" s="1"/>
  <c r="B38" i="5"/>
  <c r="C36" i="2"/>
  <c r="C57" i="2" s="1"/>
  <c r="D36" i="2"/>
  <c r="E36" i="2"/>
  <c r="B36" i="2"/>
  <c r="B57" i="2" s="1"/>
  <c r="B32" i="2"/>
  <c r="C32" i="2"/>
  <c r="E22" i="2"/>
  <c r="E26" i="2" s="1"/>
  <c r="E35" i="2" s="1"/>
  <c r="D22" i="2"/>
  <c r="D26" i="2" s="1"/>
  <c r="D35" i="2" s="1"/>
  <c r="C22" i="2"/>
  <c r="C26" i="2" s="1"/>
  <c r="C35" i="2" s="1"/>
  <c r="F67" i="4"/>
  <c r="F68" i="4"/>
  <c r="E68" i="4"/>
  <c r="F69" i="4"/>
  <c r="E92" i="4"/>
  <c r="E79" i="4"/>
  <c r="E49" i="4"/>
  <c r="F70" i="4"/>
  <c r="B48" i="5" l="1"/>
  <c r="C48" i="5"/>
  <c r="C37" i="2"/>
  <c r="C47" i="2" s="1"/>
  <c r="E39" i="4"/>
  <c r="E35" i="4"/>
  <c r="B22" i="2"/>
  <c r="B26" i="2" s="1"/>
  <c r="F104" i="4"/>
  <c r="F103" i="4"/>
  <c r="F102" i="4"/>
  <c r="F101" i="4"/>
  <c r="F100" i="4"/>
  <c r="F99" i="4"/>
  <c r="F98" i="4"/>
  <c r="F97" i="4"/>
  <c r="E95" i="4"/>
  <c r="F95" i="4" s="1"/>
  <c r="F91" i="4"/>
  <c r="F90" i="4"/>
  <c r="F85" i="4"/>
  <c r="F84" i="4"/>
  <c r="F82" i="4"/>
  <c r="F83" i="4"/>
  <c r="F79" i="4"/>
  <c r="F75" i="4"/>
  <c r="F74" i="4"/>
  <c r="F57" i="4"/>
  <c r="F49" i="4"/>
  <c r="F39" i="4"/>
  <c r="F37" i="4"/>
  <c r="F35" i="4"/>
  <c r="D57" i="2"/>
  <c r="E32" i="2"/>
  <c r="D32" i="2"/>
  <c r="B61" i="5" l="1"/>
  <c r="D16" i="1" s="1"/>
  <c r="F16" i="1" s="1"/>
  <c r="I16" i="1" s="1"/>
  <c r="K16" i="1" s="1"/>
  <c r="B37" i="2"/>
  <c r="B35" i="2"/>
  <c r="B47" i="2" s="1"/>
  <c r="F92" i="4"/>
  <c r="E37" i="2"/>
  <c r="D37" i="2"/>
  <c r="D47" i="2"/>
  <c r="E47" i="2"/>
  <c r="E57" i="2"/>
  <c r="B60" i="2" l="1"/>
  <c r="F105" i="4"/>
  <c r="D19" i="1" s="1"/>
  <c r="F19" i="1" l="1"/>
  <c r="I19" i="1" s="1"/>
  <c r="K19" i="1" s="1"/>
  <c r="K22" i="1" s="1"/>
  <c r="F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 Neelen</author>
    <author>Leon Neelen | Neelen Mobility Support</author>
  </authors>
  <commentList>
    <comment ref="E69" authorId="0" shapeId="0" xr:uid="{559F61A5-65DA-445B-BB57-F53F024525E5}">
      <text>
        <r>
          <rPr>
            <b/>
            <sz val="9"/>
            <color indexed="81"/>
            <rFont val="Tahoma"/>
            <family val="2"/>
          </rPr>
          <t xml:space="preserve">Toelichting: aantal plaatdelen x aantal in te leveren auto's per jaar
</t>
        </r>
        <r>
          <rPr>
            <sz val="9"/>
            <color indexed="81"/>
            <rFont val="Tahoma"/>
            <family val="2"/>
          </rPr>
          <t xml:space="preserve">
</t>
        </r>
      </text>
    </comment>
    <comment ref="D90" authorId="1" shapeId="0" xr:uid="{390F6126-B8E7-43E0-8C16-E3890C6BCD3C}">
      <text>
        <r>
          <rPr>
            <b/>
            <sz val="9"/>
            <color indexed="81"/>
            <rFont val="Tahoma"/>
            <family val="2"/>
          </rPr>
          <t>Toelichting:</t>
        </r>
        <r>
          <rPr>
            <sz val="9"/>
            <color indexed="81"/>
            <rFont val="Tahoma"/>
            <family val="2"/>
          </rPr>
          <t xml:space="preserve">
Vast tarief opgeven
</t>
        </r>
      </text>
    </comment>
    <comment ref="D91" authorId="1" shapeId="0" xr:uid="{5F5C7EB6-B0E7-4EAC-A90B-6EB7F345041E}">
      <text>
        <r>
          <rPr>
            <b/>
            <sz val="9"/>
            <color indexed="81"/>
            <rFont val="Tahoma"/>
            <family val="2"/>
          </rPr>
          <t>Toelichting:</t>
        </r>
        <r>
          <rPr>
            <sz val="9"/>
            <color indexed="81"/>
            <rFont val="Tahoma"/>
            <family val="2"/>
          </rPr>
          <t xml:space="preserve">
Vast tarief opgeven
</t>
        </r>
      </text>
    </comment>
    <comment ref="D92" authorId="1" shapeId="0" xr:uid="{1BB90F23-4D99-4197-8C0B-DCDCFC0B70EF}">
      <text>
        <r>
          <rPr>
            <b/>
            <sz val="9"/>
            <color indexed="81"/>
            <rFont val="Tahoma"/>
            <family val="2"/>
          </rPr>
          <t>Toelichting:</t>
        </r>
        <r>
          <rPr>
            <sz val="9"/>
            <color indexed="81"/>
            <rFont val="Tahoma"/>
            <family val="2"/>
          </rPr>
          <t xml:space="preserve">
Vast tarief opgeven
</t>
        </r>
      </text>
    </comment>
    <comment ref="D95" authorId="1" shapeId="0" xr:uid="{5CA08F3E-A6C9-451D-8383-02481BB0D203}">
      <text>
        <r>
          <rPr>
            <b/>
            <sz val="9"/>
            <color indexed="81"/>
            <rFont val="Tahoma"/>
            <family val="2"/>
          </rPr>
          <t>Toelichting:</t>
        </r>
        <r>
          <rPr>
            <sz val="9"/>
            <color indexed="81"/>
            <rFont val="Tahoma"/>
            <family val="2"/>
          </rPr>
          <t xml:space="preserve">
Vast tarief opgeven
</t>
        </r>
      </text>
    </comment>
  </commentList>
</comments>
</file>

<file path=xl/sharedStrings.xml><?xml version="1.0" encoding="utf-8"?>
<sst xmlns="http://schemas.openxmlformats.org/spreadsheetml/2006/main" count="14477" uniqueCount="635">
  <si>
    <t xml:space="preserve">Categorie </t>
  </si>
  <si>
    <t>Aanbieding</t>
  </si>
  <si>
    <t>Categorie 1</t>
  </si>
  <si>
    <t>Categorie 2</t>
  </si>
  <si>
    <t>Categorie 3</t>
  </si>
  <si>
    <t>Categorie 4</t>
  </si>
  <si>
    <t>Categorie 5 Addditionele kosten</t>
  </si>
  <si>
    <t>Prijzenblad stichting NAK</t>
  </si>
  <si>
    <t>'(=60%)</t>
  </si>
  <si>
    <t>Vult u s.v.p. alle lichtblauwe cellen in, bedragen zijn per maand</t>
  </si>
  <si>
    <t>Merk</t>
  </si>
  <si>
    <t>Volkswagen</t>
  </si>
  <si>
    <t>Model</t>
  </si>
  <si>
    <t>Uitvoering</t>
  </si>
  <si>
    <t>58kWh 150kW auto 5D</t>
  </si>
  <si>
    <t>Type voertuig</t>
  </si>
  <si>
    <t>Personenauto</t>
  </si>
  <si>
    <t>Brandstof</t>
  </si>
  <si>
    <t>Elektriciteit</t>
  </si>
  <si>
    <t>Looptijd in mnd</t>
  </si>
  <si>
    <t>Jaarkilometrage</t>
  </si>
  <si>
    <t>Catalogusprijs incl. BTW / BPM</t>
  </si>
  <si>
    <t>BPM bedrag</t>
  </si>
  <si>
    <t>Catalogusprijs excl. BTW / BPM</t>
  </si>
  <si>
    <t>Rest BPM</t>
  </si>
  <si>
    <t>Catalogusprijs excl. BTW / incl. BPM</t>
  </si>
  <si>
    <t>Afleverpakket</t>
  </si>
  <si>
    <t>Diverse accessoires</t>
  </si>
  <si>
    <t>Belettering</t>
  </si>
  <si>
    <t>Calculatiekorting</t>
  </si>
  <si>
    <t>Kortingsbedrag</t>
  </si>
  <si>
    <t>Recycling bijdrage</t>
  </si>
  <si>
    <t>Leges</t>
  </si>
  <si>
    <t>Kosten rijklaar maken</t>
  </si>
  <si>
    <t>Totale investering</t>
  </si>
  <si>
    <t>Rentedatum</t>
  </si>
  <si>
    <t>Rentebasis (%)</t>
  </si>
  <si>
    <t>Renteopslag (%)</t>
  </si>
  <si>
    <t>Rekenrente (totaal %)</t>
  </si>
  <si>
    <t>Restwaarde excl. BTW, incl. BPM</t>
  </si>
  <si>
    <t>Afschrijving auto</t>
  </si>
  <si>
    <t>Waarvan afschrijving BPM</t>
  </si>
  <si>
    <t>Rentebedrag</t>
  </si>
  <si>
    <t>Houderschapsbelasting</t>
  </si>
  <si>
    <t>WA premie exclusief assurantiebelasting</t>
  </si>
  <si>
    <t>Casco premie exclusief assurantiebelasting</t>
  </si>
  <si>
    <t>Reparatie en onderhoud</t>
  </si>
  <si>
    <t>Bandenvervanging</t>
  </si>
  <si>
    <t>Pechhulp</t>
  </si>
  <si>
    <t>Administratiekosten</t>
  </si>
  <si>
    <t>Management-fee</t>
  </si>
  <si>
    <t>Totaal leasetarief</t>
  </si>
  <si>
    <t>BTW% op BPM afschrijving in factuur (0% of 21%):</t>
  </si>
  <si>
    <t>BTW% op HSB in factuur (0% of 21%):</t>
  </si>
  <si>
    <t>BTW% op WA premie in factuur (0% of 21%):</t>
  </si>
  <si>
    <t>BTW% op Casco premie in factuur (0% of 21%):</t>
  </si>
  <si>
    <t>Assurantiebelasting op WA premie (0% of 21%):</t>
  </si>
  <si>
    <t>Assurantiebelasting op Casco premie (0% of 21%):</t>
  </si>
  <si>
    <t>Totaal bedrag aan belasting</t>
  </si>
  <si>
    <t>kleur</t>
  </si>
  <si>
    <t>Brandstofpas (conform PVE)</t>
  </si>
  <si>
    <t>Naam inschrijver:</t>
  </si>
  <si>
    <t>Datum:</t>
  </si>
  <si>
    <t>Handtekening:</t>
  </si>
  <si>
    <t>Categorie 1: B- segment elektrisch</t>
  </si>
  <si>
    <t>Categorie 2: D segment elektrisch</t>
  </si>
  <si>
    <t>Categorie 2: E-segment  elektrisch</t>
  </si>
  <si>
    <t>Categorie 4: N- segment elektrisch</t>
  </si>
  <si>
    <t>Categorie 5: Additionele kosten</t>
  </si>
  <si>
    <t>18500 km-trage of matrix. 15000-20000</t>
  </si>
  <si>
    <t>23500 km-trage of matrix. 20000-25000</t>
  </si>
  <si>
    <t>28500 km-trage of matrix. 25000-30000</t>
  </si>
  <si>
    <t>335000 km-trage of matrix. 30000-35000</t>
  </si>
  <si>
    <t>Weging</t>
  </si>
  <si>
    <t>Categorie 5 Additionele kosten</t>
  </si>
  <si>
    <t>ja</t>
  </si>
  <si>
    <t>annuïtair</t>
  </si>
  <si>
    <t>gratis</t>
  </si>
  <si>
    <t>nee</t>
  </si>
  <si>
    <t>liniair</t>
  </si>
  <si>
    <t>mix</t>
  </si>
  <si>
    <t>selectie</t>
  </si>
  <si>
    <t>selecteer of vul in</t>
  </si>
  <si>
    <t xml:space="preserve">** Blauwe cellen zijn verplicht in te vullen en zijn tarieven per gebeurtenis ** </t>
  </si>
  <si>
    <t>** Cellen die worden opgenomen in het Price Level Agreement **</t>
  </si>
  <si>
    <t>** Indien de dienstverleging gratis is, dan "gratis" invullen.</t>
  </si>
  <si>
    <t>Cal Rente</t>
  </si>
  <si>
    <t>Rente &amp; Afschrijving</t>
  </si>
  <si>
    <t>Inschrijver</t>
  </si>
  <si>
    <t>Totaal per jaar</t>
  </si>
  <si>
    <t>COF (Cost of Fund)</t>
  </si>
  <si>
    <t>IRS (Interest Rate Swap) x jaars</t>
  </si>
  <si>
    <t>Opslag IRS van x %</t>
  </si>
  <si>
    <t>Opslag/bedrijfsmarge IRS van x %</t>
  </si>
  <si>
    <t>Additionele opslag IRS bij looptijd &gt; 60 mnd en &lt; 72 mnd.</t>
  </si>
  <si>
    <t>Vooruit betaalde intrest Norm/Inzet</t>
  </si>
  <si>
    <t>Interest=((Netto inv.auto+restw.+(WA jaarpremie)+HSB)/2)*rentetarief</t>
  </si>
  <si>
    <t>Afschrijving ( annuïtair, lineair, anders)</t>
  </si>
  <si>
    <t>Cal AK/MF</t>
  </si>
  <si>
    <t>Administratiekosten &amp; Management Fee</t>
  </si>
  <si>
    <t>Management Fee /  Beheervergoeding</t>
  </si>
  <si>
    <t>Cal Rob</t>
  </si>
  <si>
    <t>ROB</t>
  </si>
  <si>
    <t>Reparatie &amp; onderhoud (gesloten)</t>
  </si>
  <si>
    <t>Banden (gesloten)</t>
  </si>
  <si>
    <t>Winterbanden (gesloten)</t>
  </si>
  <si>
    <t>nvt</t>
  </si>
  <si>
    <t>Cal Ass.</t>
  </si>
  <si>
    <t>Assurantie</t>
  </si>
  <si>
    <t>OVI (Ongevallen Verzekering Inzittende) per maand</t>
  </si>
  <si>
    <t>SVI (Schadeverzekering Inzittende) per maand</t>
  </si>
  <si>
    <t>Rechtsbijstand per maand</t>
  </si>
  <si>
    <t>Cal Pas</t>
  </si>
  <si>
    <t>Pas</t>
  </si>
  <si>
    <t>Pas elektrisch laden incl. waspas</t>
  </si>
  <si>
    <t>Tankpas huurauto / brandstofcontract</t>
  </si>
  <si>
    <t>Contr. Fin</t>
  </si>
  <si>
    <t>Raamovereenkomst</t>
  </si>
  <si>
    <t>Fleetowner- en additionele korting verwerkt in normcalculatie</t>
  </si>
  <si>
    <t>Fleetowner- en additionele korting verwerkt in inzetcalculatie</t>
  </si>
  <si>
    <t>Gesloten calculatie zonder winstdeling en/of saldering</t>
  </si>
  <si>
    <t>Gesloten calculatie met winstdeling</t>
  </si>
  <si>
    <t>Gesloten calculatie met saldering</t>
  </si>
  <si>
    <t>Verhouding winstdeling klant/leasemaatschappij in procenten</t>
  </si>
  <si>
    <t>n.v.t.</t>
  </si>
  <si>
    <t>Kilometerverrekening en -afrekening bij een afwijking van</t>
  </si>
  <si>
    <t>Matrixcalculaties</t>
  </si>
  <si>
    <t>Hercalculatie RW oorspronkelijke inzetdatum</t>
  </si>
  <si>
    <t>Normcalculatie met inzicht op alle componenten en investeringen (Wpb)</t>
  </si>
  <si>
    <t>Inzetcalculatie met inzicht op alle componenten en investeringen (Wpb)</t>
  </si>
  <si>
    <t>Bonusregeling c.q. importeursafspraken en/of subsidies komen ten gunste van Opdrachtgever</t>
  </si>
  <si>
    <t>Afnameverplichting m.b.t. importeurs/toeleveranciers</t>
  </si>
  <si>
    <t>Hercalculatiematrixcalculatie (per auto(offerte) per zes maanden)</t>
  </si>
  <si>
    <t>Aanpassen leasecontract door investering gedurende looptijd (handlingskosten)</t>
  </si>
  <si>
    <t>Contr. ROB</t>
  </si>
  <si>
    <t>Contr. Schade</t>
  </si>
  <si>
    <t>Schade</t>
  </si>
  <si>
    <t>Contr. VV</t>
  </si>
  <si>
    <t>Vervangend vervoer</t>
  </si>
  <si>
    <t>Vervangend per direct, kosten Opdrachtgever (actual cost)</t>
  </si>
  <si>
    <t>Contr. Pech</t>
  </si>
  <si>
    <t>Pechhulp Nederland</t>
  </si>
  <si>
    <t>Pechhulp buitenland (beperkt aantal voertuigen)</t>
  </si>
  <si>
    <t>Contr. Adm.</t>
  </si>
  <si>
    <t>Boete</t>
  </si>
  <si>
    <t>Doorsturen van aanvullende bescheiden m.b.t. bekeuringen per gebeurtenis</t>
  </si>
  <si>
    <t>Gerechtelijke kosten / buitengerechtelijke kosten per gebeurtenis</t>
  </si>
  <si>
    <t>Contr. VB</t>
  </si>
  <si>
    <t xml:space="preserve">Voortijdige beëindiging </t>
  </si>
  <si>
    <t>Kosteloos voortijdig inleveren conform matrixcalculaties</t>
  </si>
  <si>
    <t xml:space="preserve">Sale &amp; Lease back vallen onder de regeling </t>
  </si>
  <si>
    <t>Verrekening adminstratiekosten bij voortijdige beëindiging</t>
  </si>
  <si>
    <t>Administratiekosten annuleren bestelling per gebeurtenis</t>
  </si>
  <si>
    <t>Maximale in rekening te brengen administratiekosten bij voortijdige beëindiging van het contract per gebeurtenis</t>
  </si>
  <si>
    <t>Contr. Man.</t>
  </si>
  <si>
    <t>Managementrapportages</t>
  </si>
  <si>
    <t>Alle managementrapportages zijn kosteloos</t>
  </si>
  <si>
    <t>Kosten managementfee die bij voortijdige beëindiging - over de maanden die niet zijn uitgereden - alsnog in rekening worden gebracht. Tarief per maand.</t>
  </si>
  <si>
    <t xml:space="preserve">Contr. Adm. </t>
  </si>
  <si>
    <t>Overige administratiekosten</t>
  </si>
  <si>
    <t>Contr pas</t>
  </si>
  <si>
    <t>Totaal additionele kosten per jaar</t>
  </si>
  <si>
    <t>zie prijzenblad</t>
  </si>
  <si>
    <t>weging per jaar</t>
  </si>
  <si>
    <t>nvt, incidenteel</t>
  </si>
  <si>
    <t>ROB (minimale eis is punt N-3 &amp; N-4 van de PVE</t>
  </si>
  <si>
    <t>Bij RO sturing, minimale eis is punt N-3 &amp; N-4van de PVE</t>
  </si>
  <si>
    <r>
      <t>100% keuzevrijheid servicepunt voovervanging banden</t>
    </r>
    <r>
      <rPr>
        <b/>
        <sz val="9"/>
        <color theme="1"/>
        <rFont val="Verdana"/>
        <family val="2"/>
      </rPr>
      <t xml:space="preserve"> (ja / nee)</t>
    </r>
  </si>
  <si>
    <r>
      <t xml:space="preserve">100% keuzevrijheid servicepunt voor reparatie &amp; onderhoud </t>
    </r>
    <r>
      <rPr>
        <b/>
        <sz val="9"/>
        <color theme="1"/>
        <rFont val="Verdana"/>
        <family val="2"/>
      </rPr>
      <t>(ja / nee)</t>
    </r>
  </si>
  <si>
    <r>
      <t xml:space="preserve">Tarief tankpas inclusief waspas per maand </t>
    </r>
    <r>
      <rPr>
        <b/>
        <sz val="9"/>
        <color theme="1"/>
        <rFont val="Verdana"/>
        <family val="2"/>
      </rPr>
      <t>(gratis / bedrag)</t>
    </r>
  </si>
  <si>
    <r>
      <t>Tarief tankpas huurauto / brandstofcontract per maand</t>
    </r>
    <r>
      <rPr>
        <b/>
        <sz val="9"/>
        <color theme="1"/>
        <rFont val="Verdana"/>
        <family val="2"/>
      </rPr>
      <t xml:space="preserve"> (gratis / bedrag)</t>
    </r>
  </si>
  <si>
    <r>
      <t>Kosten matrixcalculatie per maand per contract</t>
    </r>
    <r>
      <rPr>
        <b/>
        <sz val="9"/>
        <color theme="1"/>
        <rFont val="Verdana"/>
        <family val="2"/>
      </rPr>
      <t xml:space="preserve"> (gratis / bedrag)</t>
    </r>
  </si>
  <si>
    <r>
      <t>BTW-overzicht (1 keer per kalenderjaar) (</t>
    </r>
    <r>
      <rPr>
        <b/>
        <sz val="9"/>
        <rFont val="Verdana"/>
        <family val="2"/>
      </rPr>
      <t>gratis / bedrag</t>
    </r>
    <r>
      <rPr>
        <sz val="9"/>
        <rFont val="Verdana"/>
        <family val="2"/>
      </rPr>
      <t>)</t>
    </r>
  </si>
  <si>
    <r>
      <t xml:space="preserve">Administratiekosten handling vervangend vervoer (per aanvraag) </t>
    </r>
    <r>
      <rPr>
        <b/>
        <sz val="9"/>
        <rFont val="Verdana"/>
        <family val="2"/>
      </rPr>
      <t>(gratis / bedrag)</t>
    </r>
  </si>
  <si>
    <r>
      <t xml:space="preserve">Tarief pechhulp Nederland per maand </t>
    </r>
    <r>
      <rPr>
        <b/>
        <sz val="9"/>
        <color theme="1"/>
        <rFont val="Verdana"/>
        <family val="2"/>
      </rPr>
      <t>(gratis / bedrag)</t>
    </r>
  </si>
  <si>
    <r>
      <rPr>
        <b/>
        <sz val="9"/>
        <color theme="1"/>
        <rFont val="Verdana"/>
        <family val="2"/>
      </rPr>
      <t>algemene schade:</t>
    </r>
    <r>
      <rPr>
        <sz val="9"/>
        <color theme="1"/>
        <rFont val="Verdana"/>
        <family val="2"/>
      </rPr>
      <t xml:space="preserve"> vrije keuze voor gecertificeerd schadeherstelbedrijf</t>
    </r>
    <r>
      <rPr>
        <b/>
        <sz val="9"/>
        <color theme="1"/>
        <rFont val="Verdana"/>
        <family val="2"/>
      </rPr>
      <t xml:space="preserve"> (ja / nee)</t>
    </r>
  </si>
  <si>
    <r>
      <rPr>
        <b/>
        <sz val="9"/>
        <rFont val="Verdana"/>
        <family val="2"/>
      </rPr>
      <t>Ruitschade:</t>
    </r>
    <r>
      <rPr>
        <sz val="9"/>
        <rFont val="Verdana"/>
        <family val="2"/>
      </rPr>
      <t xml:space="preserve"> eigen risico  </t>
    </r>
    <r>
      <rPr>
        <b/>
        <sz val="9"/>
        <rFont val="Verdana"/>
        <family val="2"/>
      </rPr>
      <t>(gratis / bedrag)</t>
    </r>
  </si>
  <si>
    <r>
      <rPr>
        <b/>
        <sz val="9"/>
        <rFont val="Verdana"/>
        <family val="2"/>
      </rPr>
      <t>Ruitschade</t>
    </r>
    <r>
      <rPr>
        <sz val="9"/>
        <rFont val="Verdana"/>
        <family val="2"/>
      </rPr>
      <t xml:space="preserve">: kosten harsreparatie van glasschade </t>
    </r>
    <r>
      <rPr>
        <b/>
        <sz val="9"/>
        <rFont val="Verdana"/>
        <family val="2"/>
      </rPr>
      <t>(gratis / bedrag)</t>
    </r>
  </si>
  <si>
    <r>
      <rPr>
        <b/>
        <sz val="9"/>
        <color theme="1"/>
        <rFont val="Verdana"/>
        <family val="2"/>
      </rPr>
      <t>Ruitschade:</t>
    </r>
    <r>
      <rPr>
        <sz val="9"/>
        <color theme="1"/>
        <rFont val="Verdana"/>
        <family val="2"/>
      </rPr>
      <t xml:space="preserve">  vrije keuze voor gecertificeerd schadeherstelbedrijf</t>
    </r>
    <r>
      <rPr>
        <b/>
        <sz val="9"/>
        <color theme="1"/>
        <rFont val="Verdana"/>
        <family val="2"/>
      </rPr>
      <t xml:space="preserve"> (ja / nee)</t>
    </r>
  </si>
  <si>
    <t>ID.7</t>
  </si>
  <si>
    <t>385000 km-trage of matrix. 35000-40000</t>
  </si>
  <si>
    <t>gewogen Leasetarief</t>
  </si>
  <si>
    <t>Peugeot</t>
  </si>
  <si>
    <t>e-208</t>
  </si>
  <si>
    <t>Allure 50kWh 136 5d</t>
  </si>
  <si>
    <t>Wit</t>
  </si>
  <si>
    <t>Het is Inschrijver enkel toegestaan om uitsluitend bedragen in te vullen op de daarvoor bedoelde plaatsen.</t>
  </si>
  <si>
    <t>•</t>
  </si>
  <si>
    <t>Alle genoemde bedragen zijn exclusief btw en exclusief BPM. Inschrijver dient alle in te vullen bedragen ook exclusief btw op te nemen;</t>
  </si>
  <si>
    <t>Prijzen zijn afgerond op 2 decimalen.</t>
  </si>
  <si>
    <t>Het is inschrijver niet toegestaan om negatieve bedragen in het invulformulier Prijs in te vullen;</t>
  </si>
  <si>
    <t>Het is inschrijver niet toegestaan om in het prijsformulier 0 in te vullen op een plaats die als noemer in een breuk fungeert (delen door 0 is niet mogelijk);</t>
  </si>
  <si>
    <t>Toevoegingen aan het formulier zijn niet toegestaan. Indien de toevoeging de transparante toepassing van de gunningsystematiek onmogelijk maakt doordat een nadere toelichting door inschrijver zou zijn vereist, wordt de inschrijving zonder meer als ongeldig terzijde gelegd;</t>
  </si>
  <si>
    <t>Ongevraagde toevoeging van kortingen op het invulformulier Prijs of elders in de inschrijving blijven in het kader van de gunning buiten beschouwing maar zijn wel bindend voor de inschrijver die korting heeft aangeboden. Indien aldus de gunningssystematiek kan worden toegepast, zonder dat een nadere toelichting door inschrijver is vereist, wordt de inschrijving niet terzijde gelegd. Zou uiteindelijk worden gegund aan een inschrijver die een dergelijke korting heeft aangeboden, dan dient die inschrijver ook het kortingsaanbod gestand te doen.</t>
  </si>
  <si>
    <t>Opgegeven prijzen en tarieven dienen te zijn gebaseerd op het programma van eisen en uw inschrijving op de kwaliteitsvragen.</t>
  </si>
  <si>
    <t xml:space="preserve">Toyota </t>
  </si>
  <si>
    <t>Proace City Electric</t>
  </si>
  <si>
    <t>50Kwh live 4d</t>
  </si>
  <si>
    <t>Bestelvoertuig</t>
  </si>
  <si>
    <t>Bedrijfswagen inrichting</t>
  </si>
  <si>
    <t>wit</t>
  </si>
  <si>
    <t>Courant</t>
  </si>
  <si>
    <t>B-segment</t>
  </si>
  <si>
    <t>D-segment</t>
  </si>
  <si>
    <t>E-segment</t>
  </si>
  <si>
    <t xml:space="preserve"> (basis is weging op basis spend 4 jaar, zie bijlage 2 van de tender)</t>
  </si>
  <si>
    <t>Boetes en bekeuringen worden direct doorgestuurd aan de berijder  ( zie PVE J21)</t>
  </si>
  <si>
    <r>
      <t xml:space="preserve">Administratiekosten boete CJIB </t>
    </r>
    <r>
      <rPr>
        <b/>
        <sz val="9"/>
        <color theme="1"/>
        <rFont val="Verdana"/>
        <family val="2"/>
      </rPr>
      <t>(eerste keer doorsturen/ belasten aan berijder)</t>
    </r>
    <r>
      <rPr>
        <sz val="9"/>
        <color theme="1"/>
        <rFont val="Verdana"/>
        <family val="2"/>
      </rPr>
      <t xml:space="preserve"> per gebeurtenis (zie oop SLA punt 9)</t>
    </r>
  </si>
  <si>
    <t xml:space="preserve"> inschrijver mag de kolombreedte/ rijhoogte aanpassen om de beschrijving leesbaar te krijgen!</t>
  </si>
  <si>
    <t>https://configurator.volkswagen.nl/id.7/pro-business/qk/samenvatting?code=VWPKY6C</t>
  </si>
  <si>
    <t>ID.3</t>
  </si>
  <si>
    <t>Rentebasis = 'IRS-4-jaars' (indicatief)</t>
  </si>
  <si>
    <t>2, 70%</t>
  </si>
  <si>
    <t>Verdeling</t>
  </si>
  <si>
    <t xml:space="preserve">Punten </t>
  </si>
  <si>
    <t>N-segment</t>
  </si>
  <si>
    <t>** Blauwe cellen  zijn verplicht in te vullen en zijn tarieven per maand per voertuig **</t>
  </si>
  <si>
    <r>
      <t xml:space="preserve">Transportservice  (per gebeurtenis/aanvraag) </t>
    </r>
    <r>
      <rPr>
        <b/>
        <sz val="9"/>
        <rFont val="Verdana"/>
        <family val="2"/>
      </rPr>
      <t>(gratis / bedrag)</t>
    </r>
  </si>
  <si>
    <t>Toekenning aantal punten</t>
  </si>
  <si>
    <t>laagste Prijs</t>
  </si>
  <si>
    <t>Inschattting aantal voertuigen</t>
  </si>
  <si>
    <t>Totale prijs (op basis inschatting aantal voertuigen)</t>
  </si>
  <si>
    <t>aangeboden prijs</t>
  </si>
  <si>
    <t>behaalde aantal punten</t>
  </si>
  <si>
    <t xml:space="preserve">Totaal </t>
  </si>
  <si>
    <t xml:space="preserve">Leges + tenaamstelling etc. </t>
  </si>
  <si>
    <t>Kilometrage per jaar</t>
  </si>
  <si>
    <t>10.000 - 15.000</t>
  </si>
  <si>
    <t>15.001 - 20.000</t>
  </si>
  <si>
    <t xml:space="preserve">20.001 - 25.000 </t>
  </si>
  <si>
    <t>25.001 - 30.000</t>
  </si>
  <si>
    <t>30.001 - 35.000</t>
  </si>
  <si>
    <t>35.001 - 40.000</t>
  </si>
  <si>
    <t>40.001 - 45.000</t>
  </si>
  <si>
    <t>45.001 - 50.000</t>
  </si>
  <si>
    <t>50.001 - 55.000</t>
  </si>
  <si>
    <t>55.001 -60.000</t>
  </si>
  <si>
    <t>60.001 - 65.000</t>
  </si>
  <si>
    <t>65.001 - 70.000</t>
  </si>
  <si>
    <t>Rekenwaarde 1</t>
  </si>
  <si>
    <t>Rekenwaarde 2</t>
  </si>
  <si>
    <t>24 - 26</t>
  </si>
  <si>
    <t>27 - 29</t>
  </si>
  <si>
    <t>30 - 32</t>
  </si>
  <si>
    <t>33 - 35</t>
  </si>
  <si>
    <t>36 - 38</t>
  </si>
  <si>
    <t>39 - 41</t>
  </si>
  <si>
    <t>42 - 44</t>
  </si>
  <si>
    <t>45 - 47</t>
  </si>
  <si>
    <t>48 - 50</t>
  </si>
  <si>
    <t>51 - 53</t>
  </si>
  <si>
    <t>54 - 56</t>
  </si>
  <si>
    <t>57 - 59</t>
  </si>
  <si>
    <t>60 - 62</t>
  </si>
  <si>
    <t>63 - 65</t>
  </si>
  <si>
    <t>66 - 68</t>
  </si>
  <si>
    <t>69 - 71</t>
  </si>
  <si>
    <t>72 - 74</t>
  </si>
  <si>
    <t>Factor</t>
  </si>
  <si>
    <t>X</t>
  </si>
  <si>
    <t>Inzet</t>
  </si>
  <si>
    <t xml:space="preserve">Totaal per rekenwaarde </t>
  </si>
  <si>
    <t>Totaal rekenwaarde 1 + 2</t>
  </si>
  <si>
    <t>Gewogen leasetarief op basis van hercalculatiematix</t>
  </si>
  <si>
    <t>Het is de inschrijver vrij om de gehele aanbieding in een matrix of de gehele aanbieding te doen op basis een vast km-trage. (de meer en minder prijzen per km dienen in dat geval gelijke waarden te hebben). Als voorbeeld 23500 km-trage mag ook aangeboden worden als een matrix. 20000-25000. In de matrix houdt in dat gelijke maandbedrag geld bij 20001 als bij 24999 jaar km-trage. Wij hebben met deze keuze vrijheid beoogd een toegankelijke tender te creëren, omdat bepaalde aanbieders in de markt niet in staat een aanbieding in de matrix te verzorgen.</t>
  </si>
  <si>
    <t>Indien er voor het geel segment een ander leaseproduct aangeboden wordt als voor het grijs segment geld voorgaande per leaseproduct.</t>
  </si>
  <si>
    <r>
      <rPr>
        <b/>
        <sz val="9"/>
        <rFont val="Verdana"/>
        <family val="2"/>
      </rPr>
      <t>algemene schade</t>
    </r>
    <r>
      <rPr>
        <sz val="9"/>
        <rFont val="Verdana"/>
        <family val="2"/>
      </rPr>
      <t xml:space="preserve">: eigen risico schade (n) </t>
    </r>
    <r>
      <rPr>
        <b/>
        <sz val="9"/>
        <rFont val="Verdana"/>
        <family val="2"/>
      </rPr>
      <t>grijs kenteken</t>
    </r>
    <r>
      <rPr>
        <sz val="9"/>
        <rFont val="Verdana"/>
        <family val="2"/>
      </rPr>
      <t xml:space="preserve"> </t>
    </r>
    <r>
      <rPr>
        <b/>
        <sz val="9"/>
        <rFont val="Verdana"/>
        <family val="2"/>
      </rPr>
      <t>(gratis / bedrag)</t>
    </r>
  </si>
  <si>
    <r>
      <rPr>
        <b/>
        <sz val="9"/>
        <rFont val="Verdana"/>
        <family val="2"/>
      </rPr>
      <t>algemene schade</t>
    </r>
    <r>
      <rPr>
        <sz val="9"/>
        <rFont val="Verdana"/>
        <family val="2"/>
      </rPr>
      <t xml:space="preserve">: eigen risico schade (n) </t>
    </r>
    <r>
      <rPr>
        <b/>
        <sz val="9"/>
        <rFont val="Verdana"/>
        <family val="2"/>
      </rPr>
      <t>geel kenteken</t>
    </r>
    <r>
      <rPr>
        <sz val="9"/>
        <rFont val="Verdana"/>
        <family val="2"/>
      </rPr>
      <t xml:space="preserve"> </t>
    </r>
    <r>
      <rPr>
        <b/>
        <sz val="9"/>
        <rFont val="Verdana"/>
        <family val="2"/>
      </rPr>
      <t>(gratis / bedrag)</t>
    </r>
  </si>
  <si>
    <r>
      <t xml:space="preserve">Administratiekosten gefactureerde boete gemeentelijk </t>
    </r>
    <r>
      <rPr>
        <b/>
        <sz val="9"/>
        <color theme="1"/>
        <rFont val="Verdana"/>
        <family val="2"/>
      </rPr>
      <t>(in niet betaalde boetes CJIB)</t>
    </r>
    <r>
      <rPr>
        <sz val="9"/>
        <color theme="1"/>
        <rFont val="Verdana"/>
        <family val="2"/>
      </rPr>
      <t xml:space="preserve"> per gebeurtenis (zie oop SLA punt 9)</t>
    </r>
  </si>
  <si>
    <r>
      <t xml:space="preserve">Brandstofspecificatie (1 x per maand op verzamelfactuur)  </t>
    </r>
    <r>
      <rPr>
        <b/>
        <sz val="9"/>
        <rFont val="Verdana"/>
        <family val="2"/>
      </rPr>
      <t>(gratis / bedrag)</t>
    </r>
  </si>
  <si>
    <r>
      <t xml:space="preserve">Verwerken van handmatige brandstof- en overige declaraties </t>
    </r>
    <r>
      <rPr>
        <b/>
        <sz val="9"/>
        <rFont val="Verdana"/>
        <family val="2"/>
      </rPr>
      <t>(gratis / bedrag)</t>
    </r>
  </si>
  <si>
    <r>
      <t xml:space="preserve">Verklaring voor parkeervergunning </t>
    </r>
    <r>
      <rPr>
        <b/>
        <sz val="9"/>
        <rFont val="Verdana"/>
        <family val="2"/>
      </rPr>
      <t>(gratis / bedrag)</t>
    </r>
  </si>
  <si>
    <r>
      <t xml:space="preserve">Buitenlandverklaring (per document) </t>
    </r>
    <r>
      <rPr>
        <b/>
        <sz val="9"/>
        <rFont val="Verdana"/>
        <family val="2"/>
      </rPr>
      <t>(gratis / bedrag)</t>
    </r>
  </si>
  <si>
    <r>
      <t>Vervanging kentekenbewijs, incl. kentekenplaten</t>
    </r>
    <r>
      <rPr>
        <b/>
        <sz val="9"/>
        <rFont val="Verdana"/>
        <family val="2"/>
      </rPr>
      <t xml:space="preserve"> (gratis / bedrag)</t>
    </r>
  </si>
  <si>
    <r>
      <t>Vervanging kentekenbewijs, excl. kentekenplaten</t>
    </r>
    <r>
      <rPr>
        <b/>
        <sz val="9"/>
        <rFont val="Verdana"/>
        <family val="2"/>
      </rPr>
      <t xml:space="preserve"> (gratis / bedrag)</t>
    </r>
  </si>
  <si>
    <r>
      <t xml:space="preserve">Administratiekosten vermissingen overige zaken </t>
    </r>
    <r>
      <rPr>
        <b/>
        <sz val="9"/>
        <rFont val="Verdana"/>
        <family val="2"/>
      </rPr>
      <t>(gratis / bedrag))</t>
    </r>
  </si>
  <si>
    <r>
      <t>Administratiekosten incasseren en terugvorderen subsidies e.d.</t>
    </r>
    <r>
      <rPr>
        <b/>
        <sz val="9"/>
        <rFont val="Verdana"/>
        <family val="2"/>
      </rPr>
      <t xml:space="preserve"> (gratis / bedrag)</t>
    </r>
  </si>
  <si>
    <r>
      <t xml:space="preserve">Administratiekosten bij voortijdige beëindiging - over de maanden die niet zijn uitgereden - alsnog in rekening worden gebracht.  </t>
    </r>
    <r>
      <rPr>
        <b/>
        <sz val="9"/>
        <rFont val="Verdana"/>
        <family val="2"/>
      </rPr>
      <t>(gratis / bedrag)</t>
    </r>
  </si>
  <si>
    <r>
      <t xml:space="preserve">Tarief vervanging brandstofpas  </t>
    </r>
    <r>
      <rPr>
        <b/>
        <sz val="9"/>
        <color theme="1"/>
        <rFont val="Verdana"/>
        <family val="2"/>
      </rPr>
      <t>(gratis / bedrag)</t>
    </r>
  </si>
  <si>
    <r>
      <t xml:space="preserve">Tarief vervanging pincode </t>
    </r>
    <r>
      <rPr>
        <b/>
        <sz val="9"/>
        <color theme="1"/>
        <rFont val="Verdana"/>
        <family val="2"/>
      </rPr>
      <t>(gratis / bedrag)</t>
    </r>
  </si>
  <si>
    <t xml:space="preserve"> "landelijke service ketens" &amp; merkendealer Dealer als servicepunt voor reparatie &amp; onderhoud (ja / nee) </t>
  </si>
  <si>
    <t>Toelichting</t>
  </si>
  <si>
    <t>tankcodes willen bij berijdewissels nog wel eens "zoek"zijn</t>
  </si>
  <si>
    <t>defecte en verloren passen</t>
  </si>
  <si>
    <t>zie eisen pas in PVE</t>
  </si>
  <si>
    <t>betreft hier inzicht gereden KM, versus de contract afspraak</t>
  </si>
  <si>
    <t>gewogen Kosten per maand</t>
  </si>
  <si>
    <t>Niet noodzakelijk als dit afgedekt is met BIJLAGE B (Verklaring omtrent inschrijving)</t>
  </si>
  <si>
    <t>Debnr</t>
  </si>
  <si>
    <t>Naam Bedrijf 1</t>
  </si>
  <si>
    <t>Kostenplaats</t>
  </si>
  <si>
    <t>Dat Faktuur</t>
  </si>
  <si>
    <t>Soort Fakt Id</t>
  </si>
  <si>
    <t>Soort Fakt Oms</t>
  </si>
  <si>
    <t>Fact_regel oms</t>
  </si>
  <si>
    <t>Oms BTW-vrije comp</t>
  </si>
  <si>
    <t>Dat Van</t>
  </si>
  <si>
    <t>Dat Tot</t>
  </si>
  <si>
    <t>Kontraktnr</t>
  </si>
  <si>
    <t>Kenteken</t>
  </si>
  <si>
    <t>Schadenr</t>
  </si>
  <si>
    <t>Naam Berijder</t>
  </si>
  <si>
    <t>Perc Btw</t>
  </si>
  <si>
    <t>Bedr Excl Btw</t>
  </si>
  <si>
    <t>Bedr BTW</t>
  </si>
  <si>
    <t>Bedr Incl BTW</t>
  </si>
  <si>
    <t>Tekst Factuur 1</t>
  </si>
  <si>
    <t>Tekst Faktuur 2</t>
  </si>
  <si>
    <t>Tekst Faktuur 3</t>
  </si>
  <si>
    <t>Stichting N.A.K.</t>
  </si>
  <si>
    <t>Inzet variabel brandstofvoorschot</t>
  </si>
  <si>
    <t>Basis-leaseprijs</t>
  </si>
  <si>
    <t xml:space="preserve"> </t>
  </si>
  <si>
    <t>Brandstofvoorschot</t>
  </si>
  <si>
    <t>AM</t>
  </si>
  <si>
    <t>Prolongatie</t>
  </si>
  <si>
    <t>Prijswijziging</t>
  </si>
  <si>
    <t>Verhoging WA/Casco per 1 jan 2019.</t>
  </si>
  <si>
    <t>Contractwijziging</t>
  </si>
  <si>
    <t>Calculatie bij beëindiging conform LeasePlan Prijsmatrix</t>
  </si>
  <si>
    <t>Trekhaak verwijderd</t>
  </si>
  <si>
    <t>wasmodule toegevoegd</t>
  </si>
  <si>
    <t>Brandstof tussentijdse afrekening</t>
  </si>
  <si>
    <t>Tussentijdse brandstof afrekening</t>
  </si>
  <si>
    <t>Inname</t>
  </si>
  <si>
    <t>Assurantie Eigen risico</t>
  </si>
  <si>
    <t>Eigen risico</t>
  </si>
  <si>
    <t>Doorber.eigen ris.cc</t>
  </si>
  <si>
    <t>Hierbij brengen wij u het eigen risico/ de eigen risico's</t>
  </si>
  <si>
    <t>voor schade(s) bij inname volgens onze correspondentie</t>
  </si>
  <si>
    <t>met de wagenparkbeheerder.</t>
  </si>
  <si>
    <t>Diverse kosten op contract</t>
  </si>
  <si>
    <t>Aan ons berekende kosten door TC:</t>
  </si>
  <si>
    <t>Tankdat. Kmstand Liters Productomschrijving Tapenr.</t>
  </si>
  <si>
    <t>11-12-18 0 1,0 Waskosten 96104517</t>
  </si>
  <si>
    <t>Hierbij belasten wij u de kosten door</t>
  </si>
  <si>
    <t>voor inname op locatie uitgevoerd op</t>
  </si>
  <si>
    <t>26-11-18 0 1,0 Waskosten 96104506</t>
  </si>
  <si>
    <t>26-11-18 50920 1,0 Waskosten 96104506</t>
  </si>
  <si>
    <t>14-12-18 0 1,0 Waskosten 96104517</t>
  </si>
  <si>
    <t>10-12-18 0 1,0 Waskosten 96104517</t>
  </si>
  <si>
    <t>07-12-18 0 1,0 Waskosten 96104517</t>
  </si>
  <si>
    <t>16-11-18 0 1,0 Waskosten 96104503</t>
  </si>
  <si>
    <t>30-11-18 0 1,0 Waskosten 96104506</t>
  </si>
  <si>
    <t>07-12-18 79800 1,0 Waskosten 96104510</t>
  </si>
  <si>
    <t>06-12-18 95600 1,0 Waskosten 96104510</t>
  </si>
  <si>
    <t>05-12-18 0 1,0 Waskosten 96104510</t>
  </si>
  <si>
    <t>06-11-18 0 1,0 Waskosten 96104447</t>
  </si>
  <si>
    <t>09-11-18 0 1,0 Waskosten 96104447</t>
  </si>
  <si>
    <t>05-11-18 124750 1,0 Waskosten 96104447</t>
  </si>
  <si>
    <t>07-12-18 0 1,0 Waskosten 96104510</t>
  </si>
  <si>
    <t>30-11-18 47013 1,0 Waskosten 96104510</t>
  </si>
  <si>
    <t>04-12-18 0 1,0 Waskosten 96104510</t>
  </si>
  <si>
    <t>06-12-18 51731 1,0 Waskosten 96104510</t>
  </si>
  <si>
    <t>05-11-18 0 1,0 Waskosten 96104447</t>
  </si>
  <si>
    <t>03-11-18 0 1,0 Waskosten 96104447</t>
  </si>
  <si>
    <t>06-11-18 42859 1,0 Waskosten 96104447</t>
  </si>
  <si>
    <t>23-11-18 0 1,0 Waskosten 96104503</t>
  </si>
  <si>
    <t>17-11-18 69600 1,0 Waskosten 96104503</t>
  </si>
  <si>
    <t>21-11-18 0 1,0 Waskosten 96104503</t>
  </si>
  <si>
    <t>18-11-18 0 1,0 Waskosten 96104503</t>
  </si>
  <si>
    <t>17-11-18 0 1,0 Waskosten 96104503</t>
  </si>
  <si>
    <t>19-11-18 0 1,0 Waskosten 96104503</t>
  </si>
  <si>
    <t>22-11-18 0 1,0 Waskosten 96104503</t>
  </si>
  <si>
    <t>Doorbelasting diverse kosten schade</t>
  </si>
  <si>
    <t>Schade beneden eigen risico</t>
  </si>
  <si>
    <t>KOSTEN SCHADE</t>
  </si>
  <si>
    <t>Aangezien de schade beneden het geldende eigen risico</t>
  </si>
  <si>
    <t>blijft, brengen wij u deze in rekening.</t>
  </si>
  <si>
    <t>Hierbij brengen wij u kosten in rekening</t>
  </si>
  <si>
    <t>in verband met schade bij inname volgens</t>
  </si>
  <si>
    <t>onze correspondentie met de wagenparkbeheerder.</t>
  </si>
  <si>
    <t>Brandstof inname</t>
  </si>
  <si>
    <t>Eindafrekening brandstof</t>
  </si>
  <si>
    <t>Hercalculatie verzoek</t>
  </si>
  <si>
    <t>Was en DKV module toegevoegd</t>
  </si>
  <si>
    <t>21-12-18 56777 1,0 Waskosten 96091463</t>
  </si>
  <si>
    <t>20-12-18 11020 1,0 Waskosten 96091463</t>
  </si>
  <si>
    <t>19-12-18 0 1,0 Waskosten 96091463</t>
  </si>
  <si>
    <t>18-12-18 30557 1,0 Waskosten 96091463</t>
  </si>
  <si>
    <t>27-12-18 61860 1,0 Waskosten 96104533</t>
  </si>
  <si>
    <t>21-12-18 0 1,0 Waskosten 96091463</t>
  </si>
  <si>
    <t>27-12-18 0 1,0 Waskosten 96104533</t>
  </si>
  <si>
    <t>14-12-18 0 1,0 Waskosten 96091463</t>
  </si>
  <si>
    <t>19-12-18 129300 1,0 Waskosten 96091463</t>
  </si>
  <si>
    <t>20-12-18 0 1,0 Waskosten 96091463</t>
  </si>
  <si>
    <t>18-01-19 0 1,0 Waskosten 96104566</t>
  </si>
  <si>
    <t>17-01-19 0 1,0 Waskosten 96104566</t>
  </si>
  <si>
    <t>22-12-18 0 1,0 Waskosten 96104533</t>
  </si>
  <si>
    <t>11-01-19 0 1,0 Waskosten 96104548</t>
  </si>
  <si>
    <t>Hierbij belasten wij u de door de berijder ingediende</t>
  </si>
  <si>
    <t>declaratie waskosten van 19-01-2019 van kenteken HS936F</t>
  </si>
  <si>
    <t>10-01-19 21275 1,0 Waskosten 96104548</t>
  </si>
  <si>
    <t>08-01-19 0 1,0 Waskosten 96104548</t>
  </si>
  <si>
    <t>11-01-19 0 4,0 Waskosten 96104548</t>
  </si>
  <si>
    <t>04-01-19 59102 1,0 Waskosten 96104537</t>
  </si>
  <si>
    <t>04-01-19 59102 3,0 Waskosten 96104537</t>
  </si>
  <si>
    <t>29-12-18 0 1,0 Waskosten 96104536</t>
  </si>
  <si>
    <t>02-01-19 0 1,0 Waskosten 96104537</t>
  </si>
  <si>
    <t>03-01-19 0 1,0 Waskosten 96104537</t>
  </si>
  <si>
    <t>04-01-19 0 1,0 Waskosten 96104537</t>
  </si>
  <si>
    <t>15-01-19 0 1,0 Waskosten 96104566</t>
  </si>
  <si>
    <t>04-01-19 50585 1,0 Waskosten 96104537</t>
  </si>
  <si>
    <t>31-12-18 0 1,0 Waskosten 96104536</t>
  </si>
  <si>
    <t>Vervangen van een lekke, niet te repareren band met een</t>
  </si>
  <si>
    <t>restprofiel van 7,2</t>
  </si>
  <si>
    <t>Berekend volgens formule</t>
  </si>
  <si>
    <t>18-01-19 98100 1,0 Waskosten 96104566</t>
  </si>
  <si>
    <t>DKV- module toegevoegd</t>
  </si>
  <si>
    <t>Doorbelasting ivm Unfair Wear &amp; Tear</t>
  </si>
  <si>
    <t>30-01-19 0 1,0 Waskosten 96104598</t>
  </si>
  <si>
    <t>28-01-19 0 1,0 Waskosten 96104598</t>
  </si>
  <si>
    <t>30-01-19 113955 1,0 Waskosten 96104598</t>
  </si>
  <si>
    <t>25-01-19 0 1,0 Waskosten 96104598</t>
  </si>
  <si>
    <t>28-01-19 100745 1,0 Waskosten 96104598</t>
  </si>
  <si>
    <t>05-02-19 0 1,0 Waskosten 96104607</t>
  </si>
  <si>
    <t>05-02-19 0 2 Waskosten 96104607</t>
  </si>
  <si>
    <t>06-02-19 0 1,0 Waskosten 96104607</t>
  </si>
  <si>
    <t>07-02-19 13550 1,0 Waskosten 96104607</t>
  </si>
  <si>
    <t>01-02-19 0 1,0 Waskosten 96104607</t>
  </si>
  <si>
    <t>02-02-19 0 2,0 Waskosten 96104607</t>
  </si>
  <si>
    <t>24-01-19 0 1,0 Waskosten 96104572</t>
  </si>
  <si>
    <t>21-01-19 0 1,0 Waskosten 96104572</t>
  </si>
  <si>
    <t>Jaarlijkse aanpassing van motorrijtuigenbelasting.</t>
  </si>
  <si>
    <t>Toevoegen wasmodule.</t>
  </si>
  <si>
    <t>Eindcalculatie bij beëindiging</t>
  </si>
  <si>
    <t>08-03-19 45717 1,0 Waskosten 96091588</t>
  </si>
  <si>
    <t>15-02-19 0 1,0 Waskosten 96104663</t>
  </si>
  <si>
    <t>21-02-19 0 1,0 Waskosten 96104663</t>
  </si>
  <si>
    <t>20-02-19 0 1,0 Waskosten 96104663</t>
  </si>
  <si>
    <t>22-02-19 0 1,0 Waskosten 96104663</t>
  </si>
  <si>
    <t>restprofiel van 7mm</t>
  </si>
  <si>
    <t>21-02-19 138738 1,0 Waskosten 96104663</t>
  </si>
  <si>
    <t>15-02-19 22945 1,0 Waskosten 96104663</t>
  </si>
  <si>
    <t>01-03-19 0 2,0 Waskosten 96091571</t>
  </si>
  <si>
    <t>01-03-19 0 1,0 Waskosten 96091571</t>
  </si>
  <si>
    <t>26-02-19 0 1,0 Waskosten 96091571</t>
  </si>
  <si>
    <t>25-02-19 56720 1,0 Waskosten 96091571</t>
  </si>
  <si>
    <t>28-02-19 56979 1,0 Waskosten 96091571</t>
  </si>
  <si>
    <t>27-02-19 0 1,0 Waskosten 96091571</t>
  </si>
  <si>
    <t>13-02-19 0 1,0 Waskosten 96104613</t>
  </si>
  <si>
    <t>14-02-19 0 1,0 Waskosten 96104613</t>
  </si>
  <si>
    <t>08-02-19 0 1,0 Waskosten 96104613</t>
  </si>
  <si>
    <t>12-02-19 0 1,0 Waskosten 96104613</t>
  </si>
  <si>
    <t>08-02-19 103156 1,0 Waskosten 96104613</t>
  </si>
  <si>
    <t>29-03-19 0 1,0 Waskosten 97028517</t>
  </si>
  <si>
    <t>28-03-19 0 1,0 Waskosten 97028517</t>
  </si>
  <si>
    <t>25-03-19 59292 1,0 Waskosten 97028517</t>
  </si>
  <si>
    <t>22-03-19 0 1,0 Waskosten 97028517</t>
  </si>
  <si>
    <t>23-03-19 0 1,0 Waskosten 97028517</t>
  </si>
  <si>
    <t>25-03-19 101050 1,0 Waskosten 97028517</t>
  </si>
  <si>
    <t>13-03-19 0 1,0 Waskosten 97028500</t>
  </si>
  <si>
    <t>15-03-19 0 1,0 Waskosten 97028500</t>
  </si>
  <si>
    <t>22-03-19 0 5,0 Waskosten 97028517</t>
  </si>
  <si>
    <t>16-03-19 0 1,0 Waskosten 97028511</t>
  </si>
  <si>
    <t>22-03-19 109246 1,0 Waskosten 97028511</t>
  </si>
  <si>
    <t>19-03-19 141910 1,0 Waskosten 97028511</t>
  </si>
  <si>
    <t>Vervangend vervoer/schade</t>
  </si>
  <si>
    <t>Verhuurdiensten</t>
  </si>
  <si>
    <t>DKV module toegevoegd</t>
  </si>
  <si>
    <t>Gecred.eigen ris.cc.</t>
  </si>
  <si>
    <t>Hierbij berekenen wij u de kosten voor het</t>
  </si>
  <si>
    <t>ontstickeren / cleanen van het voertuig</t>
  </si>
  <si>
    <t>met kenteken:</t>
  </si>
  <si>
    <t>Creditering ivm Unfair Wear &amp; Tear</t>
  </si>
  <si>
    <t>05-04-19 0 1,0 Waskosten 97028529</t>
  </si>
  <si>
    <t>01-04-19 0 1,0 Waskosten 97028529</t>
  </si>
  <si>
    <t>02-04-19 16902 1,0 Waskosten 97028529</t>
  </si>
  <si>
    <t>11-04-19 0 1,0 Waskosten 97028599</t>
  </si>
  <si>
    <t>08-04-19 0 1,0 Waskosten 97028599</t>
  </si>
  <si>
    <t>12-04-19 0 1,0 Waskosten 97028599</t>
  </si>
  <si>
    <t>10-04-19 144950 1,0 Waskosten 97028599</t>
  </si>
  <si>
    <t>08-04-19 97361 1,0 Waskosten 97028599</t>
  </si>
  <si>
    <t>10-04-19 0 1,0 Waskosten 97028599</t>
  </si>
  <si>
    <t>DKV en wassen</t>
  </si>
  <si>
    <t>10-05-19 0 1,0 Waskosten 96104764</t>
  </si>
  <si>
    <t>06-05-19 67590 1,0 Waskosten 96104757</t>
  </si>
  <si>
    <t>03-05-19 0 1,0 Waskosten 96104757</t>
  </si>
  <si>
    <t>07-05-19 0 1,0 Waskosten 96104757</t>
  </si>
  <si>
    <t>09-05-19 46631 1,0 Waskosten 96104764</t>
  </si>
  <si>
    <t>23-04-19 0 1,0 Waskosten 96104308</t>
  </si>
  <si>
    <t>26-04-19 0 1,0 Waskosten 96104309</t>
  </si>
  <si>
    <t>23-04-19 61074 1,0 Waskosten 96104309</t>
  </si>
  <si>
    <t>19-04-19 0 1,0 Waskosten 96104308</t>
  </si>
  <si>
    <t>18-04-19 0 1,0 Waskosten 96104748</t>
  </si>
  <si>
    <t>19-04-19 0 1,0 Waskosten 96104748</t>
  </si>
  <si>
    <t>16-04-19 0 1,0 Waskosten 96104748</t>
  </si>
  <si>
    <t>17-04-19 0 1,0 Waskosten 96104748</t>
  </si>
  <si>
    <t>19-04-19 115617 1,0 Waskosten 96104748</t>
  </si>
  <si>
    <t>26-04-19 0 5,0 Waskosten 96104309</t>
  </si>
  <si>
    <t>23-05-19 0 1,0 Waskosten 97028728</t>
  </si>
  <si>
    <t>24-05-19 0 1,0 Waskosten 97028728</t>
  </si>
  <si>
    <t>02-05-19 0 1,0 Waskosten 97028691</t>
  </si>
  <si>
    <t>02-05-19 0 2,0 Waskosten 97028691</t>
  </si>
  <si>
    <t>01-05-19 0 1,0 Waskosten 97028691</t>
  </si>
  <si>
    <t>03-05-19 0 1,0 Waskosten 97028691</t>
  </si>
  <si>
    <t>26-04-19 0 1,0 Waskosten 97028690</t>
  </si>
  <si>
    <t>14-05-19 0 1,0 Waskosten 97028697</t>
  </si>
  <si>
    <t>17-05-19 0 1,0 Waskosten 97028697</t>
  </si>
  <si>
    <t>17-05-19 2950 1,0 Waskosten 97028697</t>
  </si>
  <si>
    <t>14-06-19 0 1,0 Waskosten 97028814</t>
  </si>
  <si>
    <t>17-06-19 0 1,0 Waskosten 97028814</t>
  </si>
  <si>
    <t>Hierbij belasten wij u administratiekosten inzake</t>
  </si>
  <si>
    <t>verkeersovertreding 906254222317594</t>
  </si>
  <si>
    <t>Voertuig met kenteken TN381H</t>
  </si>
  <si>
    <t>05-06-19 0 1,0 Waskosten 97028782</t>
  </si>
  <si>
    <t>31-05-19 0 1,0 Waskosten 97028785</t>
  </si>
  <si>
    <t>10-05-19 133366 1,0 Waskosten 97028762</t>
  </si>
  <si>
    <t>01-06-19 0 1,0 Waskosten 97028785</t>
  </si>
  <si>
    <t>07-06-19 61540 1,0 Waskosten 97028808</t>
  </si>
  <si>
    <t>13-06-19 0 1,0 Waskosten 97028806</t>
  </si>
  <si>
    <t>11-06-19 0 1,0 Waskosten 97028808</t>
  </si>
  <si>
    <t>03-06-19 65858 1,0 Waskosten 97028785</t>
  </si>
  <si>
    <t>kstn bekeuring adm</t>
  </si>
  <si>
    <t>Hierbij belasten wij u aanmaniningskosten inzake</t>
  </si>
  <si>
    <t>verkeersovertreding 9062542223172594</t>
  </si>
  <si>
    <t>Kosten voortijdige inlevering</t>
  </si>
  <si>
    <t>Te verrekenen VTB</t>
  </si>
  <si>
    <t>05-07-19 0 1,0 Waskosten 97028787</t>
  </si>
  <si>
    <t>21-06-19 0 1,0 Waskosten 97028795</t>
  </si>
  <si>
    <t>24-06-19 0 1,0 Waskosten 97028795</t>
  </si>
  <si>
    <t>26-06-19 0 1,0 Waskosten 97028794</t>
  </si>
  <si>
    <t>11-07-19 0 1,0 Waskosten 97028903</t>
  </si>
  <si>
    <t>11-07-19 63243 1,0 Waskosten 97028903</t>
  </si>
  <si>
    <t>04-07-19 0 1,0 Waskosten 97028791</t>
  </si>
  <si>
    <t>03-07-19 52459 1,0 Waskosten 97028791</t>
  </si>
  <si>
    <t>04-07-19 16500 1,0 Waskosten 97028791</t>
  </si>
  <si>
    <t>02-07-19 121031 1,0 Waskosten 97028855</t>
  </si>
  <si>
    <t>04-07-19 86533 1,0 Waskosten 97028791</t>
  </si>
  <si>
    <t>03-07-19 0 1,0 Waskosten 97028791</t>
  </si>
  <si>
    <t>01-07-19 0 1,0 Waskosten 97028855</t>
  </si>
  <si>
    <t>Tankdatum Kmstand Liters Produktomschrijving Tapenr.</t>
  </si>
  <si>
    <t>28-06-2019 0 19,6 euroLV 95 97028855</t>
  </si>
  <si>
    <t>20-06-19 0 1,0 Waskosten 97028919</t>
  </si>
  <si>
    <t>18-06-19 7485 1,0 Waskosten 97028919</t>
  </si>
  <si>
    <t>20-06-19 67456 1,0 Waskosten 97028919</t>
  </si>
  <si>
    <t>20-06-19 132716 1,0 Waskosten 97028919</t>
  </si>
  <si>
    <t>24-06-2019 0 27,3 euroLV 95 97028795</t>
  </si>
  <si>
    <t>12-07-19 115762 1,0 Waskosten 97028908</t>
  </si>
  <si>
    <t>18-07-19 0 1,0 Waskosten 97028910</t>
  </si>
  <si>
    <t>13-07-19 0 1,0 Waskosten 97028908</t>
  </si>
  <si>
    <t>12-07-19 0 1,0 Waskosten 97028908</t>
  </si>
  <si>
    <t>24-07-19 8000 1,0 Waskosten 97029019</t>
  </si>
  <si>
    <t>19-07-19 0 1,0 Waskosten 97028853</t>
  </si>
  <si>
    <t>02-08-19 100583 1,0 Waskosten 97029094</t>
  </si>
  <si>
    <t>08-08-19 0 1,0 Waskosten 97029095</t>
  </si>
  <si>
    <t>02-08-19 0 1,0 Waskosten 97029094</t>
  </si>
  <si>
    <t>06-08-19 0 1,0 Waskosten 97029095</t>
  </si>
  <si>
    <t>voor de foutvracht op datum</t>
  </si>
  <si>
    <t>23-08-19 21829 1,0 Waskosten 97028844</t>
  </si>
  <si>
    <t>restprofiel van 7.8 mm.</t>
  </si>
  <si>
    <t>restprofiel van 5,5mm</t>
  </si>
  <si>
    <t>30-07-19 0 1,0 Waskosten 97029085</t>
  </si>
  <si>
    <t>26-07-19 0 1,0 Waskosten 97029084</t>
  </si>
  <si>
    <t>01-08-19 71458 1,0 Waskosten 97029085</t>
  </si>
  <si>
    <t>30-07-19 137368 1,0 Waskosten 97029085</t>
  </si>
  <si>
    <t>16-08-19 0 1,0 Waskosten 97028752</t>
  </si>
  <si>
    <t>09-08-19 0 1,0 Waskosten 97029107</t>
  </si>
  <si>
    <t>09-08-19 7307 1,0 Waskosten 97029107</t>
  </si>
  <si>
    <t>20-09-19 23700 1,0 Waskosten 96104801</t>
  </si>
  <si>
    <t>24-09-19 0 1,0 Waskosten 96104803</t>
  </si>
  <si>
    <t>20-09-19 0 1,0 Waskosten 96104801</t>
  </si>
  <si>
    <t>26-09-19 0 1,0 Waskosten 96104803</t>
  </si>
  <si>
    <t>20-09-19 110334 1,0 Waskosten 96104801</t>
  </si>
  <si>
    <t>10-09-19 0 1,0 Waskosten 97028977</t>
  </si>
  <si>
    <t>10-09-19 74690 1,0 Waskosten 97028977</t>
  </si>
  <si>
    <t>06-09-19 0 1,0 Waskosten 97028978</t>
  </si>
  <si>
    <t>30-08-19 0 1,0 Waskosten 97028995</t>
  </si>
  <si>
    <t>restprofiel van 6.3 mm.</t>
  </si>
  <si>
    <t>04-09-19 0 1,0 Waskosten 97028994</t>
  </si>
  <si>
    <t>13-09-19 0 1,0 Waskosten 97028950</t>
  </si>
  <si>
    <t>30-08-19 100720 1,0 Waskosten 97028995</t>
  </si>
  <si>
    <t>28-10-19 108027 1,0 Waskosten 96104892</t>
  </si>
  <si>
    <t>29-10-19 0 1,0 Waskosten 96104893</t>
  </si>
  <si>
    <t>30-10-19 0 1,0 Waskosten 96104893</t>
  </si>
  <si>
    <t>28-10-19 0 1,0 Waskosten 96104892</t>
  </si>
  <si>
    <t>25-10-19 0 1,0 Waskosten 96104892</t>
  </si>
  <si>
    <t>30-10-19 0 1 Waskosten 96104893</t>
  </si>
  <si>
    <t>25-10-19 12080 2,0 Waskosten 96104892</t>
  </si>
  <si>
    <t>18-10-19 110540 1,0 Waskosten 96104868</t>
  </si>
  <si>
    <t>19-10-19 0 1,0 Waskosten 96104868</t>
  </si>
  <si>
    <t>31-10-19 0 1,0 Waskosten 96104893</t>
  </si>
  <si>
    <t>18-10-19 0 1,0 Waskosten 96104868</t>
  </si>
  <si>
    <t>30-10-19 131582 1,0 Waskosten 96104893</t>
  </si>
  <si>
    <t>27-10-19 0 1,0 Waskosten 96104892</t>
  </si>
  <si>
    <t>01-10-19 0 1,0 Waskosten 96104831</t>
  </si>
  <si>
    <t>27-09-19 9885 2,0 Waskosten 96104829</t>
  </si>
  <si>
    <t>03-10-19 109050 1,0 Waskosten 96104831</t>
  </si>
  <si>
    <t>29-08-19 0 1,0 Waskosten 96104819</t>
  </si>
  <si>
    <t>21-08-19 0 1,0 Waskosten 96104818</t>
  </si>
  <si>
    <t>05-10-19 0 1 Waskosten 96104841</t>
  </si>
  <si>
    <t>04-10-19 0 1,0 Waskosten 96104841</t>
  </si>
  <si>
    <t>27-08-19 59600 1,0 Waskosten 96104819</t>
  </si>
  <si>
    <t>15-10-19 0 6,0 Waskosten 96104859</t>
  </si>
  <si>
    <t>14-10-19 0 1,0 Waskosten 96104857</t>
  </si>
  <si>
    <t>11-10-19 0 1,0 Waskosten 96104857</t>
  </si>
  <si>
    <t>16-10-19 0 1,0 Waskosten 96104859</t>
  </si>
  <si>
    <t>12-10-19 0 2,0 Waskosten 96104857</t>
  </si>
  <si>
    <t>07-10-19 0 1,0 Waskosten 96104841</t>
  </si>
  <si>
    <t>20-08-19 105444 1,0 Waskosten 96104818</t>
  </si>
  <si>
    <t>22-10-19 0 1,0 Waskosten 96104869</t>
  </si>
  <si>
    <t>25-10-19 0 1,0 Waskosten 96104869</t>
  </si>
  <si>
    <t>23-10-19 68435 1,0 Waskosten 96104869</t>
  </si>
  <si>
    <t>22-10-19 145518 1,0 Waskosten 96104869</t>
  </si>
  <si>
    <t>restprofiel van 6,5 mm.</t>
  </si>
  <si>
    <t>05-11-19 0 1,0 Waskosten 96104902</t>
  </si>
  <si>
    <t>08-11-19 0 1,0 Waskosten 96104916</t>
  </si>
  <si>
    <t>08-11-19 111111 1,0 Waskosten 96104916</t>
  </si>
  <si>
    <t>09-11-19 0 1,0 Waskosten 96104916</t>
  </si>
  <si>
    <t>11-11-19 0 1,0 Waskosten 96104916</t>
  </si>
  <si>
    <t>14-11-19 70145 1,0 Waskosten 96104917</t>
  </si>
  <si>
    <t>08-11-19 115559 1,0 Waskosten 96104916</t>
  </si>
  <si>
    <t>23-11-19 0 1,0 Waskosten 96104961</t>
  </si>
  <si>
    <t>26-11-19 0 1,0 Waskosten 96104965</t>
  </si>
  <si>
    <t>28-11-19 0 1,0 Waskosten 96104965</t>
  </si>
  <si>
    <t>22-11-19 14502 2,0 Waskosten 96104961</t>
  </si>
  <si>
    <t>25-11-19 0 1,0 Waskosten 96104961</t>
  </si>
  <si>
    <t>28-11-19 54009 1,0 Waskosten 96104965</t>
  </si>
  <si>
    <t>22-11-19 0 1,0 Waskosten 96104961</t>
  </si>
  <si>
    <t>27-11-19 0 1,0 Waskosten 96104965</t>
  </si>
  <si>
    <t>22-11-19 0 1 Waskosten 96104961</t>
  </si>
  <si>
    <t>22-11-19 113713 1,0 Waskosten 96104961</t>
  </si>
  <si>
    <t>01-11-19 258 1,0 Waskosten 96104903</t>
  </si>
  <si>
    <t>07-11-19 0 1,0 Waskosten 96104902</t>
  </si>
  <si>
    <t>01-11-19 12568 2,0 Waskosten 96104903</t>
  </si>
  <si>
    <t>06-11-19 0 1,0 Waskosten 96104902</t>
  </si>
  <si>
    <t>01-11-19 0 1 Waskosten 96104903</t>
  </si>
  <si>
    <t>04-11-19 0 1,0 Waskosten 96104903</t>
  </si>
  <si>
    <t>St. N.A.K. S-bestand op basis geheel 2019</t>
  </si>
  <si>
    <t xml:space="preserve">zie Tabblad "voorbeeld BTW-overzicht" </t>
  </si>
  <si>
    <t>(minimale eis is dat dit benut kan worden voor onze BTW-forfait-berekening)</t>
  </si>
  <si>
    <t>Is voor aangegeven aantal berijders van belang (leid tot extra ongemak/ tijdsbelasting)</t>
  </si>
  <si>
    <t>** Indien bepaalde blauwe of grijze cellen niet zijn ingevuld, dan kan uitsluiting volgen **</t>
  </si>
  <si>
    <r>
      <t xml:space="preserve">In de inschrijving op te nemen prijzen drukt inschrijver uit in euro’s (€), </t>
    </r>
    <r>
      <rPr>
        <b/>
        <sz val="11"/>
        <color theme="1"/>
        <rFont val="Calibri"/>
        <family val="2"/>
        <scheme val="minor"/>
      </rPr>
      <t>prijspeil januari 2024</t>
    </r>
    <r>
      <rPr>
        <sz val="11"/>
        <color theme="1"/>
        <rFont val="Calibri"/>
        <family val="2"/>
        <scheme val="minor"/>
      </rPr>
      <t>, exclusief btw;</t>
    </r>
  </si>
  <si>
    <t>Handtekeningen zijn niet noodzakelijk als dit afgedekt is met BIJLAGE B (Verklaring omtrent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</si>
</sst>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quot;€&quot;\ * #,##0_);_(&quot;€&quot;\ * \(#,##0\);_(&quot;€&quot;\ * &quot;-&quot;??_);_(@_)"/>
    <numFmt numFmtId="165" formatCode="_(* #,##0_);_(* \(#,##0\);_(* &quot;-&quot;??_);_(@_)"/>
    <numFmt numFmtId="166" formatCode="&quot;€&quot;\ #,##0.00"/>
    <numFmt numFmtId="167" formatCode="_ &quot;€&quot;\ * #,##0_ ;_ &quot;€&quot;\ * \-#,##0_ ;_ &quot;€&quot;\ * &quot;-&quot;??_ ;_ @_ "/>
    <numFmt numFmtId="168" formatCode="#,##0.00_ ;\-#,##0.00\ "/>
    <numFmt numFmtId="169" formatCode="##,##0.00"/>
  </numFmts>
  <fonts count="47" x14ac:knownFonts="1">
    <font>
      <sz val="11"/>
      <color theme="1"/>
      <name val="Calibri"/>
      <family val="2"/>
      <scheme val="minor"/>
    </font>
    <font>
      <sz val="11"/>
      <color theme="1"/>
      <name val="Calibri"/>
      <family val="2"/>
      <scheme val="minor"/>
    </font>
    <font>
      <u/>
      <sz val="11"/>
      <color theme="10"/>
      <name val="Calibri"/>
      <family val="2"/>
      <scheme val="minor"/>
    </font>
    <font>
      <sz val="10"/>
      <color theme="0"/>
      <name val="Verdana"/>
      <family val="2"/>
    </font>
    <font>
      <b/>
      <sz val="11"/>
      <color theme="1"/>
      <name val="Arial"/>
      <family val="2"/>
    </font>
    <font>
      <b/>
      <sz val="12"/>
      <color theme="0"/>
      <name val="Arial"/>
      <family val="2"/>
    </font>
    <font>
      <sz val="12"/>
      <color theme="1"/>
      <name val="Arial"/>
      <family val="2"/>
    </font>
    <font>
      <sz val="12"/>
      <color theme="1"/>
      <name val="Arial"/>
      <family val="2"/>
    </font>
    <font>
      <i/>
      <sz val="12"/>
      <color theme="1"/>
      <name val="Arial"/>
      <family val="2"/>
    </font>
    <font>
      <sz val="12"/>
      <color theme="1"/>
      <name val="Calibri"/>
      <family val="2"/>
      <scheme val="minor"/>
    </font>
    <font>
      <sz val="10"/>
      <color indexed="8"/>
      <name val="Verdana"/>
      <family val="2"/>
    </font>
    <font>
      <sz val="12"/>
      <color theme="1"/>
      <name val="Verdana"/>
      <family val="2"/>
    </font>
    <font>
      <sz val="8"/>
      <name val="Calibri"/>
      <family val="2"/>
      <scheme val="minor"/>
    </font>
    <font>
      <b/>
      <sz val="10"/>
      <color theme="0"/>
      <name val="Verdana"/>
      <family val="2"/>
    </font>
    <font>
      <sz val="10"/>
      <name val="Verdana"/>
      <family val="2"/>
    </font>
    <font>
      <sz val="9"/>
      <name val="Verdana"/>
      <family val="2"/>
    </font>
    <font>
      <b/>
      <sz val="9"/>
      <name val="Verdana"/>
      <family val="2"/>
    </font>
    <font>
      <sz val="9"/>
      <color theme="1"/>
      <name val="Verdana"/>
      <family val="2"/>
    </font>
    <font>
      <b/>
      <sz val="9"/>
      <color theme="0"/>
      <name val="Verdana"/>
      <family val="2"/>
    </font>
    <font>
      <sz val="9"/>
      <color theme="0"/>
      <name val="Verdana"/>
      <family val="2"/>
    </font>
    <font>
      <sz val="9"/>
      <color indexed="8"/>
      <name val="Verdana"/>
      <family val="2"/>
    </font>
    <font>
      <b/>
      <sz val="9"/>
      <color indexed="81"/>
      <name val="Tahoma"/>
      <family val="2"/>
    </font>
    <font>
      <sz val="9"/>
      <color indexed="81"/>
      <name val="Tahoma"/>
      <family val="2"/>
    </font>
    <font>
      <b/>
      <sz val="9"/>
      <color theme="1"/>
      <name val="Verdana"/>
      <family val="2"/>
    </font>
    <font>
      <sz val="11"/>
      <color rgb="FFFF0000"/>
      <name val="Calibri"/>
      <family val="2"/>
      <scheme val="minor"/>
    </font>
    <font>
      <sz val="12"/>
      <name val="Arial"/>
      <family val="2"/>
    </font>
    <font>
      <sz val="10"/>
      <color theme="0"/>
      <name val="Arial"/>
      <family val="2"/>
    </font>
    <font>
      <sz val="11"/>
      <color theme="1"/>
      <name val="Arial"/>
      <family val="2"/>
    </font>
    <font>
      <b/>
      <sz val="20"/>
      <color theme="0"/>
      <name val="Arial"/>
      <family val="2"/>
    </font>
    <font>
      <sz val="20"/>
      <color theme="0"/>
      <name val="Arial"/>
      <family val="2"/>
    </font>
    <font>
      <sz val="20"/>
      <color theme="1"/>
      <name val="Arial"/>
      <family val="2"/>
    </font>
    <font>
      <b/>
      <sz val="12"/>
      <name val="Arial"/>
      <family val="2"/>
    </font>
    <font>
      <sz val="9"/>
      <color theme="0"/>
      <name val="Arial"/>
      <family val="2"/>
    </font>
    <font>
      <sz val="16"/>
      <color theme="0"/>
      <name val="Arial"/>
      <family val="2"/>
    </font>
    <font>
      <b/>
      <sz val="10"/>
      <name val="Arial"/>
      <family val="2"/>
    </font>
    <font>
      <sz val="11"/>
      <name val="Arial"/>
      <family val="2"/>
    </font>
    <font>
      <b/>
      <sz val="11"/>
      <name val="Arial"/>
      <family val="2"/>
    </font>
    <font>
      <b/>
      <sz val="22"/>
      <name val="Arial"/>
      <family val="2"/>
    </font>
    <font>
      <sz val="10"/>
      <name val="Arial"/>
      <family val="2"/>
    </font>
    <font>
      <sz val="9"/>
      <color theme="1"/>
      <name val="Calibri"/>
      <family val="2"/>
      <scheme val="minor"/>
    </font>
    <font>
      <b/>
      <sz val="10"/>
      <color theme="1"/>
      <name val="Arial"/>
      <family val="2"/>
    </font>
    <font>
      <b/>
      <sz val="11"/>
      <color theme="1"/>
      <name val="Calibri"/>
      <family val="2"/>
      <scheme val="minor"/>
    </font>
    <font>
      <sz val="20"/>
      <color theme="1"/>
      <name val="Calibri"/>
      <family val="2"/>
      <scheme val="minor"/>
    </font>
    <font>
      <sz val="8"/>
      <color theme="0"/>
      <name val="Verdana"/>
      <family val="2"/>
    </font>
    <font>
      <sz val="8"/>
      <name val="Verdana"/>
      <family val="2"/>
    </font>
    <font>
      <b/>
      <sz val="8"/>
      <color theme="0"/>
      <name val="Verdana"/>
      <family val="2"/>
    </font>
    <font>
      <b/>
      <sz val="11"/>
      <name val="Calibri"/>
      <family val="2"/>
      <scheme val="minor"/>
    </font>
  </fonts>
  <fills count="19">
    <fill>
      <patternFill patternType="none"/>
    </fill>
    <fill>
      <patternFill patternType="gray125"/>
    </fill>
    <fill>
      <patternFill patternType="solid">
        <fgColor theme="4" tint="0.59999389629810485"/>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C000"/>
        <bgColor indexed="64"/>
      </patternFill>
    </fill>
    <fill>
      <patternFill patternType="solid">
        <fgColor theme="7" tint="0.79998168889431442"/>
        <bgColor indexed="64"/>
      </patternFill>
    </fill>
    <fill>
      <patternFill patternType="solid">
        <fgColor rgb="FF92D050"/>
        <bgColor indexed="64"/>
      </patternFill>
    </fill>
    <fill>
      <patternFill patternType="solid">
        <fgColor indexed="52"/>
        <bgColor indexed="64"/>
      </patternFill>
    </fill>
  </fills>
  <borders count="2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top/>
      <bottom style="thin">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double">
        <color auto="1"/>
      </top>
      <bottom/>
      <diagonal/>
    </border>
    <border>
      <left/>
      <right/>
      <top/>
      <bottom style="double">
        <color auto="1"/>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9" fillId="0" borderId="0"/>
    <xf numFmtId="0" fontId="38" fillId="0" borderId="0"/>
  </cellStyleXfs>
  <cellXfs count="211">
    <xf numFmtId="0" fontId="0" fillId="0" borderId="0" xfId="0"/>
    <xf numFmtId="0" fontId="4" fillId="2" borderId="1" xfId="0" applyFont="1" applyFill="1" applyBorder="1"/>
    <xf numFmtId="0" fontId="5" fillId="3" borderId="0" xfId="0" applyFont="1" applyFill="1" applyAlignment="1">
      <alignment horizontal="center" vertical="center"/>
    </xf>
    <xf numFmtId="0" fontId="6" fillId="4" borderId="1" xfId="0" applyFont="1" applyFill="1" applyBorder="1" applyAlignment="1">
      <alignment vertical="center"/>
    </xf>
    <xf numFmtId="0" fontId="6" fillId="4" borderId="2" xfId="0" applyFont="1" applyFill="1" applyBorder="1" applyAlignment="1">
      <alignment horizontal="center"/>
    </xf>
    <xf numFmtId="0" fontId="6" fillId="4" borderId="1" xfId="0" applyFont="1" applyFill="1" applyBorder="1" applyAlignment="1">
      <alignment vertical="top"/>
    </xf>
    <xf numFmtId="0" fontId="6" fillId="4" borderId="2" xfId="0" applyFont="1" applyFill="1" applyBorder="1" applyAlignment="1">
      <alignment horizontal="center" vertical="top" wrapText="1"/>
    </xf>
    <xf numFmtId="0" fontId="0" fillId="0" borderId="0" xfId="0" applyAlignment="1">
      <alignment vertical="top"/>
    </xf>
    <xf numFmtId="0" fontId="6" fillId="4" borderId="0" xfId="0" applyFont="1" applyFill="1" applyAlignment="1">
      <alignment vertical="top"/>
    </xf>
    <xf numFmtId="0" fontId="6" fillId="4" borderId="0" xfId="0" applyFont="1" applyFill="1" applyAlignment="1">
      <alignment vertical="center"/>
    </xf>
    <xf numFmtId="164" fontId="6" fillId="4" borderId="2" xfId="2" applyNumberFormat="1" applyFont="1" applyFill="1" applyBorder="1" applyAlignment="1">
      <alignment horizontal="center"/>
    </xf>
    <xf numFmtId="164" fontId="6" fillId="4" borderId="3" xfId="2" applyNumberFormat="1" applyFont="1" applyFill="1" applyBorder="1" applyAlignment="1">
      <alignment horizontal="center"/>
    </xf>
    <xf numFmtId="9" fontId="6" fillId="4" borderId="3" xfId="3" applyFont="1" applyFill="1" applyBorder="1" applyAlignment="1">
      <alignment horizontal="center"/>
    </xf>
    <xf numFmtId="164" fontId="7" fillId="4" borderId="2" xfId="2" applyNumberFormat="1" applyFont="1" applyFill="1" applyBorder="1" applyAlignment="1">
      <alignment horizontal="center"/>
    </xf>
    <xf numFmtId="0" fontId="6" fillId="0" borderId="0" xfId="0" applyFont="1" applyAlignment="1">
      <alignment vertical="center"/>
    </xf>
    <xf numFmtId="44" fontId="0" fillId="0" borderId="0" xfId="2" applyFont="1" applyFill="1"/>
    <xf numFmtId="14" fontId="6" fillId="4" borderId="2" xfId="2" applyNumberFormat="1" applyFont="1" applyFill="1" applyBorder="1" applyAlignment="1">
      <alignment vertical="center"/>
    </xf>
    <xf numFmtId="44" fontId="6" fillId="2" borderId="2" xfId="2" applyFont="1" applyFill="1" applyBorder="1" applyAlignment="1" applyProtection="1">
      <alignment vertical="center"/>
      <protection locked="0"/>
    </xf>
    <xf numFmtId="10" fontId="6" fillId="2" borderId="2" xfId="3" applyNumberFormat="1" applyFont="1" applyFill="1" applyBorder="1" applyAlignment="1" applyProtection="1">
      <alignment vertical="center"/>
      <protection locked="0"/>
    </xf>
    <xf numFmtId="10" fontId="6" fillId="4" borderId="2" xfId="3" applyNumberFormat="1" applyFont="1" applyFill="1" applyBorder="1" applyAlignment="1">
      <alignment vertical="center"/>
    </xf>
    <xf numFmtId="165" fontId="0" fillId="0" borderId="0" xfId="0" applyNumberFormat="1"/>
    <xf numFmtId="44" fontId="6" fillId="2" borderId="3" xfId="2" applyFont="1" applyFill="1" applyBorder="1" applyAlignment="1" applyProtection="1">
      <alignment vertical="center"/>
      <protection locked="0"/>
    </xf>
    <xf numFmtId="44" fontId="6" fillId="4" borderId="2" xfId="2" applyFont="1" applyFill="1" applyBorder="1" applyAlignment="1">
      <alignment horizontal="center"/>
    </xf>
    <xf numFmtId="0" fontId="8" fillId="4" borderId="1" xfId="0" applyFont="1" applyFill="1" applyBorder="1" applyAlignment="1">
      <alignment vertical="center"/>
    </xf>
    <xf numFmtId="9" fontId="6" fillId="2" borderId="3" xfId="3" applyFont="1" applyFill="1" applyBorder="1" applyAlignment="1" applyProtection="1">
      <alignment vertical="center"/>
      <protection locked="0"/>
    </xf>
    <xf numFmtId="166" fontId="0" fillId="4" borderId="0" xfId="0" applyNumberFormat="1" applyFill="1"/>
    <xf numFmtId="0" fontId="10" fillId="5" borderId="0" xfId="5" applyFont="1" applyFill="1" applyAlignment="1">
      <alignment horizontal="right"/>
    </xf>
    <xf numFmtId="0" fontId="11" fillId="5" borderId="0" xfId="5" applyFont="1" applyFill="1"/>
    <xf numFmtId="3" fontId="6" fillId="4" borderId="2" xfId="1" applyNumberFormat="1" applyFont="1" applyFill="1" applyBorder="1" applyAlignment="1">
      <alignment horizontal="center" wrapText="1"/>
    </xf>
    <xf numFmtId="0" fontId="0" fillId="0" borderId="0" xfId="0" applyAlignment="1">
      <alignment horizontal="center" vertical="center"/>
    </xf>
    <xf numFmtId="0" fontId="14" fillId="0" borderId="0" xfId="0" applyFont="1"/>
    <xf numFmtId="0" fontId="15" fillId="0" borderId="0" xfId="0" applyFont="1"/>
    <xf numFmtId="0" fontId="15" fillId="0" borderId="0" xfId="0" applyFont="1" applyAlignment="1">
      <alignment horizontal="center" vertical="center"/>
    </xf>
    <xf numFmtId="0" fontId="16" fillId="0" borderId="0" xfId="0" applyFont="1" applyAlignment="1">
      <alignment wrapText="1"/>
    </xf>
    <xf numFmtId="0" fontId="15" fillId="0" borderId="0" xfId="0" applyFont="1" applyAlignment="1">
      <alignment vertical="center"/>
    </xf>
    <xf numFmtId="10" fontId="17" fillId="0" borderId="5" xfId="0" applyNumberFormat="1" applyFont="1" applyBorder="1" applyAlignment="1">
      <alignment horizontal="center"/>
    </xf>
    <xf numFmtId="0" fontId="15" fillId="0" borderId="0" xfId="0" applyFont="1" applyAlignment="1">
      <alignment horizontal="center"/>
    </xf>
    <xf numFmtId="44" fontId="15" fillId="0" borderId="0" xfId="2" applyFont="1" applyFill="1"/>
    <xf numFmtId="0" fontId="17" fillId="0" borderId="0" xfId="0" applyFont="1"/>
    <xf numFmtId="0" fontId="17" fillId="0" borderId="0" xfId="0" applyFont="1" applyAlignment="1">
      <alignment horizontal="center" vertical="center"/>
    </xf>
    <xf numFmtId="0" fontId="17" fillId="0" borderId="0" xfId="0" applyFont="1" applyAlignment="1">
      <alignment wrapText="1"/>
    </xf>
    <xf numFmtId="0" fontId="17" fillId="0" borderId="0" xfId="0" applyFont="1" applyAlignment="1">
      <alignment vertical="center"/>
    </xf>
    <xf numFmtId="0" fontId="17" fillId="0" borderId="0" xfId="0" applyFont="1" applyAlignment="1">
      <alignment horizontal="center"/>
    </xf>
    <xf numFmtId="0" fontId="17" fillId="10" borderId="4" xfId="0" applyFont="1" applyFill="1" applyBorder="1" applyAlignment="1">
      <alignment horizontal="center" vertical="center"/>
    </xf>
    <xf numFmtId="0" fontId="17" fillId="0" borderId="5" xfId="0" applyFont="1" applyBorder="1" applyAlignment="1">
      <alignment wrapText="1"/>
    </xf>
    <xf numFmtId="2" fontId="15" fillId="8" borderId="5" xfId="0" applyNumberFormat="1" applyFont="1" applyFill="1" applyBorder="1" applyAlignment="1">
      <alignment horizontal="center" vertical="center"/>
    </xf>
    <xf numFmtId="0" fontId="17" fillId="0" borderId="5" xfId="0" applyFont="1" applyBorder="1" applyAlignment="1">
      <alignment horizontal="center"/>
    </xf>
    <xf numFmtId="2" fontId="15" fillId="0" borderId="5" xfId="0" applyNumberFormat="1" applyFont="1" applyBorder="1" applyAlignment="1">
      <alignment horizontal="center"/>
    </xf>
    <xf numFmtId="0" fontId="15" fillId="0" borderId="5" xfId="0" applyFont="1" applyBorder="1" applyAlignment="1">
      <alignment horizontal="center"/>
    </xf>
    <xf numFmtId="10" fontId="15" fillId="8" borderId="5" xfId="3" applyNumberFormat="1" applyFont="1" applyFill="1" applyBorder="1" applyAlignment="1">
      <alignment horizontal="center" vertical="center"/>
    </xf>
    <xf numFmtId="0" fontId="17" fillId="0" borderId="5" xfId="3" applyNumberFormat="1" applyFont="1" applyBorder="1" applyAlignment="1">
      <alignment horizontal="center"/>
    </xf>
    <xf numFmtId="10" fontId="15" fillId="0" borderId="5" xfId="3" applyNumberFormat="1" applyFont="1" applyBorder="1" applyAlignment="1">
      <alignment horizontal="center"/>
    </xf>
    <xf numFmtId="10" fontId="15" fillId="8" borderId="5" xfId="0" applyNumberFormat="1" applyFont="1" applyFill="1" applyBorder="1" applyAlignment="1">
      <alignment horizontal="center" vertical="center"/>
    </xf>
    <xf numFmtId="10" fontId="15" fillId="0" borderId="5" xfId="0" applyNumberFormat="1" applyFont="1" applyBorder="1" applyAlignment="1">
      <alignment horizontal="center"/>
    </xf>
    <xf numFmtId="2" fontId="17" fillId="0" borderId="5" xfId="0" applyNumberFormat="1" applyFont="1" applyBorder="1" applyAlignment="1">
      <alignment horizontal="center" vertical="center"/>
    </xf>
    <xf numFmtId="10" fontId="17" fillId="8" borderId="5" xfId="0" applyNumberFormat="1" applyFont="1" applyFill="1" applyBorder="1" applyAlignment="1">
      <alignment horizontal="center" vertical="center"/>
    </xf>
    <xf numFmtId="0" fontId="17" fillId="10" borderId="0" xfId="0" applyFont="1" applyFill="1" applyAlignment="1">
      <alignment horizontal="center" vertical="center"/>
    </xf>
    <xf numFmtId="44" fontId="17" fillId="8" borderId="5" xfId="2" applyFont="1" applyFill="1" applyBorder="1" applyAlignment="1">
      <alignment horizontal="center" vertical="center"/>
    </xf>
    <xf numFmtId="0" fontId="17" fillId="0" borderId="5" xfId="2" applyNumberFormat="1" applyFont="1" applyBorder="1" applyAlignment="1">
      <alignment horizontal="center"/>
    </xf>
    <xf numFmtId="44" fontId="15" fillId="0" borderId="5" xfId="2" applyFont="1" applyBorder="1" applyAlignment="1">
      <alignment horizontal="center"/>
    </xf>
    <xf numFmtId="9" fontId="17" fillId="0" borderId="5" xfId="3" applyFont="1" applyFill="1" applyBorder="1" applyAlignment="1">
      <alignment horizontal="center" vertical="center"/>
    </xf>
    <xf numFmtId="0" fontId="15" fillId="0" borderId="5" xfId="0" applyFont="1" applyBorder="1" applyAlignment="1">
      <alignment wrapText="1"/>
    </xf>
    <xf numFmtId="44" fontId="15" fillId="0" borderId="5" xfId="2" applyFont="1" applyBorder="1" applyAlignment="1">
      <alignment horizontal="center" vertical="center"/>
    </xf>
    <xf numFmtId="0" fontId="15" fillId="0" borderId="5" xfId="2" applyNumberFormat="1" applyFont="1" applyBorder="1" applyAlignment="1">
      <alignment horizontal="center"/>
    </xf>
    <xf numFmtId="0" fontId="17" fillId="0" borderId="5" xfId="0" applyFont="1" applyBorder="1" applyAlignment="1">
      <alignment vertical="center" wrapText="1"/>
    </xf>
    <xf numFmtId="0" fontId="15" fillId="0" borderId="5" xfId="0" applyFont="1" applyBorder="1" applyAlignment="1">
      <alignment vertical="center" wrapText="1"/>
    </xf>
    <xf numFmtId="0" fontId="15" fillId="0" borderId="5" xfId="2" applyNumberFormat="1" applyFont="1" applyBorder="1" applyAlignment="1">
      <alignment horizontal="center" vertical="center"/>
    </xf>
    <xf numFmtId="9" fontId="17" fillId="0" borderId="5" xfId="3" applyFont="1" applyBorder="1" applyAlignment="1">
      <alignment horizontal="center" vertical="center"/>
    </xf>
    <xf numFmtId="0" fontId="17" fillId="0" borderId="5" xfId="0" applyFont="1" applyBorder="1" applyAlignment="1">
      <alignment horizontal="center" vertical="center"/>
    </xf>
    <xf numFmtId="44" fontId="15" fillId="6" borderId="5" xfId="2" applyFont="1" applyFill="1" applyBorder="1" applyAlignment="1">
      <alignment horizontal="center" vertical="center"/>
    </xf>
    <xf numFmtId="0" fontId="15" fillId="0" borderId="5" xfId="0" applyFont="1" applyBorder="1" applyAlignment="1">
      <alignment horizontal="center" vertical="center"/>
    </xf>
    <xf numFmtId="0" fontId="20" fillId="0" borderId="0" xfId="5" applyFont="1" applyAlignment="1">
      <alignment horizontal="right"/>
    </xf>
    <xf numFmtId="0" fontId="17" fillId="0" borderId="0" xfId="5" applyFont="1" applyAlignment="1">
      <alignment vertical="center"/>
    </xf>
    <xf numFmtId="0" fontId="17" fillId="0" borderId="0" xfId="5" applyFont="1"/>
    <xf numFmtId="9" fontId="0" fillId="4" borderId="0" xfId="3" applyFont="1" applyFill="1"/>
    <xf numFmtId="44" fontId="0" fillId="7" borderId="0" xfId="0" applyNumberFormat="1" applyFill="1"/>
    <xf numFmtId="9" fontId="6" fillId="4" borderId="2" xfId="3" applyFont="1" applyFill="1" applyBorder="1" applyAlignment="1">
      <alignment horizontal="center"/>
    </xf>
    <xf numFmtId="0" fontId="0" fillId="0" borderId="0" xfId="0" applyAlignment="1">
      <alignment wrapText="1"/>
    </xf>
    <xf numFmtId="0" fontId="15" fillId="0" borderId="14" xfId="0" applyFont="1" applyBorder="1" applyAlignment="1">
      <alignment wrapText="1"/>
    </xf>
    <xf numFmtId="0" fontId="17" fillId="0" borderId="16" xfId="2" applyNumberFormat="1" applyFont="1" applyBorder="1" applyAlignment="1">
      <alignment horizontal="center" vertical="center"/>
    </xf>
    <xf numFmtId="44" fontId="15" fillId="0" borderId="16" xfId="2" applyFont="1" applyBorder="1" applyAlignment="1">
      <alignment horizontal="center"/>
    </xf>
    <xf numFmtId="2" fontId="15" fillId="8" borderId="2" xfId="0" applyNumberFormat="1" applyFont="1" applyFill="1" applyBorder="1" applyAlignment="1">
      <alignment horizontal="center" vertical="center"/>
    </xf>
    <xf numFmtId="0" fontId="15" fillId="0" borderId="2" xfId="0" applyFont="1" applyBorder="1" applyAlignment="1">
      <alignment horizontal="center"/>
    </xf>
    <xf numFmtId="44" fontId="15" fillId="0" borderId="2" xfId="2" applyFont="1" applyFill="1" applyBorder="1" applyAlignment="1">
      <alignment horizontal="center"/>
    </xf>
    <xf numFmtId="44" fontId="0" fillId="0" borderId="0" xfId="0" applyNumberFormat="1"/>
    <xf numFmtId="0" fontId="2" fillId="4" borderId="2" xfId="4" applyFill="1" applyBorder="1" applyAlignment="1">
      <alignment horizontal="center" vertical="top" wrapText="1"/>
    </xf>
    <xf numFmtId="0" fontId="25" fillId="4" borderId="0" xfId="0" applyFont="1" applyFill="1" applyAlignment="1">
      <alignment vertical="center"/>
    </xf>
    <xf numFmtId="9" fontId="25" fillId="4" borderId="2" xfId="3" applyFont="1" applyFill="1" applyBorder="1" applyAlignment="1" applyProtection="1">
      <alignment horizontal="center" vertical="center"/>
      <protection locked="0"/>
    </xf>
    <xf numFmtId="0" fontId="13" fillId="12" borderId="0" xfId="0" applyFont="1" applyFill="1" applyAlignment="1">
      <alignment wrapText="1"/>
    </xf>
    <xf numFmtId="0" fontId="3" fillId="12" borderId="0" xfId="0" applyFont="1" applyFill="1" applyAlignment="1">
      <alignment vertical="center"/>
    </xf>
    <xf numFmtId="0" fontId="3" fillId="12" borderId="0" xfId="0" applyFont="1" applyFill="1" applyAlignment="1">
      <alignment horizontal="center"/>
    </xf>
    <xf numFmtId="0" fontId="3" fillId="12" borderId="0" xfId="0" applyFont="1" applyFill="1"/>
    <xf numFmtId="0" fontId="18" fillId="12" borderId="5" xfId="0" applyFont="1" applyFill="1" applyBorder="1" applyAlignment="1">
      <alignment vertical="top" wrapText="1"/>
    </xf>
    <xf numFmtId="0" fontId="18" fillId="12" borderId="5" xfId="0" applyFont="1" applyFill="1" applyBorder="1" applyAlignment="1">
      <alignment horizontal="center" vertical="center"/>
    </xf>
    <xf numFmtId="0" fontId="18" fillId="12" borderId="5" xfId="0" applyFont="1" applyFill="1" applyBorder="1" applyAlignment="1">
      <alignment horizontal="center" vertical="top"/>
    </xf>
    <xf numFmtId="0" fontId="18" fillId="12" borderId="5" xfId="0" applyFont="1" applyFill="1" applyBorder="1" applyAlignment="1">
      <alignment wrapText="1"/>
    </xf>
    <xf numFmtId="2" fontId="19" fillId="12" borderId="5" xfId="0" applyNumberFormat="1" applyFont="1" applyFill="1" applyBorder="1" applyAlignment="1">
      <alignment horizontal="center" vertical="center"/>
    </xf>
    <xf numFmtId="0" fontId="19" fillId="12" borderId="5" xfId="0" applyFont="1" applyFill="1" applyBorder="1" applyAlignment="1">
      <alignment horizontal="center"/>
    </xf>
    <xf numFmtId="2" fontId="19" fillId="12" borderId="5" xfId="0" applyNumberFormat="1" applyFont="1" applyFill="1" applyBorder="1" applyAlignment="1">
      <alignment horizontal="center"/>
    </xf>
    <xf numFmtId="10" fontId="19" fillId="12" borderId="5" xfId="0" applyNumberFormat="1" applyFont="1" applyFill="1" applyBorder="1" applyAlignment="1">
      <alignment horizontal="center" vertical="center"/>
    </xf>
    <xf numFmtId="10" fontId="19" fillId="12" borderId="5" xfId="0" applyNumberFormat="1" applyFont="1" applyFill="1" applyBorder="1" applyAlignment="1">
      <alignment horizontal="center"/>
    </xf>
    <xf numFmtId="0" fontId="19" fillId="12" borderId="5" xfId="0" applyFont="1" applyFill="1" applyBorder="1" applyAlignment="1">
      <alignment horizontal="center" vertical="center"/>
    </xf>
    <xf numFmtId="44" fontId="15" fillId="12" borderId="5" xfId="2" applyFont="1" applyFill="1" applyBorder="1" applyAlignment="1">
      <alignment horizontal="center"/>
    </xf>
    <xf numFmtId="2" fontId="19" fillId="12" borderId="15" xfId="0" applyNumberFormat="1" applyFont="1" applyFill="1" applyBorder="1" applyAlignment="1">
      <alignment horizontal="center" vertical="center"/>
    </xf>
    <xf numFmtId="0" fontId="19" fillId="12" borderId="15" xfId="0" applyFont="1" applyFill="1" applyBorder="1" applyAlignment="1">
      <alignment horizontal="center"/>
    </xf>
    <xf numFmtId="0" fontId="18" fillId="12" borderId="5" xfId="0" applyFont="1" applyFill="1" applyBorder="1" applyAlignment="1">
      <alignment horizontal="center"/>
    </xf>
    <xf numFmtId="44" fontId="18" fillId="12" borderId="5" xfId="0" applyNumberFormat="1" applyFont="1" applyFill="1" applyBorder="1"/>
    <xf numFmtId="44" fontId="17" fillId="2" borderId="5" xfId="2" applyFont="1" applyFill="1" applyBorder="1" applyAlignment="1">
      <alignment horizontal="center" vertical="center"/>
    </xf>
    <xf numFmtId="2" fontId="17" fillId="6" borderId="5" xfId="0" applyNumberFormat="1" applyFont="1" applyFill="1" applyBorder="1" applyAlignment="1">
      <alignment horizontal="center" vertical="center"/>
    </xf>
    <xf numFmtId="44" fontId="17" fillId="6" borderId="5" xfId="2" applyFont="1" applyFill="1" applyBorder="1" applyAlignment="1">
      <alignment horizontal="center" vertical="center"/>
    </xf>
    <xf numFmtId="44" fontId="17" fillId="6" borderId="16" xfId="2" applyFont="1" applyFill="1" applyBorder="1" applyAlignment="1">
      <alignment horizontal="center" vertical="center"/>
    </xf>
    <xf numFmtId="0" fontId="27" fillId="0" borderId="0" xfId="0" applyFont="1"/>
    <xf numFmtId="0" fontId="28" fillId="14" borderId="0" xfId="0" applyFont="1" applyFill="1"/>
    <xf numFmtId="0" fontId="29" fillId="14" borderId="0" xfId="0" applyFont="1" applyFill="1" applyAlignment="1">
      <alignment horizontal="center"/>
    </xf>
    <xf numFmtId="0" fontId="30" fillId="14" borderId="0" xfId="0" applyFont="1" applyFill="1"/>
    <xf numFmtId="0" fontId="30" fillId="0" borderId="0" xfId="0" applyFont="1"/>
    <xf numFmtId="0" fontId="28" fillId="7" borderId="0" xfId="0" applyFont="1" applyFill="1"/>
    <xf numFmtId="0" fontId="32" fillId="11" borderId="0" xfId="0" applyFont="1" applyFill="1"/>
    <xf numFmtId="0" fontId="26" fillId="11" borderId="0" xfId="0" applyFont="1" applyFill="1" applyAlignment="1">
      <alignment horizontal="center"/>
    </xf>
    <xf numFmtId="0" fontId="27" fillId="11" borderId="0" xfId="0" applyFont="1" applyFill="1"/>
    <xf numFmtId="0" fontId="33" fillId="0" borderId="0" xfId="0" applyFont="1"/>
    <xf numFmtId="0" fontId="26" fillId="0" borderId="0" xfId="0" applyFont="1" applyAlignment="1">
      <alignment horizontal="center"/>
    </xf>
    <xf numFmtId="0" fontId="27" fillId="7" borderId="0" xfId="0" applyFont="1" applyFill="1" applyAlignment="1">
      <alignment vertical="top" wrapText="1"/>
    </xf>
    <xf numFmtId="9" fontId="27" fillId="0" borderId="0" xfId="3" applyFont="1"/>
    <xf numFmtId="0" fontId="27" fillId="0" borderId="0" xfId="0" applyFont="1" applyAlignment="1">
      <alignment horizontal="center"/>
    </xf>
    <xf numFmtId="9" fontId="35" fillId="4" borderId="0" xfId="3" quotePrefix="1" applyFont="1" applyFill="1" applyAlignment="1" applyProtection="1"/>
    <xf numFmtId="0" fontId="35" fillId="0" borderId="0" xfId="4" quotePrefix="1" applyFont="1" applyAlignment="1" applyProtection="1"/>
    <xf numFmtId="9" fontId="35" fillId="0" borderId="0" xfId="3" quotePrefix="1" applyFont="1" applyAlignment="1" applyProtection="1"/>
    <xf numFmtId="44" fontId="27" fillId="4" borderId="0" xfId="0" applyNumberFormat="1" applyFont="1" applyFill="1" applyAlignment="1">
      <alignment horizontal="center"/>
    </xf>
    <xf numFmtId="167" fontId="27" fillId="4" borderId="0" xfId="0" applyNumberFormat="1" applyFont="1" applyFill="1" applyAlignment="1">
      <alignment horizontal="center"/>
    </xf>
    <xf numFmtId="0" fontId="4" fillId="0" borderId="0" xfId="0" applyFont="1" applyAlignment="1">
      <alignment horizontal="center"/>
    </xf>
    <xf numFmtId="0" fontId="35" fillId="0" borderId="0" xfId="4" quotePrefix="1" applyFont="1" applyFill="1" applyAlignment="1" applyProtection="1"/>
    <xf numFmtId="9" fontId="35" fillId="0" borderId="0" xfId="3" quotePrefix="1" applyFont="1" applyFill="1" applyAlignment="1" applyProtection="1"/>
    <xf numFmtId="0" fontId="36" fillId="4" borderId="0" xfId="4" quotePrefix="1" applyFont="1" applyFill="1" applyAlignment="1" applyProtection="1"/>
    <xf numFmtId="9" fontId="36" fillId="4" borderId="0" xfId="3" quotePrefix="1" applyFont="1" applyFill="1" applyAlignment="1" applyProtection="1"/>
    <xf numFmtId="44" fontId="27" fillId="0" borderId="0" xfId="0" applyNumberFormat="1" applyFont="1"/>
    <xf numFmtId="0" fontId="31" fillId="7" borderId="0" xfId="0" applyFont="1" applyFill="1" applyAlignment="1">
      <alignment horizontal="center" vertical="top"/>
    </xf>
    <xf numFmtId="0" fontId="4" fillId="7" borderId="0" xfId="0" applyFont="1" applyFill="1" applyAlignment="1">
      <alignment wrapText="1"/>
    </xf>
    <xf numFmtId="0" fontId="37" fillId="7" borderId="0" xfId="0" applyFont="1" applyFill="1"/>
    <xf numFmtId="9" fontId="31" fillId="7" borderId="0" xfId="3" applyFont="1" applyFill="1" applyAlignment="1">
      <alignment vertical="top"/>
    </xf>
    <xf numFmtId="0" fontId="34" fillId="7" borderId="0" xfId="0" applyFont="1" applyFill="1" applyAlignment="1">
      <alignment horizontal="center" vertical="top"/>
    </xf>
    <xf numFmtId="0" fontId="34" fillId="7" borderId="0" xfId="0" applyFont="1" applyFill="1" applyAlignment="1">
      <alignment horizontal="center" vertical="top" wrapText="1"/>
    </xf>
    <xf numFmtId="0" fontId="4" fillId="7" borderId="0" xfId="0" quotePrefix="1" applyFont="1" applyFill="1"/>
    <xf numFmtId="9" fontId="4" fillId="7" borderId="0" xfId="3" quotePrefix="1" applyFont="1" applyFill="1"/>
    <xf numFmtId="44" fontId="27" fillId="7" borderId="0" xfId="0" applyNumberFormat="1" applyFont="1" applyFill="1" applyAlignment="1">
      <alignment horizontal="center"/>
    </xf>
    <xf numFmtId="167" fontId="27" fillId="7" borderId="0" xfId="0" applyNumberFormat="1" applyFont="1" applyFill="1" applyAlignment="1">
      <alignment horizontal="center"/>
    </xf>
    <xf numFmtId="0" fontId="27" fillId="7" borderId="0" xfId="0" applyFont="1" applyFill="1"/>
    <xf numFmtId="0" fontId="4" fillId="7" borderId="0" xfId="0" applyFont="1" applyFill="1" applyAlignment="1">
      <alignment horizontal="center"/>
    </xf>
    <xf numFmtId="44" fontId="27" fillId="7" borderId="0" xfId="0" applyNumberFormat="1" applyFont="1" applyFill="1"/>
    <xf numFmtId="168" fontId="27" fillId="7" borderId="0" xfId="0" applyNumberFormat="1" applyFont="1" applyFill="1"/>
    <xf numFmtId="168" fontId="27" fillId="0" borderId="0" xfId="0" applyNumberFormat="1" applyFont="1"/>
    <xf numFmtId="0" fontId="29" fillId="7" borderId="0" xfId="0" applyFont="1" applyFill="1" applyAlignment="1">
      <alignment horizontal="center"/>
    </xf>
    <xf numFmtId="0" fontId="31" fillId="4" borderId="2" xfId="0" applyFont="1" applyFill="1" applyBorder="1" applyAlignment="1">
      <alignment horizontal="center"/>
    </xf>
    <xf numFmtId="0" fontId="0" fillId="0" borderId="0" xfId="0" applyAlignment="1">
      <alignment horizontal="center" wrapText="1"/>
    </xf>
    <xf numFmtId="0" fontId="0" fillId="16" borderId="19" xfId="0" applyFill="1" applyBorder="1" applyAlignment="1">
      <alignment horizontal="center" vertical="center" wrapText="1" shrinkToFit="1"/>
    </xf>
    <xf numFmtId="0" fontId="0" fillId="16" borderId="1" xfId="0" applyFill="1" applyBorder="1" applyAlignment="1">
      <alignment horizontal="center" vertical="center" wrapText="1" shrinkToFit="1"/>
    </xf>
    <xf numFmtId="169" fontId="0" fillId="0" borderId="18" xfId="0" applyNumberFormat="1" applyBorder="1" applyAlignment="1">
      <alignment horizontal="center" wrapText="1"/>
    </xf>
    <xf numFmtId="44" fontId="0" fillId="0" borderId="2" xfId="2" applyFont="1" applyBorder="1" applyAlignment="1" applyProtection="1">
      <alignment horizontal="center" wrapText="1"/>
    </xf>
    <xf numFmtId="44" fontId="0" fillId="0" borderId="0" xfId="2" applyFont="1" applyProtection="1"/>
    <xf numFmtId="44" fontId="0" fillId="11" borderId="2" xfId="2" applyFont="1" applyFill="1" applyBorder="1" applyAlignment="1" applyProtection="1">
      <alignment horizontal="center" wrapText="1"/>
    </xf>
    <xf numFmtId="44" fontId="0" fillId="17" borderId="2" xfId="2" applyFont="1" applyFill="1" applyBorder="1" applyAlignment="1" applyProtection="1">
      <alignment horizontal="center" wrapText="1"/>
    </xf>
    <xf numFmtId="44" fontId="0" fillId="15" borderId="2" xfId="2" applyFont="1" applyFill="1" applyBorder="1" applyAlignment="1" applyProtection="1">
      <alignment horizontal="center" wrapText="1"/>
    </xf>
    <xf numFmtId="44" fontId="0" fillId="0" borderId="0" xfId="2" applyFont="1" applyAlignment="1" applyProtection="1">
      <alignment horizontal="center" vertical="center"/>
    </xf>
    <xf numFmtId="44" fontId="24" fillId="0" borderId="0" xfId="2" applyFont="1" applyProtection="1"/>
    <xf numFmtId="0" fontId="0" fillId="0" borderId="0" xfId="0" applyAlignment="1">
      <alignment vertical="center"/>
    </xf>
    <xf numFmtId="0" fontId="0" fillId="0" borderId="2" xfId="0" applyBorder="1" applyAlignment="1">
      <alignment vertical="center"/>
    </xf>
    <xf numFmtId="44" fontId="39" fillId="0" borderId="2" xfId="2" applyFont="1" applyBorder="1" applyAlignment="1" applyProtection="1">
      <alignment horizontal="center" vertical="center"/>
    </xf>
    <xf numFmtId="44" fontId="0" fillId="0" borderId="0" xfId="2" applyFont="1" applyAlignment="1" applyProtection="1">
      <alignment vertical="center"/>
    </xf>
    <xf numFmtId="44" fontId="0" fillId="0" borderId="21" xfId="2" applyFont="1" applyBorder="1" applyAlignment="1" applyProtection="1">
      <alignment vertical="center"/>
    </xf>
    <xf numFmtId="0" fontId="39" fillId="0" borderId="2" xfId="0" applyFont="1" applyBorder="1" applyAlignment="1">
      <alignment horizontal="center" vertical="center"/>
    </xf>
    <xf numFmtId="0" fontId="0" fillId="0" borderId="0" xfId="0" applyAlignment="1">
      <alignment horizontal="right" vertical="center"/>
    </xf>
    <xf numFmtId="0" fontId="0" fillId="0" borderId="22" xfId="0" applyBorder="1" applyAlignment="1">
      <alignment horizontal="center" vertical="center"/>
    </xf>
    <xf numFmtId="44" fontId="0" fillId="0" borderId="0" xfId="0" applyNumberFormat="1" applyAlignment="1">
      <alignment vertical="center"/>
    </xf>
    <xf numFmtId="44" fontId="0" fillId="0" borderId="0" xfId="0" applyNumberFormat="1" applyAlignment="1">
      <alignment horizontal="center" vertical="center"/>
    </xf>
    <xf numFmtId="0" fontId="40" fillId="0" borderId="0" xfId="0" applyFont="1"/>
    <xf numFmtId="44" fontId="15" fillId="2" borderId="5" xfId="2" applyFont="1" applyFill="1" applyBorder="1" applyAlignment="1">
      <alignment horizontal="center" vertical="center"/>
    </xf>
    <xf numFmtId="166" fontId="0" fillId="0" borderId="0" xfId="0" applyNumberFormat="1"/>
    <xf numFmtId="0" fontId="41" fillId="18" borderId="2" xfId="0" applyFont="1" applyFill="1" applyBorder="1"/>
    <xf numFmtId="166" fontId="41" fillId="18" borderId="2" xfId="0" applyNumberFormat="1" applyFont="1" applyFill="1" applyBorder="1"/>
    <xf numFmtId="14" fontId="0" fillId="0" borderId="0" xfId="0" applyNumberFormat="1"/>
    <xf numFmtId="0" fontId="42" fillId="0" borderId="0" xfId="0" applyFont="1"/>
    <xf numFmtId="0" fontId="43" fillId="12" borderId="0" xfId="0" applyFont="1" applyFill="1"/>
    <xf numFmtId="0" fontId="44" fillId="0" borderId="0" xfId="0" applyFont="1"/>
    <xf numFmtId="0" fontId="45" fillId="12" borderId="5" xfId="0" applyFont="1" applyFill="1" applyBorder="1" applyAlignment="1">
      <alignment horizontal="center" vertical="top"/>
    </xf>
    <xf numFmtId="164" fontId="25" fillId="4" borderId="2" xfId="2" applyNumberFormat="1" applyFont="1" applyFill="1" applyBorder="1" applyAlignment="1">
      <alignment horizontal="center"/>
    </xf>
    <xf numFmtId="0" fontId="46" fillId="0" borderId="0" xfId="0" applyFont="1"/>
    <xf numFmtId="0" fontId="41" fillId="0" borderId="0" xfId="0" applyFont="1" applyAlignment="1">
      <alignment wrapText="1"/>
    </xf>
    <xf numFmtId="9" fontId="6" fillId="2" borderId="3" xfId="3" applyFont="1" applyFill="1" applyBorder="1" applyAlignment="1" applyProtection="1">
      <alignment horizontal="center" vertical="center"/>
      <protection locked="0"/>
    </xf>
    <xf numFmtId="9" fontId="6" fillId="2" borderId="17" xfId="3" applyFont="1" applyFill="1" applyBorder="1" applyAlignment="1" applyProtection="1">
      <alignment horizontal="center" vertical="center"/>
      <protection locked="0"/>
    </xf>
    <xf numFmtId="9" fontId="6" fillId="0" borderId="3" xfId="3" applyFont="1" applyFill="1" applyBorder="1" applyAlignment="1" applyProtection="1">
      <alignment horizontal="center" vertical="center"/>
      <protection locked="0"/>
    </xf>
    <xf numFmtId="9" fontId="6" fillId="0" borderId="17" xfId="3" applyFont="1" applyFill="1" applyBorder="1" applyAlignment="1" applyProtection="1">
      <alignment horizontal="center" vertical="center"/>
      <protection locked="0"/>
    </xf>
    <xf numFmtId="0" fontId="3" fillId="6" borderId="6" xfId="0" applyFont="1" applyFill="1" applyBorder="1" applyAlignment="1">
      <alignment horizontal="center" wrapText="1"/>
    </xf>
    <xf numFmtId="0" fontId="3" fillId="6" borderId="7" xfId="0" applyFont="1" applyFill="1" applyBorder="1" applyAlignment="1">
      <alignment horizontal="center" wrapText="1"/>
    </xf>
    <xf numFmtId="0" fontId="3" fillId="6" borderId="8" xfId="0" applyFont="1" applyFill="1" applyBorder="1" applyAlignment="1">
      <alignment horizontal="center"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3" fillId="2" borderId="10" xfId="0" applyFont="1" applyFill="1" applyBorder="1" applyAlignment="1">
      <alignment horizontal="center" wrapText="1"/>
    </xf>
    <xf numFmtId="0" fontId="0" fillId="8" borderId="9" xfId="0" applyFill="1" applyBorder="1" applyAlignment="1">
      <alignment horizontal="center" wrapText="1"/>
    </xf>
    <xf numFmtId="0" fontId="0" fillId="8" borderId="0" xfId="0" applyFill="1" applyAlignment="1">
      <alignment horizontal="center" wrapText="1"/>
    </xf>
    <xf numFmtId="0" fontId="0" fillId="8" borderId="10" xfId="0" applyFill="1" applyBorder="1" applyAlignment="1">
      <alignment horizontal="center" wrapText="1"/>
    </xf>
    <xf numFmtId="0" fontId="14" fillId="13" borderId="9" xfId="0" applyFont="1" applyFill="1" applyBorder="1" applyAlignment="1">
      <alignment horizontal="center" wrapText="1"/>
    </xf>
    <xf numFmtId="0" fontId="14" fillId="13" borderId="0" xfId="0" applyFont="1" applyFill="1" applyAlignment="1">
      <alignment horizontal="center" wrapText="1"/>
    </xf>
    <xf numFmtId="0" fontId="14" fillId="13" borderId="10" xfId="0" applyFont="1" applyFill="1" applyBorder="1" applyAlignment="1">
      <alignment horizontal="center" wrapText="1"/>
    </xf>
    <xf numFmtId="0" fontId="3" fillId="9" borderId="11" xfId="0" applyFont="1" applyFill="1" applyBorder="1" applyAlignment="1">
      <alignment horizontal="center" wrapText="1"/>
    </xf>
    <xf numFmtId="0" fontId="3" fillId="9" borderId="12" xfId="0" applyFont="1" applyFill="1" applyBorder="1" applyAlignment="1">
      <alignment horizontal="center" wrapText="1"/>
    </xf>
    <xf numFmtId="0" fontId="3" fillId="9" borderId="13" xfId="0" applyFont="1" applyFill="1" applyBorder="1" applyAlignment="1">
      <alignment horizont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textRotation="90"/>
    </xf>
    <xf numFmtId="0" fontId="0" fillId="0" borderId="19" xfId="0" applyBorder="1" applyAlignment="1">
      <alignment horizontal="center" vertical="center" textRotation="90"/>
    </xf>
  </cellXfs>
  <cellStyles count="7">
    <cellStyle name="Hyperlink" xfId="4" builtinId="8"/>
    <cellStyle name="Komma" xfId="1" builtinId="3"/>
    <cellStyle name="Procent" xfId="3" builtinId="5"/>
    <cellStyle name="Standaard" xfId="0" builtinId="0"/>
    <cellStyle name="Standaard 2" xfId="6" xr:uid="{64E1B2BD-6D3A-40E3-83A1-F9EE5650154C}"/>
    <cellStyle name="Standaard 3" xfId="5" xr:uid="{E7B40223-F7E4-47B5-AF32-0375758B2AAF}"/>
    <cellStyle name="Valuta" xfId="2" builtinId="4"/>
  </cellStyles>
  <dxfs count="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onfigurator.volkswagen.nl/id.7/pro-business/qk/samenvatting?code=VWPKY6C" TargetMode="External"/><Relationship Id="rId1" Type="http://schemas.openxmlformats.org/officeDocument/2006/relationships/hyperlink" Target="https://configurator.volkswagen.nl/id.7/pro-business/qk/samenvatting?code=VWPKY6C"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C284-A4F3-44A1-8690-AA18A144E15E}">
  <dimension ref="A1:B14"/>
  <sheetViews>
    <sheetView tabSelected="1" workbookViewId="0">
      <selection activeCell="J12" sqref="J12"/>
    </sheetView>
  </sheetViews>
  <sheetFormatPr defaultRowHeight="14.6" x14ac:dyDescent="0.4"/>
  <cols>
    <col min="2" max="2" width="80.53515625" customWidth="1"/>
  </cols>
  <sheetData>
    <row r="1" spans="1:2" x14ac:dyDescent="0.4">
      <c r="A1" t="s">
        <v>186</v>
      </c>
    </row>
    <row r="3" spans="1:2" ht="29.15" x14ac:dyDescent="0.4">
      <c r="A3" t="s">
        <v>187</v>
      </c>
      <c r="B3" s="77" t="s">
        <v>188</v>
      </c>
    </row>
    <row r="4" spans="1:2" x14ac:dyDescent="0.4">
      <c r="A4" t="s">
        <v>187</v>
      </c>
      <c r="B4" s="77" t="s">
        <v>189</v>
      </c>
    </row>
    <row r="5" spans="1:2" x14ac:dyDescent="0.4">
      <c r="A5" t="s">
        <v>187</v>
      </c>
      <c r="B5" s="77" t="s">
        <v>190</v>
      </c>
    </row>
    <row r="6" spans="1:2" ht="29.15" x14ac:dyDescent="0.4">
      <c r="A6" t="s">
        <v>187</v>
      </c>
      <c r="B6" s="77" t="s">
        <v>191</v>
      </c>
    </row>
    <row r="7" spans="1:2" ht="29.15" x14ac:dyDescent="0.4">
      <c r="A7" t="s">
        <v>187</v>
      </c>
      <c r="B7" s="77" t="s">
        <v>633</v>
      </c>
    </row>
    <row r="8" spans="1:2" ht="43.75" x14ac:dyDescent="0.4">
      <c r="A8" t="s">
        <v>187</v>
      </c>
      <c r="B8" s="77" t="s">
        <v>192</v>
      </c>
    </row>
    <row r="9" spans="1:2" ht="87.45" x14ac:dyDescent="0.4">
      <c r="A9" t="s">
        <v>187</v>
      </c>
      <c r="B9" s="77" t="s">
        <v>193</v>
      </c>
    </row>
    <row r="10" spans="1:2" ht="29.15" x14ac:dyDescent="0.4">
      <c r="A10" t="s">
        <v>187</v>
      </c>
      <c r="B10" s="77" t="s">
        <v>194</v>
      </c>
    </row>
    <row r="11" spans="1:2" x14ac:dyDescent="0.4">
      <c r="A11" t="s">
        <v>187</v>
      </c>
      <c r="B11" s="185" t="s">
        <v>208</v>
      </c>
    </row>
    <row r="12" spans="1:2" ht="99" customHeight="1" x14ac:dyDescent="0.4">
      <c r="A12" t="s">
        <v>187</v>
      </c>
      <c r="B12" s="77" t="s">
        <v>264</v>
      </c>
    </row>
    <row r="13" spans="1:2" ht="29.15" x14ac:dyDescent="0.4">
      <c r="A13" t="s">
        <v>187</v>
      </c>
      <c r="B13" s="77" t="s">
        <v>265</v>
      </c>
    </row>
    <row r="14" spans="1:2" ht="29.15" x14ac:dyDescent="0.4">
      <c r="A14" t="s">
        <v>187</v>
      </c>
      <c r="B14" s="186" t="s">
        <v>634</v>
      </c>
    </row>
  </sheetData>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CD61A-0FEA-49EC-B3DC-CA7A7157D1D4}">
  <dimension ref="A1"/>
  <sheetViews>
    <sheetView workbookViewId="0"/>
  </sheetViews>
  <sheetFormatPr defaultRowHeight="14.6" x14ac:dyDescent="0.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ED9A-8532-47BF-8E5E-1B531535A3D7}">
  <dimension ref="B2:K28"/>
  <sheetViews>
    <sheetView workbookViewId="0">
      <selection activeCell="K22" sqref="K22"/>
    </sheetView>
  </sheetViews>
  <sheetFormatPr defaultRowHeight="14.15" x14ac:dyDescent="0.35"/>
  <cols>
    <col min="1" max="1" width="9.23046875" style="111"/>
    <col min="2" max="2" width="42.61328125" style="111" customWidth="1"/>
    <col min="3" max="3" width="17.4609375" style="111" customWidth="1"/>
    <col min="4" max="4" width="12.53515625" style="111" customWidth="1"/>
    <col min="5" max="5" width="15.4609375" style="111" customWidth="1"/>
    <col min="6" max="6" width="18.61328125" style="111" customWidth="1"/>
    <col min="7" max="7" width="9.23046875" style="111"/>
    <col min="8" max="8" width="24" style="111" customWidth="1"/>
    <col min="9" max="9" width="12.15234375" style="111" customWidth="1"/>
    <col min="10" max="10" width="38.4609375" style="111" customWidth="1"/>
    <col min="11" max="11" width="13.3828125" style="111" customWidth="1"/>
    <col min="12" max="16384" width="9.23046875" style="111"/>
  </cols>
  <sheetData>
    <row r="2" spans="2:11" ht="28.3" customHeight="1" x14ac:dyDescent="0.6">
      <c r="B2" s="112" t="s">
        <v>7</v>
      </c>
      <c r="C2" s="112"/>
      <c r="D2" s="151" t="s">
        <v>8</v>
      </c>
      <c r="E2" s="113"/>
      <c r="F2" s="114"/>
      <c r="G2" s="115"/>
      <c r="H2" s="116" t="s">
        <v>218</v>
      </c>
      <c r="I2" s="116"/>
      <c r="J2" s="146"/>
      <c r="K2" s="146"/>
    </row>
    <row r="3" spans="2:11" ht="20.149999999999999" customHeight="1" x14ac:dyDescent="0.35">
      <c r="B3" s="117" t="s">
        <v>205</v>
      </c>
      <c r="C3" s="117"/>
      <c r="D3" s="118"/>
      <c r="E3" s="119"/>
      <c r="F3" s="118"/>
    </row>
    <row r="4" spans="2:11" ht="19.75" x14ac:dyDescent="0.45">
      <c r="B4" s="120"/>
      <c r="C4" s="120"/>
      <c r="D4" s="121"/>
      <c r="F4" s="121"/>
    </row>
    <row r="5" spans="2:11" ht="51.9" customHeight="1" x14ac:dyDescent="0.65">
      <c r="B5" s="138" t="s">
        <v>0</v>
      </c>
      <c r="C5" s="139" t="s">
        <v>213</v>
      </c>
      <c r="D5" s="140" t="s">
        <v>1</v>
      </c>
      <c r="E5" s="141" t="s">
        <v>220</v>
      </c>
      <c r="F5" s="141" t="s">
        <v>221</v>
      </c>
      <c r="H5" s="122" t="s">
        <v>219</v>
      </c>
      <c r="I5" s="122" t="s">
        <v>222</v>
      </c>
      <c r="J5" s="136" t="s">
        <v>214</v>
      </c>
      <c r="K5" s="137" t="s">
        <v>223</v>
      </c>
    </row>
    <row r="6" spans="2:11" x14ac:dyDescent="0.35">
      <c r="C6" s="123"/>
      <c r="D6" s="124"/>
      <c r="E6" s="124"/>
      <c r="F6" s="124"/>
    </row>
    <row r="7" spans="2:11" x14ac:dyDescent="0.35">
      <c r="B7" s="142" t="s">
        <v>2</v>
      </c>
      <c r="C7" s="143">
        <v>0.05</v>
      </c>
      <c r="D7" s="144">
        <f>'Categorie 1  B-segment'!B60</f>
        <v>535.96388888888885</v>
      </c>
      <c r="E7" s="145">
        <v>6</v>
      </c>
      <c r="F7" s="144">
        <f>E7*D7</f>
        <v>3215.7833333333328</v>
      </c>
      <c r="H7" s="148"/>
      <c r="I7" s="148">
        <f>F7</f>
        <v>3215.7833333333328</v>
      </c>
      <c r="J7" s="147">
        <v>3</v>
      </c>
      <c r="K7" s="149">
        <f>(H7/I7)*J7</f>
        <v>0</v>
      </c>
    </row>
    <row r="8" spans="2:11" x14ac:dyDescent="0.35">
      <c r="B8" s="111" t="s">
        <v>64</v>
      </c>
      <c r="C8" s="123"/>
      <c r="D8" s="124"/>
      <c r="E8" s="124"/>
      <c r="J8" s="130"/>
    </row>
    <row r="9" spans="2:11" x14ac:dyDescent="0.35">
      <c r="B9" s="131"/>
      <c r="C9" s="132"/>
      <c r="D9" s="124"/>
      <c r="E9" s="124"/>
      <c r="J9" s="130"/>
    </row>
    <row r="10" spans="2:11" x14ac:dyDescent="0.35">
      <c r="B10" s="133" t="s">
        <v>3</v>
      </c>
      <c r="C10" s="134">
        <v>0.1</v>
      </c>
      <c r="D10" s="128">
        <f>'Categorie 2  D-segment'!B60</f>
        <v>643.70000000000005</v>
      </c>
      <c r="E10" s="129">
        <v>10</v>
      </c>
      <c r="F10" s="128">
        <f t="shared" ref="F10:F16" si="0">E10*D10</f>
        <v>6437</v>
      </c>
      <c r="H10" s="148"/>
      <c r="I10" s="148">
        <f>F10</f>
        <v>6437</v>
      </c>
      <c r="J10" s="147">
        <v>6</v>
      </c>
      <c r="K10" s="149">
        <f t="shared" ref="K10:K19" si="1">(H10/I10)*J10</f>
        <v>0</v>
      </c>
    </row>
    <row r="11" spans="2:11" ht="15" customHeight="1" x14ac:dyDescent="0.35">
      <c r="B11" s="111" t="s">
        <v>65</v>
      </c>
      <c r="C11" s="123"/>
      <c r="D11" s="124"/>
      <c r="J11" s="130"/>
    </row>
    <row r="12" spans="2:11" x14ac:dyDescent="0.35">
      <c r="B12" s="126"/>
      <c r="C12" s="127"/>
      <c r="D12" s="124"/>
      <c r="J12" s="130"/>
    </row>
    <row r="13" spans="2:11" x14ac:dyDescent="0.35">
      <c r="B13" s="133" t="s">
        <v>4</v>
      </c>
      <c r="C13" s="134">
        <v>0.05</v>
      </c>
      <c r="D13" s="128">
        <f>'Categorie 3  E-segment (2)'!B60</f>
        <v>983.46783333333337</v>
      </c>
      <c r="E13" s="129">
        <v>2</v>
      </c>
      <c r="F13" s="128">
        <f t="shared" si="0"/>
        <v>1966.9356666666667</v>
      </c>
      <c r="H13" s="148"/>
      <c r="I13" s="148">
        <f>F13</f>
        <v>1966.9356666666667</v>
      </c>
      <c r="J13" s="147">
        <v>3</v>
      </c>
      <c r="K13" s="149">
        <f t="shared" si="1"/>
        <v>0</v>
      </c>
    </row>
    <row r="14" spans="2:11" x14ac:dyDescent="0.35">
      <c r="B14" s="111" t="s">
        <v>66</v>
      </c>
      <c r="C14" s="123"/>
      <c r="D14" s="124"/>
      <c r="J14" s="130"/>
    </row>
    <row r="15" spans="2:11" x14ac:dyDescent="0.35">
      <c r="B15" s="126"/>
      <c r="C15" s="127"/>
      <c r="D15" s="124"/>
      <c r="J15" s="124"/>
    </row>
    <row r="16" spans="2:11" x14ac:dyDescent="0.35">
      <c r="B16" s="133" t="s">
        <v>5</v>
      </c>
      <c r="C16" s="134">
        <v>0.7</v>
      </c>
      <c r="D16" s="128">
        <f>'Categorie 4  N-segment '!B61</f>
        <v>587.04111111111115</v>
      </c>
      <c r="E16" s="129">
        <v>10</v>
      </c>
      <c r="F16" s="128">
        <f t="shared" si="0"/>
        <v>5870.4111111111115</v>
      </c>
      <c r="H16" s="148"/>
      <c r="I16" s="148">
        <f>F16</f>
        <v>5870.4111111111115</v>
      </c>
      <c r="J16" s="147">
        <v>42</v>
      </c>
      <c r="K16" s="149">
        <f t="shared" si="1"/>
        <v>0</v>
      </c>
    </row>
    <row r="17" spans="2:11" x14ac:dyDescent="0.35">
      <c r="B17" s="111" t="s">
        <v>67</v>
      </c>
      <c r="C17" s="123"/>
      <c r="D17" s="124"/>
      <c r="E17" s="124"/>
      <c r="F17" s="124"/>
      <c r="G17" s="124"/>
      <c r="H17" s="124"/>
    </row>
    <row r="18" spans="2:11" x14ac:dyDescent="0.35">
      <c r="B18" s="126"/>
      <c r="C18" s="127"/>
      <c r="D18" s="124"/>
      <c r="E18" s="124"/>
      <c r="F18" s="124"/>
      <c r="G18" s="124"/>
      <c r="H18" s="124"/>
    </row>
    <row r="19" spans="2:11" x14ac:dyDescent="0.35">
      <c r="B19" s="133" t="s">
        <v>6</v>
      </c>
      <c r="C19" s="125">
        <v>0.1</v>
      </c>
      <c r="D19" s="128">
        <f>'Categorie 5 Aditionele kosten'!F105</f>
        <v>0</v>
      </c>
      <c r="E19" s="129">
        <v>1</v>
      </c>
      <c r="F19" s="128">
        <f>(E19*D19)/12</f>
        <v>0</v>
      </c>
      <c r="H19" s="148"/>
      <c r="I19" s="148">
        <f>F19</f>
        <v>0</v>
      </c>
      <c r="J19" s="147">
        <v>6</v>
      </c>
      <c r="K19" s="149" t="e">
        <f t="shared" si="1"/>
        <v>#DIV/0!</v>
      </c>
    </row>
    <row r="20" spans="2:11" x14ac:dyDescent="0.35">
      <c r="B20" s="111" t="s">
        <v>68</v>
      </c>
      <c r="D20" s="124"/>
      <c r="F20" s="124"/>
    </row>
    <row r="21" spans="2:11" x14ac:dyDescent="0.35">
      <c r="B21" s="126"/>
      <c r="C21" s="126"/>
      <c r="D21" s="124"/>
      <c r="F21" s="124"/>
    </row>
    <row r="22" spans="2:11" x14ac:dyDescent="0.35">
      <c r="B22" s="111" t="s">
        <v>286</v>
      </c>
      <c r="F22" s="135">
        <f>SUM(F7:F19)</f>
        <v>17490.13011111111</v>
      </c>
      <c r="H22" s="111" t="s">
        <v>224</v>
      </c>
      <c r="K22" s="150" t="e">
        <f>SUM(K7:K19)</f>
        <v>#DIV/0!</v>
      </c>
    </row>
    <row r="24" spans="2:11" x14ac:dyDescent="0.35">
      <c r="B24" s="111" t="s">
        <v>61</v>
      </c>
    </row>
    <row r="26" spans="2:11" x14ac:dyDescent="0.35">
      <c r="B26" s="111" t="s">
        <v>62</v>
      </c>
    </row>
    <row r="28" spans="2:11" x14ac:dyDescent="0.35">
      <c r="B28" s="111" t="s">
        <v>63</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E3EA3-11CB-4FD9-910B-579665A27223}">
  <dimension ref="A1:G66"/>
  <sheetViews>
    <sheetView topLeftCell="A13" workbookViewId="0">
      <selection activeCell="D66" sqref="D66"/>
    </sheetView>
  </sheetViews>
  <sheetFormatPr defaultColWidth="14.23046875" defaultRowHeight="14.6" x14ac:dyDescent="0.4"/>
  <cols>
    <col min="1" max="1" width="66" bestFit="1" customWidth="1"/>
    <col min="2" max="5" width="18.921875" customWidth="1"/>
  </cols>
  <sheetData>
    <row r="1" spans="1:7" ht="15.45" x14ac:dyDescent="0.4">
      <c r="A1" s="1" t="s">
        <v>9</v>
      </c>
      <c r="B1" s="2" t="s">
        <v>202</v>
      </c>
      <c r="C1" s="2"/>
      <c r="D1" s="2"/>
      <c r="E1" s="2"/>
    </row>
    <row r="2" spans="1:7" ht="15.45" x14ac:dyDescent="0.4">
      <c r="A2" s="3" t="s">
        <v>10</v>
      </c>
      <c r="B2" s="4" t="s">
        <v>182</v>
      </c>
      <c r="C2" s="4" t="s">
        <v>182</v>
      </c>
      <c r="D2" s="4" t="s">
        <v>182</v>
      </c>
      <c r="E2" s="4" t="s">
        <v>182</v>
      </c>
    </row>
    <row r="3" spans="1:7" ht="15.45" x14ac:dyDescent="0.4">
      <c r="A3" s="3" t="s">
        <v>12</v>
      </c>
      <c r="B3" s="4" t="s">
        <v>183</v>
      </c>
      <c r="C3" s="4" t="s">
        <v>183</v>
      </c>
      <c r="D3" s="4" t="s">
        <v>183</v>
      </c>
      <c r="E3" s="4" t="s">
        <v>183</v>
      </c>
    </row>
    <row r="4" spans="1:7" s="7" customFormat="1" ht="30" x14ac:dyDescent="0.4">
      <c r="A4" s="5" t="s">
        <v>13</v>
      </c>
      <c r="B4" s="6" t="s">
        <v>184</v>
      </c>
      <c r="C4" s="6" t="s">
        <v>184</v>
      </c>
      <c r="D4" s="6" t="s">
        <v>184</v>
      </c>
      <c r="E4" s="6" t="s">
        <v>184</v>
      </c>
    </row>
    <row r="5" spans="1:7" s="7" customFormat="1" ht="15" x14ac:dyDescent="0.4">
      <c r="A5" s="8" t="s">
        <v>59</v>
      </c>
      <c r="B5" s="6" t="s">
        <v>185</v>
      </c>
      <c r="C5" s="6" t="s">
        <v>185</v>
      </c>
      <c r="D5" s="6" t="s">
        <v>185</v>
      </c>
      <c r="E5" s="6" t="s">
        <v>185</v>
      </c>
    </row>
    <row r="6" spans="1:7" s="7" customFormat="1" ht="15" x14ac:dyDescent="0.4">
      <c r="A6" s="8" t="s">
        <v>15</v>
      </c>
      <c r="B6" s="6" t="s">
        <v>16</v>
      </c>
      <c r="C6" s="6" t="s">
        <v>16</v>
      </c>
      <c r="D6" s="6" t="s">
        <v>16</v>
      </c>
      <c r="E6" s="6" t="s">
        <v>16</v>
      </c>
    </row>
    <row r="7" spans="1:7" s="7" customFormat="1" ht="15" x14ac:dyDescent="0.4">
      <c r="A7" s="8" t="s">
        <v>17</v>
      </c>
      <c r="B7" s="6" t="s">
        <v>18</v>
      </c>
      <c r="C7" s="6" t="s">
        <v>18</v>
      </c>
      <c r="D7" s="6" t="s">
        <v>18</v>
      </c>
      <c r="E7" s="6" t="s">
        <v>18</v>
      </c>
    </row>
    <row r="8" spans="1:7" x14ac:dyDescent="0.4">
      <c r="F8" s="7"/>
      <c r="G8" s="7"/>
    </row>
    <row r="9" spans="1:7" ht="15.45" x14ac:dyDescent="0.4">
      <c r="A9" s="9" t="s">
        <v>19</v>
      </c>
      <c r="B9" s="4">
        <v>72</v>
      </c>
      <c r="C9" s="4">
        <v>60</v>
      </c>
      <c r="D9" s="4">
        <v>60</v>
      </c>
      <c r="E9" s="4">
        <v>60</v>
      </c>
      <c r="F9" s="7"/>
      <c r="G9" s="7"/>
    </row>
    <row r="10" spans="1:7" ht="45.45" x14ac:dyDescent="0.4">
      <c r="A10" s="9" t="s">
        <v>20</v>
      </c>
      <c r="B10" s="28" t="s">
        <v>69</v>
      </c>
      <c r="C10" s="28" t="s">
        <v>70</v>
      </c>
      <c r="D10" s="28" t="s">
        <v>71</v>
      </c>
      <c r="E10" s="28" t="s">
        <v>72</v>
      </c>
      <c r="F10" s="7"/>
    </row>
    <row r="11" spans="1:7" x14ac:dyDescent="0.4">
      <c r="F11" s="7"/>
    </row>
    <row r="12" spans="1:7" ht="15.45" x14ac:dyDescent="0.4">
      <c r="A12" s="3" t="s">
        <v>21</v>
      </c>
      <c r="B12" s="10">
        <v>31900</v>
      </c>
      <c r="C12" s="10">
        <v>31900</v>
      </c>
      <c r="D12" s="10">
        <v>31900</v>
      </c>
      <c r="E12" s="10">
        <v>31900</v>
      </c>
      <c r="F12" s="7"/>
    </row>
    <row r="13" spans="1:7" ht="15.45" x14ac:dyDescent="0.4">
      <c r="A13" s="3" t="s">
        <v>22</v>
      </c>
      <c r="B13" s="10">
        <v>0</v>
      </c>
      <c r="C13" s="10">
        <v>0</v>
      </c>
      <c r="D13" s="10">
        <v>0</v>
      </c>
      <c r="E13" s="10">
        <v>0</v>
      </c>
    </row>
    <row r="14" spans="1:7" ht="15.45" x14ac:dyDescent="0.4">
      <c r="A14" s="3" t="s">
        <v>23</v>
      </c>
      <c r="B14" s="10">
        <v>31900</v>
      </c>
      <c r="C14" s="10">
        <v>31900</v>
      </c>
      <c r="D14" s="10">
        <v>31900</v>
      </c>
      <c r="E14" s="10">
        <v>31900</v>
      </c>
    </row>
    <row r="15" spans="1:7" ht="15.45" x14ac:dyDescent="0.4">
      <c r="A15" s="3" t="s">
        <v>24</v>
      </c>
      <c r="B15" s="10">
        <v>0</v>
      </c>
      <c r="C15" s="10">
        <v>0</v>
      </c>
      <c r="D15" s="10">
        <v>0</v>
      </c>
      <c r="E15" s="10">
        <v>0</v>
      </c>
    </row>
    <row r="16" spans="1:7" ht="15.45" x14ac:dyDescent="0.4">
      <c r="A16" s="3" t="s">
        <v>25</v>
      </c>
      <c r="B16" s="10">
        <v>31900</v>
      </c>
      <c r="C16" s="10">
        <v>31900</v>
      </c>
      <c r="D16" s="10">
        <v>31900</v>
      </c>
      <c r="E16" s="10">
        <v>31900</v>
      </c>
    </row>
    <row r="18" spans="1:5" ht="15.45" x14ac:dyDescent="0.4">
      <c r="A18" s="9" t="s">
        <v>26</v>
      </c>
      <c r="B18" s="11">
        <v>150</v>
      </c>
      <c r="C18" s="11">
        <v>150</v>
      </c>
      <c r="D18" s="11">
        <v>150</v>
      </c>
      <c r="E18" s="11">
        <v>150</v>
      </c>
    </row>
    <row r="19" spans="1:5" ht="15.45" x14ac:dyDescent="0.4">
      <c r="A19" s="9" t="s">
        <v>27</v>
      </c>
      <c r="B19" s="11">
        <v>250</v>
      </c>
      <c r="C19" s="11">
        <v>250</v>
      </c>
      <c r="D19" s="11">
        <v>250</v>
      </c>
      <c r="E19" s="11">
        <v>250</v>
      </c>
    </row>
    <row r="20" spans="1:5" ht="15.45" x14ac:dyDescent="0.4">
      <c r="A20" s="9" t="s">
        <v>28</v>
      </c>
      <c r="B20" s="11">
        <v>150</v>
      </c>
      <c r="C20" s="11">
        <v>150</v>
      </c>
      <c r="D20" s="11">
        <v>150</v>
      </c>
      <c r="E20" s="11">
        <v>150</v>
      </c>
    </row>
    <row r="21" spans="1:5" ht="15.45" x14ac:dyDescent="0.4">
      <c r="A21" s="9" t="s">
        <v>29</v>
      </c>
      <c r="B21" s="76">
        <v>0</v>
      </c>
      <c r="C21" s="76">
        <v>0</v>
      </c>
      <c r="D21" s="76">
        <v>0</v>
      </c>
      <c r="E21" s="76">
        <v>0</v>
      </c>
    </row>
    <row r="22" spans="1:5" ht="15.45" x14ac:dyDescent="0.4">
      <c r="A22" s="9" t="s">
        <v>30</v>
      </c>
      <c r="B22" s="10">
        <f t="shared" ref="B22:E22" si="0">B21*B14</f>
        <v>0</v>
      </c>
      <c r="C22" s="10">
        <f t="shared" si="0"/>
        <v>0</v>
      </c>
      <c r="D22" s="10">
        <f t="shared" si="0"/>
        <v>0</v>
      </c>
      <c r="E22" s="10">
        <f t="shared" si="0"/>
        <v>0</v>
      </c>
    </row>
    <row r="23" spans="1:5" ht="15.45" x14ac:dyDescent="0.4">
      <c r="A23" s="9" t="s">
        <v>31</v>
      </c>
      <c r="B23" s="10">
        <v>41</v>
      </c>
      <c r="C23" s="10">
        <v>41</v>
      </c>
      <c r="D23" s="10">
        <v>41</v>
      </c>
      <c r="E23" s="10">
        <v>41</v>
      </c>
    </row>
    <row r="24" spans="1:5" ht="15.45" x14ac:dyDescent="0.4">
      <c r="A24" s="9" t="s">
        <v>32</v>
      </c>
      <c r="B24" s="10">
        <v>38</v>
      </c>
      <c r="C24" s="10">
        <v>38</v>
      </c>
      <c r="D24" s="10">
        <v>38</v>
      </c>
      <c r="E24" s="10">
        <v>38</v>
      </c>
    </row>
    <row r="25" spans="1:5" ht="15.45" x14ac:dyDescent="0.4">
      <c r="A25" s="9" t="s">
        <v>33</v>
      </c>
      <c r="B25" s="10">
        <v>1027</v>
      </c>
      <c r="C25" s="10">
        <v>1027</v>
      </c>
      <c r="D25" s="10">
        <v>1027</v>
      </c>
      <c r="E25" s="10">
        <v>1027</v>
      </c>
    </row>
    <row r="26" spans="1:5" ht="15.45" x14ac:dyDescent="0.4">
      <c r="A26" s="9" t="s">
        <v>34</v>
      </c>
      <c r="B26" s="13">
        <f t="shared" ref="B26:E26" si="1">B16+SUM(B18:B20)-B22+SUM(B23:B25)</f>
        <v>33556</v>
      </c>
      <c r="C26" s="13">
        <f t="shared" si="1"/>
        <v>33556</v>
      </c>
      <c r="D26" s="13">
        <f t="shared" si="1"/>
        <v>33556</v>
      </c>
      <c r="E26" s="13">
        <f t="shared" si="1"/>
        <v>33556</v>
      </c>
    </row>
    <row r="27" spans="1:5" ht="15" x14ac:dyDescent="0.4">
      <c r="A27" s="14"/>
      <c r="B27" s="15"/>
      <c r="C27" s="15"/>
      <c r="D27" s="15"/>
      <c r="E27" s="15"/>
    </row>
    <row r="28" spans="1:5" ht="15" x14ac:dyDescent="0.4">
      <c r="A28" s="9" t="s">
        <v>35</v>
      </c>
      <c r="B28" s="16">
        <v>45200</v>
      </c>
      <c r="C28" s="16">
        <v>45200</v>
      </c>
      <c r="D28" s="16">
        <v>45200</v>
      </c>
      <c r="E28" s="16">
        <v>45200</v>
      </c>
    </row>
    <row r="29" spans="1:5" ht="15" x14ac:dyDescent="0.4">
      <c r="A29" s="86" t="s">
        <v>211</v>
      </c>
      <c r="B29" s="87" t="s">
        <v>212</v>
      </c>
      <c r="C29" s="87" t="s">
        <v>212</v>
      </c>
      <c r="D29" s="87" t="s">
        <v>212</v>
      </c>
      <c r="E29" s="87" t="s">
        <v>212</v>
      </c>
    </row>
    <row r="30" spans="1:5" ht="15" x14ac:dyDescent="0.4">
      <c r="A30" s="9" t="s">
        <v>36</v>
      </c>
      <c r="B30" s="18"/>
      <c r="C30" s="18"/>
      <c r="D30" s="18"/>
      <c r="E30" s="18"/>
    </row>
    <row r="31" spans="1:5" ht="15" x14ac:dyDescent="0.4">
      <c r="A31" s="9" t="s">
        <v>37</v>
      </c>
      <c r="B31" s="18"/>
      <c r="C31" s="18"/>
      <c r="D31" s="18"/>
      <c r="E31" s="18"/>
    </row>
    <row r="32" spans="1:5" ht="15" x14ac:dyDescent="0.4">
      <c r="A32" s="9" t="s">
        <v>38</v>
      </c>
      <c r="B32" s="19">
        <f t="shared" ref="B32:E32" si="2">SUM(B30:B31)</f>
        <v>0</v>
      </c>
      <c r="C32" s="19">
        <f t="shared" si="2"/>
        <v>0</v>
      </c>
      <c r="D32" s="19">
        <f t="shared" si="2"/>
        <v>0</v>
      </c>
      <c r="E32" s="19">
        <f t="shared" si="2"/>
        <v>0</v>
      </c>
    </row>
    <row r="33" spans="1:5" ht="15" x14ac:dyDescent="0.4">
      <c r="A33" s="14"/>
      <c r="B33" s="20"/>
      <c r="C33" s="20"/>
      <c r="D33" s="20"/>
      <c r="E33" s="20"/>
    </row>
    <row r="34" spans="1:5" ht="15" x14ac:dyDescent="0.4">
      <c r="A34" s="9" t="s">
        <v>39</v>
      </c>
      <c r="B34" s="21"/>
      <c r="C34" s="21"/>
      <c r="D34" s="21">
        <v>0</v>
      </c>
      <c r="E34" s="21">
        <v>0</v>
      </c>
    </row>
    <row r="35" spans="1:5" ht="15.45" x14ac:dyDescent="0.4">
      <c r="A35" s="9" t="s">
        <v>40</v>
      </c>
      <c r="B35" s="22">
        <f>(B26-B34)/B9</f>
        <v>466.05555555555554</v>
      </c>
      <c r="C35" s="22">
        <f t="shared" ref="C35:E35" si="3">(C26-C34)/C9</f>
        <v>559.26666666666665</v>
      </c>
      <c r="D35" s="22">
        <f t="shared" si="3"/>
        <v>559.26666666666665</v>
      </c>
      <c r="E35" s="22">
        <f t="shared" si="3"/>
        <v>559.26666666666665</v>
      </c>
    </row>
    <row r="36" spans="1:5" ht="15.45" x14ac:dyDescent="0.4">
      <c r="A36" s="23" t="s">
        <v>41</v>
      </c>
      <c r="B36" s="22">
        <f>(B13-B15)/B9</f>
        <v>0</v>
      </c>
      <c r="C36" s="22">
        <f t="shared" ref="C36:E36" si="4">(C13-C15)/C9</f>
        <v>0</v>
      </c>
      <c r="D36" s="22">
        <f t="shared" si="4"/>
        <v>0</v>
      </c>
      <c r="E36" s="22">
        <f t="shared" si="4"/>
        <v>0</v>
      </c>
    </row>
    <row r="37" spans="1:5" ht="15.45" x14ac:dyDescent="0.4">
      <c r="A37" s="3" t="s">
        <v>42</v>
      </c>
      <c r="B37" s="22">
        <f t="shared" ref="B37:C37" si="5">(((B26+B34)/2)*B32)/12</f>
        <v>0</v>
      </c>
      <c r="C37" s="22">
        <f t="shared" si="5"/>
        <v>0</v>
      </c>
      <c r="D37" s="22">
        <f>(((D26+D34)/2)*D32)/12</f>
        <v>0</v>
      </c>
      <c r="E37" s="22">
        <f>(((E26+E34)/2)*E32)/12</f>
        <v>0</v>
      </c>
    </row>
    <row r="38" spans="1:5" ht="15" x14ac:dyDescent="0.4">
      <c r="A38" s="3" t="s">
        <v>43</v>
      </c>
      <c r="B38" s="17">
        <v>0</v>
      </c>
      <c r="C38" s="17">
        <v>0</v>
      </c>
      <c r="D38" s="17">
        <v>0</v>
      </c>
      <c r="E38" s="17">
        <v>0</v>
      </c>
    </row>
    <row r="39" spans="1:5" ht="15" x14ac:dyDescent="0.4">
      <c r="A39" s="3" t="s">
        <v>44</v>
      </c>
      <c r="B39" s="17">
        <v>0</v>
      </c>
      <c r="C39" s="17">
        <v>0</v>
      </c>
      <c r="D39" s="17">
        <v>0</v>
      </c>
      <c r="E39" s="17">
        <v>0</v>
      </c>
    </row>
    <row r="40" spans="1:5" ht="15" x14ac:dyDescent="0.4">
      <c r="A40" s="3" t="s">
        <v>45</v>
      </c>
      <c r="B40" s="17">
        <v>0</v>
      </c>
      <c r="C40" s="17">
        <v>0</v>
      </c>
      <c r="D40" s="17">
        <v>0</v>
      </c>
      <c r="E40" s="17">
        <v>0</v>
      </c>
    </row>
    <row r="41" spans="1:5" ht="15" x14ac:dyDescent="0.4">
      <c r="A41" s="9" t="s">
        <v>46</v>
      </c>
      <c r="B41" s="17">
        <v>0</v>
      </c>
      <c r="C41" s="17">
        <v>0</v>
      </c>
      <c r="D41" s="17">
        <v>0</v>
      </c>
      <c r="E41" s="17">
        <v>0</v>
      </c>
    </row>
    <row r="42" spans="1:5" ht="15" x14ac:dyDescent="0.4">
      <c r="A42" s="9" t="s">
        <v>47</v>
      </c>
      <c r="B42" s="17">
        <v>0</v>
      </c>
      <c r="C42" s="17">
        <v>0</v>
      </c>
      <c r="D42" s="17">
        <v>0</v>
      </c>
      <c r="E42" s="17">
        <v>0</v>
      </c>
    </row>
    <row r="43" spans="1:5" ht="15" x14ac:dyDescent="0.4">
      <c r="A43" s="9" t="s">
        <v>48</v>
      </c>
      <c r="B43" s="17">
        <v>0</v>
      </c>
      <c r="C43" s="17">
        <v>0</v>
      </c>
      <c r="D43" s="17">
        <v>0</v>
      </c>
      <c r="E43" s="17">
        <v>0</v>
      </c>
    </row>
    <row r="44" spans="1:5" ht="15" x14ac:dyDescent="0.4">
      <c r="A44" s="9" t="s">
        <v>49</v>
      </c>
      <c r="B44" s="17">
        <v>0</v>
      </c>
      <c r="C44" s="17">
        <v>0</v>
      </c>
      <c r="D44" s="17">
        <v>0</v>
      </c>
      <c r="E44" s="17">
        <v>0</v>
      </c>
    </row>
    <row r="45" spans="1:5" ht="15" x14ac:dyDescent="0.4">
      <c r="A45" s="9" t="s">
        <v>50</v>
      </c>
      <c r="B45" s="17">
        <v>0</v>
      </c>
      <c r="C45" s="17">
        <v>0</v>
      </c>
      <c r="D45" s="17">
        <v>0</v>
      </c>
      <c r="E45" s="17">
        <v>0</v>
      </c>
    </row>
    <row r="46" spans="1:5" ht="15" x14ac:dyDescent="0.4">
      <c r="A46" s="9" t="s">
        <v>60</v>
      </c>
      <c r="B46" s="17">
        <v>0</v>
      </c>
      <c r="C46" s="17">
        <v>0</v>
      </c>
      <c r="D46" s="17">
        <v>0</v>
      </c>
      <c r="E46" s="17">
        <v>0</v>
      </c>
    </row>
    <row r="47" spans="1:5" ht="15.45" x14ac:dyDescent="0.4">
      <c r="A47" s="9" t="s">
        <v>51</v>
      </c>
      <c r="B47" s="22">
        <f>SUM(B35:B46)-B36</f>
        <v>466.05555555555554</v>
      </c>
      <c r="C47" s="22">
        <f>SUM(C35:C46)-C36</f>
        <v>559.26666666666665</v>
      </c>
      <c r="D47" s="22">
        <f>SUM(D35:D46)-D36</f>
        <v>559.26666666666665</v>
      </c>
      <c r="E47" s="22">
        <f>SUM(E35:E46)-E36</f>
        <v>559.26666666666665</v>
      </c>
    </row>
    <row r="49" spans="1:5" ht="15" x14ac:dyDescent="0.4">
      <c r="A49" s="3" t="s">
        <v>52</v>
      </c>
      <c r="B49" s="24">
        <v>0</v>
      </c>
      <c r="C49" s="24">
        <v>0</v>
      </c>
      <c r="D49" s="24">
        <v>0</v>
      </c>
      <c r="E49" s="24">
        <v>0</v>
      </c>
    </row>
    <row r="50" spans="1:5" ht="15" x14ac:dyDescent="0.4">
      <c r="A50" s="3" t="s">
        <v>53</v>
      </c>
      <c r="B50" s="24">
        <v>0</v>
      </c>
      <c r="C50" s="24">
        <v>0</v>
      </c>
      <c r="D50" s="24">
        <v>0</v>
      </c>
      <c r="E50" s="24">
        <v>0</v>
      </c>
    </row>
    <row r="51" spans="1:5" ht="15" x14ac:dyDescent="0.4">
      <c r="A51" s="3" t="s">
        <v>54</v>
      </c>
      <c r="B51" s="24">
        <v>0</v>
      </c>
      <c r="C51" s="24">
        <v>0</v>
      </c>
      <c r="D51" s="24">
        <v>0</v>
      </c>
      <c r="E51" s="24">
        <v>0</v>
      </c>
    </row>
    <row r="52" spans="1:5" ht="15" x14ac:dyDescent="0.4">
      <c r="A52" s="3" t="s">
        <v>55</v>
      </c>
      <c r="B52" s="24">
        <v>0</v>
      </c>
      <c r="C52" s="24">
        <v>0</v>
      </c>
      <c r="D52" s="24">
        <v>0</v>
      </c>
      <c r="E52" s="24">
        <v>0</v>
      </c>
    </row>
    <row r="54" spans="1:5" ht="15" x14ac:dyDescent="0.4">
      <c r="A54" s="3" t="s">
        <v>56</v>
      </c>
      <c r="B54" s="24">
        <v>0</v>
      </c>
      <c r="C54" s="24">
        <v>0</v>
      </c>
      <c r="D54" s="24">
        <v>0</v>
      </c>
      <c r="E54" s="24">
        <v>0</v>
      </c>
    </row>
    <row r="55" spans="1:5" ht="15" x14ac:dyDescent="0.4">
      <c r="A55" s="3" t="s">
        <v>57</v>
      </c>
      <c r="B55" s="24">
        <v>0</v>
      </c>
      <c r="C55" s="24">
        <v>0</v>
      </c>
      <c r="D55" s="24">
        <v>0</v>
      </c>
      <c r="E55" s="24">
        <v>0</v>
      </c>
    </row>
    <row r="57" spans="1:5" ht="15" x14ac:dyDescent="0.4">
      <c r="A57" s="3" t="s">
        <v>58</v>
      </c>
      <c r="B57" s="25">
        <f>(((B36*B49)+(B38*B50)+(B39*B51)+(B40*B52))*(1-0.9079))+(B39*B54)+(B40*B55)</f>
        <v>0</v>
      </c>
      <c r="C57" s="25">
        <f>(((C36*C49)+(C38*C50)+(C39*C51)+(C40*C52))*(1-0.9079))+(C39*C54)+(C40*C55)</f>
        <v>0</v>
      </c>
      <c r="D57" s="25">
        <f>(((D36*D49)+(D38*D50)+(D39*D51)+(D40*D52))*(1-0.9079))+(D39*D54)+(D40*D55)</f>
        <v>0</v>
      </c>
      <c r="E57" s="25">
        <f>(((E36*E49)+(E38*E50)+(E39*E51)+(E40*E52))*(1-0.9079))+(E39*E54)+(E40*E55)</f>
        <v>0</v>
      </c>
    </row>
    <row r="58" spans="1:5" ht="15" x14ac:dyDescent="0.4">
      <c r="A58" s="9" t="s">
        <v>73</v>
      </c>
      <c r="B58" s="74">
        <v>0.25</v>
      </c>
      <c r="C58" s="74">
        <v>0.25</v>
      </c>
      <c r="D58" s="74">
        <v>0.25</v>
      </c>
      <c r="E58" s="74">
        <v>0.25</v>
      </c>
    </row>
    <row r="60" spans="1:5" ht="15" x14ac:dyDescent="0.4">
      <c r="A60" s="9" t="s">
        <v>181</v>
      </c>
      <c r="B60" s="75">
        <f>(B47*B58)+(C47*C58)+(D47*D58)+(E47*E58)</f>
        <v>535.96388888888885</v>
      </c>
    </row>
    <row r="62" spans="1:5" ht="15" x14ac:dyDescent="0.4">
      <c r="A62" s="26" t="s">
        <v>61</v>
      </c>
      <c r="B62" s="187"/>
      <c r="C62" s="188"/>
    </row>
    <row r="63" spans="1:5" ht="15.45" x14ac:dyDescent="0.4">
      <c r="A63" s="26"/>
      <c r="B63" s="27"/>
      <c r="C63" s="27"/>
    </row>
    <row r="64" spans="1:5" ht="15" x14ac:dyDescent="0.4">
      <c r="A64" s="26" t="s">
        <v>62</v>
      </c>
      <c r="B64" s="187"/>
      <c r="C64" s="188"/>
    </row>
    <row r="65" spans="1:4" ht="15.45" x14ac:dyDescent="0.4">
      <c r="A65" s="26"/>
      <c r="B65" s="27"/>
      <c r="C65" s="27"/>
    </row>
    <row r="66" spans="1:4" ht="15" x14ac:dyDescent="0.4">
      <c r="A66" s="26" t="s">
        <v>63</v>
      </c>
      <c r="B66" s="187"/>
      <c r="C66" s="188"/>
      <c r="D66" t="s">
        <v>287</v>
      </c>
    </row>
  </sheetData>
  <protectedRanges>
    <protectedRange sqref="B63:C63 B65:C65" name="Handtekening"/>
  </protectedRanges>
  <mergeCells count="3">
    <mergeCell ref="B62:C62"/>
    <mergeCell ref="B64:C64"/>
    <mergeCell ref="B66:C66"/>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EC7A5-1A22-44E8-8DBE-E9586CBC8589}">
  <dimension ref="A1:G66"/>
  <sheetViews>
    <sheetView workbookViewId="0">
      <selection activeCell="D66" sqref="D66"/>
    </sheetView>
  </sheetViews>
  <sheetFormatPr defaultColWidth="14.23046875" defaultRowHeight="14.6" x14ac:dyDescent="0.4"/>
  <cols>
    <col min="1" max="1" width="66" bestFit="1" customWidth="1"/>
    <col min="2" max="5" width="18.921875" customWidth="1"/>
  </cols>
  <sheetData>
    <row r="1" spans="1:7" ht="15.45" x14ac:dyDescent="0.4">
      <c r="A1" s="1" t="s">
        <v>9</v>
      </c>
      <c r="B1" s="2" t="s">
        <v>203</v>
      </c>
      <c r="C1" s="2"/>
      <c r="D1" s="2"/>
      <c r="E1" s="2"/>
    </row>
    <row r="2" spans="1:7" ht="15.45" x14ac:dyDescent="0.4">
      <c r="A2" s="3" t="s">
        <v>10</v>
      </c>
      <c r="B2" s="4" t="s">
        <v>11</v>
      </c>
      <c r="C2" s="4" t="s">
        <v>11</v>
      </c>
      <c r="D2" s="4" t="s">
        <v>11</v>
      </c>
      <c r="E2" s="4" t="s">
        <v>11</v>
      </c>
    </row>
    <row r="3" spans="1:7" ht="15.45" x14ac:dyDescent="0.4">
      <c r="A3" s="3" t="s">
        <v>12</v>
      </c>
      <c r="B3" s="152" t="s">
        <v>210</v>
      </c>
      <c r="C3" s="152" t="s">
        <v>210</v>
      </c>
      <c r="D3" s="152" t="s">
        <v>210</v>
      </c>
      <c r="E3" s="152" t="s">
        <v>210</v>
      </c>
    </row>
    <row r="4" spans="1:7" s="7" customFormat="1" ht="30" x14ac:dyDescent="0.4">
      <c r="A4" s="5" t="s">
        <v>13</v>
      </c>
      <c r="B4" s="6" t="s">
        <v>14</v>
      </c>
      <c r="C4" s="6" t="s">
        <v>14</v>
      </c>
      <c r="D4" s="6" t="s">
        <v>14</v>
      </c>
      <c r="E4" s="6" t="s">
        <v>14</v>
      </c>
    </row>
    <row r="5" spans="1:7" s="7" customFormat="1" ht="15" x14ac:dyDescent="0.4">
      <c r="A5" s="8" t="s">
        <v>59</v>
      </c>
      <c r="B5" s="6" t="s">
        <v>201</v>
      </c>
      <c r="C5" s="6" t="s">
        <v>201</v>
      </c>
      <c r="D5" s="6" t="s">
        <v>201</v>
      </c>
      <c r="E5" s="6" t="s">
        <v>201</v>
      </c>
    </row>
    <row r="6" spans="1:7" s="7" customFormat="1" ht="15" x14ac:dyDescent="0.4">
      <c r="A6" s="8" t="s">
        <v>15</v>
      </c>
      <c r="B6" s="6" t="s">
        <v>16</v>
      </c>
      <c r="C6" s="6" t="s">
        <v>16</v>
      </c>
      <c r="D6" s="6" t="s">
        <v>16</v>
      </c>
      <c r="E6" s="6" t="s">
        <v>16</v>
      </c>
    </row>
    <row r="7" spans="1:7" s="7" customFormat="1" ht="15" x14ac:dyDescent="0.4">
      <c r="A7" s="8" t="s">
        <v>17</v>
      </c>
      <c r="B7" s="6" t="s">
        <v>18</v>
      </c>
      <c r="C7" s="6" t="s">
        <v>18</v>
      </c>
      <c r="D7" s="6" t="s">
        <v>18</v>
      </c>
      <c r="E7" s="6" t="s">
        <v>18</v>
      </c>
    </row>
    <row r="8" spans="1:7" x14ac:dyDescent="0.4">
      <c r="F8" s="7"/>
      <c r="G8" s="7"/>
    </row>
    <row r="9" spans="1:7" ht="15.45" x14ac:dyDescent="0.4">
      <c r="A9" s="9" t="s">
        <v>19</v>
      </c>
      <c r="B9" s="4">
        <v>60</v>
      </c>
      <c r="C9" s="4">
        <v>60</v>
      </c>
      <c r="D9" s="4">
        <v>60</v>
      </c>
      <c r="E9" s="4">
        <v>60</v>
      </c>
      <c r="F9" s="7"/>
      <c r="G9" s="7"/>
    </row>
    <row r="10" spans="1:7" ht="45.45" x14ac:dyDescent="0.4">
      <c r="A10" s="9" t="s">
        <v>20</v>
      </c>
      <c r="B10" s="28" t="s">
        <v>70</v>
      </c>
      <c r="C10" s="28" t="s">
        <v>71</v>
      </c>
      <c r="D10" s="28" t="s">
        <v>72</v>
      </c>
      <c r="E10" s="28" t="s">
        <v>180</v>
      </c>
    </row>
    <row r="12" spans="1:7" ht="15.45" x14ac:dyDescent="0.4">
      <c r="A12" s="3" t="s">
        <v>21</v>
      </c>
      <c r="B12" s="10">
        <v>44910.36</v>
      </c>
      <c r="C12" s="10">
        <v>44910.36</v>
      </c>
      <c r="D12" s="10">
        <v>44910.36</v>
      </c>
      <c r="E12" s="10">
        <v>44910.36</v>
      </c>
    </row>
    <row r="13" spans="1:7" ht="15.45" x14ac:dyDescent="0.4">
      <c r="A13" s="3" t="s">
        <v>22</v>
      </c>
      <c r="B13" s="10">
        <v>0</v>
      </c>
      <c r="C13" s="10">
        <v>0</v>
      </c>
      <c r="D13" s="10">
        <v>0</v>
      </c>
      <c r="E13" s="10">
        <v>0</v>
      </c>
    </row>
    <row r="14" spans="1:7" ht="15.45" x14ac:dyDescent="0.4">
      <c r="A14" s="3" t="s">
        <v>23</v>
      </c>
      <c r="B14" s="10">
        <v>37116</v>
      </c>
      <c r="C14" s="10">
        <v>37116</v>
      </c>
      <c r="D14" s="10">
        <v>37116</v>
      </c>
      <c r="E14" s="10">
        <v>37116</v>
      </c>
    </row>
    <row r="15" spans="1:7" ht="15.45" x14ac:dyDescent="0.4">
      <c r="A15" s="3" t="s">
        <v>24</v>
      </c>
      <c r="B15" s="10">
        <v>0</v>
      </c>
      <c r="C15" s="10">
        <v>0</v>
      </c>
      <c r="D15" s="10">
        <v>0</v>
      </c>
      <c r="E15" s="10">
        <v>0</v>
      </c>
    </row>
    <row r="16" spans="1:7" ht="15.45" x14ac:dyDescent="0.4">
      <c r="A16" s="3" t="s">
        <v>25</v>
      </c>
      <c r="B16" s="10">
        <v>37116</v>
      </c>
      <c r="C16" s="10">
        <v>37116</v>
      </c>
      <c r="D16" s="10">
        <v>37116</v>
      </c>
      <c r="E16" s="10">
        <v>37116</v>
      </c>
    </row>
    <row r="18" spans="1:5" ht="15.45" x14ac:dyDescent="0.4">
      <c r="A18" s="9" t="s">
        <v>26</v>
      </c>
      <c r="B18" s="11">
        <v>150</v>
      </c>
      <c r="C18" s="11">
        <v>150</v>
      </c>
      <c r="D18" s="11">
        <v>150</v>
      </c>
      <c r="E18" s="11">
        <v>150</v>
      </c>
    </row>
    <row r="19" spans="1:5" ht="15.45" x14ac:dyDescent="0.4">
      <c r="A19" s="9" t="s">
        <v>27</v>
      </c>
      <c r="B19" s="11">
        <v>250</v>
      </c>
      <c r="C19" s="11">
        <v>250</v>
      </c>
      <c r="D19" s="11">
        <v>250</v>
      </c>
      <c r="E19" s="11">
        <v>250</v>
      </c>
    </row>
    <row r="20" spans="1:5" ht="15.45" x14ac:dyDescent="0.4">
      <c r="A20" s="9" t="s">
        <v>28</v>
      </c>
      <c r="B20" s="11">
        <v>0</v>
      </c>
      <c r="C20" s="11">
        <v>0</v>
      </c>
      <c r="D20" s="11">
        <v>0</v>
      </c>
      <c r="E20" s="11">
        <v>0</v>
      </c>
    </row>
    <row r="21" spans="1:5" ht="15.45" x14ac:dyDescent="0.4">
      <c r="A21" s="9" t="s">
        <v>29</v>
      </c>
      <c r="B21" s="12">
        <v>0</v>
      </c>
      <c r="C21" s="12">
        <v>0</v>
      </c>
      <c r="D21" s="12">
        <v>0</v>
      </c>
      <c r="E21" s="12">
        <v>0</v>
      </c>
    </row>
    <row r="22" spans="1:5" ht="15.45" x14ac:dyDescent="0.4">
      <c r="A22" s="9" t="s">
        <v>30</v>
      </c>
      <c r="B22" s="10">
        <f t="shared" ref="B22" si="0">B21*B14</f>
        <v>0</v>
      </c>
      <c r="C22" s="10">
        <f t="shared" ref="C22:E22" si="1">C21*C14</f>
        <v>0</v>
      </c>
      <c r="D22" s="10">
        <f t="shared" si="1"/>
        <v>0</v>
      </c>
      <c r="E22" s="10">
        <f t="shared" si="1"/>
        <v>0</v>
      </c>
    </row>
    <row r="23" spans="1:5" ht="15.45" x14ac:dyDescent="0.4">
      <c r="A23" s="9" t="s">
        <v>31</v>
      </c>
      <c r="B23" s="11">
        <v>41</v>
      </c>
      <c r="C23" s="11">
        <v>41</v>
      </c>
      <c r="D23" s="11">
        <v>41</v>
      </c>
      <c r="E23" s="11">
        <v>41</v>
      </c>
    </row>
    <row r="24" spans="1:5" ht="15.45" x14ac:dyDescent="0.4">
      <c r="A24" s="9" t="s">
        <v>32</v>
      </c>
      <c r="B24" s="11">
        <v>38</v>
      </c>
      <c r="C24" s="11">
        <v>38</v>
      </c>
      <c r="D24" s="11">
        <v>38</v>
      </c>
      <c r="E24" s="11">
        <v>38</v>
      </c>
    </row>
    <row r="25" spans="1:5" ht="15.45" x14ac:dyDescent="0.4">
      <c r="A25" s="9" t="s">
        <v>33</v>
      </c>
      <c r="B25" s="11">
        <v>1027</v>
      </c>
      <c r="C25" s="11">
        <v>1027</v>
      </c>
      <c r="D25" s="11">
        <v>1027</v>
      </c>
      <c r="E25" s="11">
        <v>1027</v>
      </c>
    </row>
    <row r="26" spans="1:5" ht="15.45" x14ac:dyDescent="0.4">
      <c r="A26" s="9" t="s">
        <v>34</v>
      </c>
      <c r="B26" s="13">
        <f t="shared" ref="B26" si="2">B16+SUM(B18:B20)-B22+SUM(B23:B25)</f>
        <v>38622</v>
      </c>
      <c r="C26" s="13">
        <f t="shared" ref="C26:E26" si="3">C16+SUM(C18:C20)-C22+SUM(C23:C25)</f>
        <v>38622</v>
      </c>
      <c r="D26" s="13">
        <f t="shared" si="3"/>
        <v>38622</v>
      </c>
      <c r="E26" s="13">
        <f t="shared" si="3"/>
        <v>38622</v>
      </c>
    </row>
    <row r="27" spans="1:5" ht="15" x14ac:dyDescent="0.4">
      <c r="A27" s="14"/>
      <c r="B27" s="15"/>
      <c r="C27" s="15"/>
      <c r="D27" s="15"/>
      <c r="E27" s="15"/>
    </row>
    <row r="28" spans="1:5" ht="15" x14ac:dyDescent="0.4">
      <c r="A28" s="9" t="s">
        <v>35</v>
      </c>
      <c r="B28" s="16">
        <v>45200</v>
      </c>
      <c r="C28" s="16">
        <v>45200</v>
      </c>
      <c r="D28" s="16">
        <v>45200</v>
      </c>
      <c r="E28" s="16">
        <v>45200</v>
      </c>
    </row>
    <row r="29" spans="1:5" ht="15" x14ac:dyDescent="0.4">
      <c r="A29" s="86" t="s">
        <v>211</v>
      </c>
      <c r="B29" s="87" t="s">
        <v>212</v>
      </c>
      <c r="C29" s="87" t="s">
        <v>212</v>
      </c>
      <c r="D29" s="87" t="s">
        <v>212</v>
      </c>
      <c r="E29" s="87" t="s">
        <v>212</v>
      </c>
    </row>
    <row r="30" spans="1:5" ht="15" x14ac:dyDescent="0.4">
      <c r="A30" s="9" t="s">
        <v>36</v>
      </c>
      <c r="B30" s="18"/>
      <c r="C30" s="18"/>
      <c r="D30" s="18"/>
      <c r="E30" s="18"/>
    </row>
    <row r="31" spans="1:5" ht="15" x14ac:dyDescent="0.4">
      <c r="A31" s="9" t="s">
        <v>37</v>
      </c>
      <c r="B31" s="18"/>
      <c r="C31" s="18"/>
      <c r="D31" s="18"/>
      <c r="E31" s="18"/>
    </row>
    <row r="32" spans="1:5" ht="15" x14ac:dyDescent="0.4">
      <c r="A32" s="9" t="s">
        <v>38</v>
      </c>
      <c r="B32" s="19">
        <f t="shared" ref="B32:E32" si="4">SUM(B30:B31)</f>
        <v>0</v>
      </c>
      <c r="C32" s="19">
        <f t="shared" si="4"/>
        <v>0</v>
      </c>
      <c r="D32" s="19">
        <f t="shared" si="4"/>
        <v>0</v>
      </c>
      <c r="E32" s="19">
        <f t="shared" si="4"/>
        <v>0</v>
      </c>
    </row>
    <row r="33" spans="1:5" ht="15" x14ac:dyDescent="0.4">
      <c r="A33" s="14"/>
      <c r="B33" s="20"/>
      <c r="C33" s="20"/>
      <c r="D33" s="20"/>
      <c r="E33" s="20"/>
    </row>
    <row r="34" spans="1:5" ht="15" x14ac:dyDescent="0.4">
      <c r="A34" s="9" t="s">
        <v>39</v>
      </c>
      <c r="B34" s="21"/>
      <c r="C34" s="21"/>
      <c r="D34" s="21">
        <v>0</v>
      </c>
      <c r="E34" s="21">
        <v>0</v>
      </c>
    </row>
    <row r="35" spans="1:5" ht="15.45" x14ac:dyDescent="0.4">
      <c r="A35" s="9" t="s">
        <v>40</v>
      </c>
      <c r="B35" s="22">
        <f>(B26-B34)/B9</f>
        <v>643.70000000000005</v>
      </c>
      <c r="C35" s="22">
        <f t="shared" ref="C35:E35" si="5">(C26-C34)/C9</f>
        <v>643.70000000000005</v>
      </c>
      <c r="D35" s="22">
        <f t="shared" si="5"/>
        <v>643.70000000000005</v>
      </c>
      <c r="E35" s="22">
        <f t="shared" si="5"/>
        <v>643.70000000000005</v>
      </c>
    </row>
    <row r="36" spans="1:5" ht="15.45" x14ac:dyDescent="0.4">
      <c r="A36" s="23" t="s">
        <v>41</v>
      </c>
      <c r="B36" s="22">
        <f>(B13-B15)/B9</f>
        <v>0</v>
      </c>
      <c r="C36" s="22">
        <f t="shared" ref="C36:E36" si="6">(C13-C15)/C9</f>
        <v>0</v>
      </c>
      <c r="D36" s="22">
        <f t="shared" si="6"/>
        <v>0</v>
      </c>
      <c r="E36" s="22">
        <f t="shared" si="6"/>
        <v>0</v>
      </c>
    </row>
    <row r="37" spans="1:5" ht="15.45" x14ac:dyDescent="0.4">
      <c r="A37" s="3" t="s">
        <v>42</v>
      </c>
      <c r="B37" s="22">
        <f t="shared" ref="B37:C37" si="7">(((B26+B34)/2)*B32)/12</f>
        <v>0</v>
      </c>
      <c r="C37" s="22">
        <f t="shared" si="7"/>
        <v>0</v>
      </c>
      <c r="D37" s="22">
        <f>(((D26+D34)/2)*D32)/12</f>
        <v>0</v>
      </c>
      <c r="E37" s="22">
        <f>(((E26+E34)/2)*E32)/12</f>
        <v>0</v>
      </c>
    </row>
    <row r="38" spans="1:5" ht="15" x14ac:dyDescent="0.4">
      <c r="A38" s="3" t="s">
        <v>43</v>
      </c>
      <c r="B38" s="17">
        <v>0</v>
      </c>
      <c r="C38" s="17">
        <v>0</v>
      </c>
      <c r="D38" s="17">
        <v>0</v>
      </c>
      <c r="E38" s="17">
        <v>0</v>
      </c>
    </row>
    <row r="39" spans="1:5" ht="15" x14ac:dyDescent="0.4">
      <c r="A39" s="3" t="s">
        <v>44</v>
      </c>
      <c r="B39" s="17">
        <v>0</v>
      </c>
      <c r="C39" s="17">
        <v>0</v>
      </c>
      <c r="D39" s="17">
        <v>0</v>
      </c>
      <c r="E39" s="17">
        <v>0</v>
      </c>
    </row>
    <row r="40" spans="1:5" ht="15" x14ac:dyDescent="0.4">
      <c r="A40" s="3" t="s">
        <v>45</v>
      </c>
      <c r="B40" s="17">
        <v>0</v>
      </c>
      <c r="C40" s="17">
        <v>0</v>
      </c>
      <c r="D40" s="17">
        <v>0</v>
      </c>
      <c r="E40" s="17">
        <v>0</v>
      </c>
    </row>
    <row r="41" spans="1:5" ht="15" x14ac:dyDescent="0.4">
      <c r="A41" s="9" t="s">
        <v>46</v>
      </c>
      <c r="B41" s="17">
        <v>0</v>
      </c>
      <c r="C41" s="17">
        <v>0</v>
      </c>
      <c r="D41" s="17">
        <v>0</v>
      </c>
      <c r="E41" s="17">
        <v>0</v>
      </c>
    </row>
    <row r="42" spans="1:5" ht="15" x14ac:dyDescent="0.4">
      <c r="A42" s="9" t="s">
        <v>47</v>
      </c>
      <c r="B42" s="17">
        <v>0</v>
      </c>
      <c r="C42" s="17">
        <v>0</v>
      </c>
      <c r="D42" s="17">
        <v>0</v>
      </c>
      <c r="E42" s="17">
        <v>0</v>
      </c>
    </row>
    <row r="43" spans="1:5" ht="15" x14ac:dyDescent="0.4">
      <c r="A43" s="9" t="s">
        <v>48</v>
      </c>
      <c r="B43" s="17">
        <v>0</v>
      </c>
      <c r="C43" s="17">
        <v>0</v>
      </c>
      <c r="D43" s="17">
        <v>0</v>
      </c>
      <c r="E43" s="17">
        <v>0</v>
      </c>
    </row>
    <row r="44" spans="1:5" ht="15" x14ac:dyDescent="0.4">
      <c r="A44" s="9" t="s">
        <v>49</v>
      </c>
      <c r="B44" s="17">
        <v>0</v>
      </c>
      <c r="C44" s="17">
        <v>0</v>
      </c>
      <c r="D44" s="17">
        <v>0</v>
      </c>
      <c r="E44" s="17">
        <v>0</v>
      </c>
    </row>
    <row r="45" spans="1:5" ht="15" x14ac:dyDescent="0.4">
      <c r="A45" s="9" t="s">
        <v>50</v>
      </c>
      <c r="B45" s="17">
        <v>0</v>
      </c>
      <c r="C45" s="17">
        <v>0</v>
      </c>
      <c r="D45" s="17">
        <v>0</v>
      </c>
      <c r="E45" s="17">
        <v>0</v>
      </c>
    </row>
    <row r="46" spans="1:5" ht="15" x14ac:dyDescent="0.4">
      <c r="A46" s="9" t="s">
        <v>60</v>
      </c>
      <c r="B46" s="17">
        <v>0</v>
      </c>
      <c r="C46" s="17">
        <v>0</v>
      </c>
      <c r="D46" s="17">
        <v>0</v>
      </c>
      <c r="E46" s="17">
        <v>0</v>
      </c>
    </row>
    <row r="47" spans="1:5" ht="15.45" x14ac:dyDescent="0.4">
      <c r="A47" s="9" t="s">
        <v>51</v>
      </c>
      <c r="B47" s="22">
        <f>SUM(B35:B46)-B36</f>
        <v>643.70000000000005</v>
      </c>
      <c r="C47" s="22">
        <f>SUM(C35:C46)-C36</f>
        <v>643.70000000000005</v>
      </c>
      <c r="D47" s="22">
        <f>SUM(D35:D46)-D36</f>
        <v>643.70000000000005</v>
      </c>
      <c r="E47" s="22">
        <f>SUM(E35:E46)-E36</f>
        <v>643.70000000000005</v>
      </c>
    </row>
    <row r="49" spans="1:5" ht="15" x14ac:dyDescent="0.4">
      <c r="A49" s="3" t="s">
        <v>52</v>
      </c>
      <c r="B49" s="24">
        <v>0</v>
      </c>
      <c r="C49" s="24">
        <v>0</v>
      </c>
      <c r="D49" s="24">
        <v>0</v>
      </c>
      <c r="E49" s="24">
        <v>0</v>
      </c>
    </row>
    <row r="50" spans="1:5" ht="15" x14ac:dyDescent="0.4">
      <c r="A50" s="3" t="s">
        <v>53</v>
      </c>
      <c r="B50" s="24">
        <v>0</v>
      </c>
      <c r="C50" s="24">
        <v>0</v>
      </c>
      <c r="D50" s="24">
        <v>0</v>
      </c>
      <c r="E50" s="24">
        <v>0</v>
      </c>
    </row>
    <row r="51" spans="1:5" ht="15" x14ac:dyDescent="0.4">
      <c r="A51" s="3" t="s">
        <v>54</v>
      </c>
      <c r="B51" s="24">
        <v>0</v>
      </c>
      <c r="C51" s="24">
        <v>0</v>
      </c>
      <c r="D51" s="24">
        <v>0</v>
      </c>
      <c r="E51" s="24">
        <v>0</v>
      </c>
    </row>
    <row r="52" spans="1:5" ht="15" x14ac:dyDescent="0.4">
      <c r="A52" s="3" t="s">
        <v>55</v>
      </c>
      <c r="B52" s="24">
        <v>0</v>
      </c>
      <c r="C52" s="24">
        <v>0</v>
      </c>
      <c r="D52" s="24">
        <v>0</v>
      </c>
      <c r="E52" s="24">
        <v>0</v>
      </c>
    </row>
    <row r="54" spans="1:5" ht="15" x14ac:dyDescent="0.4">
      <c r="A54" s="3" t="s">
        <v>56</v>
      </c>
      <c r="B54" s="24">
        <v>0</v>
      </c>
      <c r="C54" s="24">
        <v>0</v>
      </c>
      <c r="D54" s="24">
        <v>0</v>
      </c>
      <c r="E54" s="24">
        <v>0</v>
      </c>
    </row>
    <row r="55" spans="1:5" ht="15" x14ac:dyDescent="0.4">
      <c r="A55" s="3" t="s">
        <v>57</v>
      </c>
      <c r="B55" s="24">
        <v>0</v>
      </c>
      <c r="C55" s="24">
        <v>0</v>
      </c>
      <c r="D55" s="24">
        <v>0</v>
      </c>
      <c r="E55" s="24">
        <v>0</v>
      </c>
    </row>
    <row r="57" spans="1:5" ht="15" x14ac:dyDescent="0.4">
      <c r="A57" s="3" t="s">
        <v>58</v>
      </c>
      <c r="B57" s="25">
        <f>(((B36*B49)+(B38*B50)+(B39*B51)+(B40*B52))*(1-0.9079))+(B39*B54)+(B40*B55)</f>
        <v>0</v>
      </c>
      <c r="C57" s="25">
        <f>(((C36*C49)+(C38*C50)+(C39*C51)+(C40*C52))*(1-0.9079))+(C39*C54)+(C40*C55)</f>
        <v>0</v>
      </c>
      <c r="D57" s="25">
        <f>(((D36*D49)+(D38*D50)+(D39*D51)+(D40*D52))*(1-0.9079))+(D39*D54)+(D40*D55)</f>
        <v>0</v>
      </c>
      <c r="E57" s="25">
        <f>(((E36*E49)+(E38*E50)+(E39*E51)+(E40*E52))*(1-0.9079))+(E39*E54)+(E40*E55)</f>
        <v>0</v>
      </c>
    </row>
    <row r="58" spans="1:5" ht="15" x14ac:dyDescent="0.4">
      <c r="A58" s="9" t="s">
        <v>73</v>
      </c>
      <c r="B58" s="74">
        <v>0.25</v>
      </c>
      <c r="C58" s="74">
        <v>0.25</v>
      </c>
      <c r="D58" s="74">
        <v>0.25</v>
      </c>
      <c r="E58" s="74">
        <v>0.25</v>
      </c>
    </row>
    <row r="60" spans="1:5" ht="15" x14ac:dyDescent="0.4">
      <c r="A60" s="9" t="s">
        <v>181</v>
      </c>
      <c r="B60" s="75">
        <f>(B47*B58)+(C47*C58)+(D47*D58)+(E47*E58)</f>
        <v>643.70000000000005</v>
      </c>
    </row>
    <row r="62" spans="1:5" ht="15" x14ac:dyDescent="0.4">
      <c r="A62" s="26" t="s">
        <v>61</v>
      </c>
      <c r="B62" s="187"/>
      <c r="C62" s="188"/>
    </row>
    <row r="63" spans="1:5" ht="15.45" x14ac:dyDescent="0.4">
      <c r="A63" s="26"/>
      <c r="B63" s="27"/>
      <c r="C63" s="27"/>
    </row>
    <row r="64" spans="1:5" ht="15" x14ac:dyDescent="0.4">
      <c r="A64" s="26" t="s">
        <v>62</v>
      </c>
      <c r="B64" s="187"/>
      <c r="C64" s="188"/>
    </row>
    <row r="65" spans="1:4" ht="15.45" x14ac:dyDescent="0.4">
      <c r="A65" s="26"/>
      <c r="B65" s="27"/>
      <c r="C65" s="27"/>
    </row>
    <row r="66" spans="1:4" ht="15" x14ac:dyDescent="0.4">
      <c r="A66" s="26" t="s">
        <v>63</v>
      </c>
      <c r="B66" s="187"/>
      <c r="C66" s="188"/>
      <c r="D66" t="s">
        <v>287</v>
      </c>
    </row>
  </sheetData>
  <protectedRanges>
    <protectedRange sqref="B63:C63 B65:C65" name="Handtekening"/>
  </protectedRanges>
  <mergeCells count="3">
    <mergeCell ref="B62:C62"/>
    <mergeCell ref="B64:C64"/>
    <mergeCell ref="B66:C66"/>
  </mergeCells>
  <phoneticPr fontId="12"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984DC-33DB-4DD8-B7CF-80F4D14E5079}">
  <dimension ref="A1:E66"/>
  <sheetViews>
    <sheetView workbookViewId="0">
      <selection activeCell="D66" sqref="D66"/>
    </sheetView>
  </sheetViews>
  <sheetFormatPr defaultColWidth="14.23046875" defaultRowHeight="14.6" x14ac:dyDescent="0.4"/>
  <cols>
    <col min="1" max="1" width="66" bestFit="1" customWidth="1"/>
    <col min="2" max="3" width="18.921875" customWidth="1"/>
  </cols>
  <sheetData>
    <row r="1" spans="1:5" ht="15.45" x14ac:dyDescent="0.4">
      <c r="A1" s="1" t="s">
        <v>9</v>
      </c>
      <c r="B1" s="2" t="s">
        <v>204</v>
      </c>
      <c r="C1" s="2"/>
    </row>
    <row r="2" spans="1:5" ht="15.45" x14ac:dyDescent="0.4">
      <c r="A2" s="3" t="s">
        <v>10</v>
      </c>
      <c r="B2" s="4" t="s">
        <v>11</v>
      </c>
      <c r="C2" s="4" t="s">
        <v>11</v>
      </c>
    </row>
    <row r="3" spans="1:5" ht="15.45" x14ac:dyDescent="0.4">
      <c r="A3" s="3" t="s">
        <v>12</v>
      </c>
      <c r="B3" s="4" t="s">
        <v>179</v>
      </c>
      <c r="C3" s="4" t="s">
        <v>179</v>
      </c>
    </row>
    <row r="4" spans="1:5" s="7" customFormat="1" ht="72.900000000000006" x14ac:dyDescent="0.4">
      <c r="A4" s="5" t="s">
        <v>13</v>
      </c>
      <c r="B4" s="85" t="s">
        <v>209</v>
      </c>
      <c r="C4" s="85" t="s">
        <v>209</v>
      </c>
    </row>
    <row r="5" spans="1:5" s="7" customFormat="1" ht="15" x14ac:dyDescent="0.4">
      <c r="A5" s="8" t="s">
        <v>59</v>
      </c>
      <c r="B5" s="6" t="s">
        <v>201</v>
      </c>
      <c r="C5" s="6" t="s">
        <v>201</v>
      </c>
    </row>
    <row r="6" spans="1:5" s="7" customFormat="1" ht="15" x14ac:dyDescent="0.4">
      <c r="A6" s="8" t="s">
        <v>15</v>
      </c>
      <c r="B6" s="6" t="s">
        <v>16</v>
      </c>
      <c r="C6" s="6" t="s">
        <v>16</v>
      </c>
    </row>
    <row r="7" spans="1:5" s="7" customFormat="1" ht="15" x14ac:dyDescent="0.4">
      <c r="A7" s="8" t="s">
        <v>17</v>
      </c>
      <c r="B7" s="6" t="s">
        <v>18</v>
      </c>
      <c r="C7" s="6" t="s">
        <v>18</v>
      </c>
    </row>
    <row r="8" spans="1:5" x14ac:dyDescent="0.4">
      <c r="D8" s="7"/>
      <c r="E8" s="7"/>
    </row>
    <row r="9" spans="1:5" ht="15.45" x14ac:dyDescent="0.4">
      <c r="A9" s="9" t="s">
        <v>19</v>
      </c>
      <c r="B9" s="4">
        <v>60</v>
      </c>
      <c r="C9" s="4">
        <v>60</v>
      </c>
      <c r="D9" s="7"/>
      <c r="E9" s="7"/>
    </row>
    <row r="10" spans="1:5" ht="45.45" x14ac:dyDescent="0.4">
      <c r="A10" s="9" t="s">
        <v>20</v>
      </c>
      <c r="B10" s="28" t="s">
        <v>72</v>
      </c>
      <c r="C10" s="28" t="s">
        <v>180</v>
      </c>
    </row>
    <row r="12" spans="1:5" ht="15.45" x14ac:dyDescent="0.4">
      <c r="A12" s="3" t="s">
        <v>21</v>
      </c>
      <c r="B12" s="10">
        <v>62660</v>
      </c>
      <c r="C12" s="10">
        <f>B12</f>
        <v>62660</v>
      </c>
    </row>
    <row r="13" spans="1:5" ht="15.45" x14ac:dyDescent="0.4">
      <c r="A13" s="3" t="s">
        <v>22</v>
      </c>
      <c r="B13" s="10">
        <v>0</v>
      </c>
      <c r="C13" s="10">
        <f t="shared" ref="C13:C29" si="0">B13</f>
        <v>0</v>
      </c>
    </row>
    <row r="14" spans="1:5" ht="15.45" x14ac:dyDescent="0.4">
      <c r="A14" s="3" t="s">
        <v>23</v>
      </c>
      <c r="B14" s="10">
        <v>51785.120000000003</v>
      </c>
      <c r="C14" s="10">
        <f t="shared" si="0"/>
        <v>51785.120000000003</v>
      </c>
    </row>
    <row r="15" spans="1:5" ht="15.45" x14ac:dyDescent="0.4">
      <c r="A15" s="3" t="s">
        <v>24</v>
      </c>
      <c r="B15" s="10">
        <v>0</v>
      </c>
      <c r="C15" s="10">
        <f t="shared" si="0"/>
        <v>0</v>
      </c>
    </row>
    <row r="16" spans="1:5" ht="15.45" x14ac:dyDescent="0.4">
      <c r="A16" s="3" t="s">
        <v>25</v>
      </c>
      <c r="B16" s="10">
        <f>B14</f>
        <v>51785.120000000003</v>
      </c>
      <c r="C16" s="10">
        <f t="shared" si="0"/>
        <v>51785.120000000003</v>
      </c>
    </row>
    <row r="18" spans="1:3" ht="15.45" x14ac:dyDescent="0.4">
      <c r="A18" s="9" t="s">
        <v>26</v>
      </c>
      <c r="B18" s="11">
        <v>202.48</v>
      </c>
      <c r="C18" s="10">
        <f t="shared" si="0"/>
        <v>202.48</v>
      </c>
    </row>
    <row r="19" spans="1:3" ht="15.45" x14ac:dyDescent="0.4">
      <c r="A19" s="9" t="s">
        <v>27</v>
      </c>
      <c r="B19" s="11">
        <v>5909.09</v>
      </c>
      <c r="C19" s="10">
        <f t="shared" si="0"/>
        <v>5909.09</v>
      </c>
    </row>
    <row r="20" spans="1:3" ht="15.45" x14ac:dyDescent="0.4">
      <c r="A20" s="9" t="s">
        <v>28</v>
      </c>
      <c r="B20" s="11">
        <v>0</v>
      </c>
      <c r="C20" s="10">
        <f t="shared" si="0"/>
        <v>0</v>
      </c>
    </row>
    <row r="21" spans="1:3" ht="15.45" x14ac:dyDescent="0.4">
      <c r="A21" s="9" t="s">
        <v>29</v>
      </c>
      <c r="B21" s="12">
        <v>0</v>
      </c>
      <c r="C21" s="10">
        <f t="shared" si="0"/>
        <v>0</v>
      </c>
    </row>
    <row r="22" spans="1:3" ht="15.45" x14ac:dyDescent="0.4">
      <c r="A22" s="9" t="s">
        <v>30</v>
      </c>
      <c r="B22" s="10">
        <v>0</v>
      </c>
      <c r="C22" s="10">
        <f t="shared" si="0"/>
        <v>0</v>
      </c>
    </row>
    <row r="23" spans="1:3" ht="15.45" x14ac:dyDescent="0.4">
      <c r="A23" s="9" t="s">
        <v>31</v>
      </c>
      <c r="B23" s="11">
        <v>64.05</v>
      </c>
      <c r="C23" s="10">
        <f t="shared" si="0"/>
        <v>64.05</v>
      </c>
    </row>
    <row r="24" spans="1:3" ht="15.45" x14ac:dyDescent="0.4">
      <c r="A24" s="9" t="s">
        <v>225</v>
      </c>
      <c r="B24" s="11">
        <f>43.4+6.82+3.5</f>
        <v>53.72</v>
      </c>
      <c r="C24" s="10">
        <f t="shared" si="0"/>
        <v>53.72</v>
      </c>
    </row>
    <row r="25" spans="1:3" ht="15.45" x14ac:dyDescent="0.4">
      <c r="A25" s="9" t="s">
        <v>33</v>
      </c>
      <c r="B25" s="11">
        <v>993.61</v>
      </c>
      <c r="C25" s="10">
        <f t="shared" si="0"/>
        <v>993.61</v>
      </c>
    </row>
    <row r="26" spans="1:3" ht="15.45" x14ac:dyDescent="0.4">
      <c r="A26" s="9" t="s">
        <v>34</v>
      </c>
      <c r="B26" s="13">
        <f>B16+SUM(B18:B20)-B22+SUM(B23:B25)</f>
        <v>59008.07</v>
      </c>
      <c r="C26" s="10">
        <f t="shared" si="0"/>
        <v>59008.07</v>
      </c>
    </row>
    <row r="27" spans="1:3" ht="15" x14ac:dyDescent="0.4">
      <c r="A27" s="14"/>
      <c r="B27" s="15"/>
    </row>
    <row r="28" spans="1:3" ht="15" x14ac:dyDescent="0.4">
      <c r="A28" s="9" t="s">
        <v>35</v>
      </c>
      <c r="B28" s="16">
        <v>45200</v>
      </c>
      <c r="C28" s="16">
        <v>45200</v>
      </c>
    </row>
    <row r="29" spans="1:3" ht="15.45" x14ac:dyDescent="0.4">
      <c r="A29" s="86" t="s">
        <v>211</v>
      </c>
      <c r="B29" s="87" t="s">
        <v>212</v>
      </c>
      <c r="C29" s="10" t="str">
        <f t="shared" si="0"/>
        <v>2, 70%</v>
      </c>
    </row>
    <row r="30" spans="1:3" ht="15" x14ac:dyDescent="0.4">
      <c r="A30" s="9" t="s">
        <v>36</v>
      </c>
      <c r="B30" s="18"/>
      <c r="C30" s="18"/>
    </row>
    <row r="31" spans="1:3" ht="15" x14ac:dyDescent="0.4">
      <c r="A31" s="9" t="s">
        <v>37</v>
      </c>
      <c r="B31" s="18"/>
      <c r="C31" s="18"/>
    </row>
    <row r="32" spans="1:3" ht="15" x14ac:dyDescent="0.4">
      <c r="A32" s="9" t="s">
        <v>38</v>
      </c>
      <c r="B32" s="19">
        <f t="shared" ref="B32:C32" si="1">SUM(B30:B31)</f>
        <v>0</v>
      </c>
      <c r="C32" s="19">
        <f t="shared" si="1"/>
        <v>0</v>
      </c>
    </row>
    <row r="33" spans="1:3" ht="15" x14ac:dyDescent="0.4">
      <c r="A33" s="14"/>
      <c r="B33" s="20"/>
      <c r="C33" s="20"/>
    </row>
    <row r="34" spans="1:3" ht="15" x14ac:dyDescent="0.4">
      <c r="A34" s="9" t="s">
        <v>39</v>
      </c>
      <c r="B34" s="21">
        <v>0</v>
      </c>
      <c r="C34" s="21">
        <v>0</v>
      </c>
    </row>
    <row r="35" spans="1:3" ht="15.45" x14ac:dyDescent="0.4">
      <c r="A35" s="9" t="s">
        <v>40</v>
      </c>
      <c r="B35" s="22">
        <f t="shared" ref="B35:C35" si="2">(B26-B34)/B9</f>
        <v>983.46783333333337</v>
      </c>
      <c r="C35" s="22">
        <f t="shared" si="2"/>
        <v>983.46783333333337</v>
      </c>
    </row>
    <row r="36" spans="1:3" ht="15.45" x14ac:dyDescent="0.4">
      <c r="A36" s="23" t="s">
        <v>41</v>
      </c>
      <c r="B36" s="22">
        <f t="shared" ref="B36:C36" si="3">(B13-B15)/B9</f>
        <v>0</v>
      </c>
      <c r="C36" s="22">
        <f t="shared" si="3"/>
        <v>0</v>
      </c>
    </row>
    <row r="37" spans="1:3" ht="15.45" x14ac:dyDescent="0.4">
      <c r="A37" s="3" t="s">
        <v>42</v>
      </c>
      <c r="B37" s="22">
        <f>(((B26+B34)/2)*B32)/12</f>
        <v>0</v>
      </c>
      <c r="C37" s="22">
        <f>(((C26+C34)/2)*C32)/12</f>
        <v>0</v>
      </c>
    </row>
    <row r="38" spans="1:3" ht="15" x14ac:dyDescent="0.4">
      <c r="A38" s="3" t="s">
        <v>43</v>
      </c>
      <c r="B38" s="17">
        <v>0</v>
      </c>
      <c r="C38" s="17">
        <v>0</v>
      </c>
    </row>
    <row r="39" spans="1:3" ht="15" x14ac:dyDescent="0.4">
      <c r="A39" s="3" t="s">
        <v>44</v>
      </c>
      <c r="B39" s="17">
        <v>0</v>
      </c>
      <c r="C39" s="17">
        <v>0</v>
      </c>
    </row>
    <row r="40" spans="1:3" ht="15" x14ac:dyDescent="0.4">
      <c r="A40" s="3" t="s">
        <v>45</v>
      </c>
      <c r="B40" s="17">
        <v>0</v>
      </c>
      <c r="C40" s="17">
        <v>0</v>
      </c>
    </row>
    <row r="41" spans="1:3" ht="15" x14ac:dyDescent="0.4">
      <c r="A41" s="9" t="s">
        <v>46</v>
      </c>
      <c r="B41" s="17">
        <v>0</v>
      </c>
      <c r="C41" s="17">
        <v>0</v>
      </c>
    </row>
    <row r="42" spans="1:3" ht="15" x14ac:dyDescent="0.4">
      <c r="A42" s="9" t="s">
        <v>47</v>
      </c>
      <c r="B42" s="17">
        <v>0</v>
      </c>
      <c r="C42" s="17">
        <v>0</v>
      </c>
    </row>
    <row r="43" spans="1:3" ht="15" x14ac:dyDescent="0.4">
      <c r="A43" s="9" t="s">
        <v>48</v>
      </c>
      <c r="B43" s="17">
        <v>0</v>
      </c>
      <c r="C43" s="17">
        <v>0</v>
      </c>
    </row>
    <row r="44" spans="1:3" ht="15" x14ac:dyDescent="0.4">
      <c r="A44" s="9" t="s">
        <v>49</v>
      </c>
      <c r="B44" s="17">
        <v>0</v>
      </c>
      <c r="C44" s="17">
        <v>0</v>
      </c>
    </row>
    <row r="45" spans="1:3" ht="15" x14ac:dyDescent="0.4">
      <c r="A45" s="9" t="s">
        <v>50</v>
      </c>
      <c r="B45" s="17">
        <v>0</v>
      </c>
      <c r="C45" s="17">
        <v>0</v>
      </c>
    </row>
    <row r="46" spans="1:3" ht="15" x14ac:dyDescent="0.4">
      <c r="A46" s="9" t="s">
        <v>60</v>
      </c>
      <c r="B46" s="17">
        <v>0</v>
      </c>
      <c r="C46" s="17">
        <v>0</v>
      </c>
    </row>
    <row r="47" spans="1:3" ht="15.45" x14ac:dyDescent="0.4">
      <c r="A47" s="9" t="s">
        <v>51</v>
      </c>
      <c r="B47" s="22">
        <f>SUM(B35:B46)-B36</f>
        <v>983.46783333333337</v>
      </c>
      <c r="C47" s="22">
        <f>SUM(C35:C46)-C36</f>
        <v>983.46783333333337</v>
      </c>
    </row>
    <row r="49" spans="1:3" ht="15" x14ac:dyDescent="0.4">
      <c r="A49" s="3" t="s">
        <v>52</v>
      </c>
      <c r="B49" s="24">
        <v>0</v>
      </c>
      <c r="C49" s="24">
        <v>0</v>
      </c>
    </row>
    <row r="50" spans="1:3" ht="15" x14ac:dyDescent="0.4">
      <c r="A50" s="3" t="s">
        <v>53</v>
      </c>
      <c r="B50" s="24">
        <v>0</v>
      </c>
      <c r="C50" s="24">
        <v>0</v>
      </c>
    </row>
    <row r="51" spans="1:3" ht="15" x14ac:dyDescent="0.4">
      <c r="A51" s="3" t="s">
        <v>54</v>
      </c>
      <c r="B51" s="24">
        <v>0</v>
      </c>
      <c r="C51" s="24">
        <v>0</v>
      </c>
    </row>
    <row r="52" spans="1:3" ht="15" x14ac:dyDescent="0.4">
      <c r="A52" s="3" t="s">
        <v>55</v>
      </c>
      <c r="B52" s="24">
        <v>0</v>
      </c>
      <c r="C52" s="24">
        <v>0</v>
      </c>
    </row>
    <row r="54" spans="1:3" ht="15" x14ac:dyDescent="0.4">
      <c r="A54" s="3" t="s">
        <v>56</v>
      </c>
      <c r="B54" s="24">
        <v>0</v>
      </c>
      <c r="C54" s="24">
        <v>0</v>
      </c>
    </row>
    <row r="55" spans="1:3" ht="15" x14ac:dyDescent="0.4">
      <c r="A55" s="3" t="s">
        <v>57</v>
      </c>
      <c r="B55" s="24">
        <v>0</v>
      </c>
      <c r="C55" s="24">
        <v>0</v>
      </c>
    </row>
    <row r="57" spans="1:3" ht="15" x14ac:dyDescent="0.4">
      <c r="A57" s="3" t="s">
        <v>58</v>
      </c>
      <c r="B57" s="25">
        <f>(((B36*B49)+(B38*B50)+(B39*B51)+(B40*B52))*(1-0.9079))+(B39*B54)+(B40*B55)</f>
        <v>0</v>
      </c>
      <c r="C57" s="25">
        <f>(((C36*C49)+(C38*C50)+(C39*C51)+(C40*C52))*(1-0.9079))+(C39*C54)+(C40*C55)</f>
        <v>0</v>
      </c>
    </row>
    <row r="58" spans="1:3" ht="15" x14ac:dyDescent="0.4">
      <c r="A58" s="9" t="s">
        <v>73</v>
      </c>
      <c r="B58" s="74">
        <v>0.5</v>
      </c>
      <c r="C58" s="74">
        <v>0.5</v>
      </c>
    </row>
    <row r="60" spans="1:3" ht="15" x14ac:dyDescent="0.4">
      <c r="A60" s="9" t="s">
        <v>181</v>
      </c>
      <c r="B60" s="75">
        <f>(B47*B58)+(C47*C58)</f>
        <v>983.46783333333337</v>
      </c>
    </row>
    <row r="62" spans="1:3" ht="15" x14ac:dyDescent="0.4">
      <c r="A62" s="26" t="s">
        <v>61</v>
      </c>
      <c r="B62" s="187"/>
      <c r="C62" s="188"/>
    </row>
    <row r="63" spans="1:3" x14ac:dyDescent="0.4">
      <c r="A63" s="26"/>
    </row>
    <row r="64" spans="1:3" ht="15" x14ac:dyDescent="0.4">
      <c r="A64" s="26" t="s">
        <v>62</v>
      </c>
      <c r="B64" s="187"/>
      <c r="C64" s="188"/>
    </row>
    <row r="65" spans="1:4" x14ac:dyDescent="0.4">
      <c r="A65" s="26"/>
    </row>
    <row r="66" spans="1:4" ht="15" x14ac:dyDescent="0.4">
      <c r="A66" s="26" t="s">
        <v>63</v>
      </c>
      <c r="B66" s="187"/>
      <c r="C66" s="188"/>
      <c r="D66" t="s">
        <v>287</v>
      </c>
    </row>
  </sheetData>
  <mergeCells count="3">
    <mergeCell ref="B62:C62"/>
    <mergeCell ref="B64:C64"/>
    <mergeCell ref="B66:C66"/>
  </mergeCells>
  <hyperlinks>
    <hyperlink ref="B4" r:id="rId1" xr:uid="{C3B9DD27-FFC9-4043-9AE8-472338D8E374}"/>
    <hyperlink ref="C4" r:id="rId2" xr:uid="{4B970A3D-F112-466A-9938-3B936613282A}"/>
  </hyperlinks>
  <pageMargins left="0.7" right="0.7" top="0.75" bottom="0.75" header="0.3" footer="0.3"/>
  <pageSetup paperSize="9" orientation="portrait" horizontalDpi="1200" verticalDpi="120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96295-0B2B-414D-B74C-502B88D8D968}">
  <dimension ref="A1:E67"/>
  <sheetViews>
    <sheetView topLeftCell="A3" workbookViewId="0">
      <selection activeCell="I17" sqref="I17"/>
    </sheetView>
  </sheetViews>
  <sheetFormatPr defaultColWidth="14.23046875" defaultRowHeight="14.6" x14ac:dyDescent="0.4"/>
  <cols>
    <col min="1" max="1" width="66" bestFit="1" customWidth="1"/>
    <col min="2" max="2" width="19.921875" bestFit="1" customWidth="1"/>
    <col min="3" max="5" width="18.921875" customWidth="1"/>
  </cols>
  <sheetData>
    <row r="1" spans="1:5" ht="15.45" x14ac:dyDescent="0.4">
      <c r="A1" s="1" t="s">
        <v>9</v>
      </c>
      <c r="B1" s="2" t="s">
        <v>215</v>
      </c>
      <c r="C1" s="2"/>
      <c r="D1" s="2"/>
      <c r="E1" s="2"/>
    </row>
    <row r="2" spans="1:5" ht="15.45" x14ac:dyDescent="0.4">
      <c r="A2" s="3" t="s">
        <v>10</v>
      </c>
      <c r="B2" s="4" t="s">
        <v>195</v>
      </c>
      <c r="C2" s="4" t="s">
        <v>195</v>
      </c>
      <c r="D2" s="4" t="s">
        <v>195</v>
      </c>
      <c r="E2" s="4" t="s">
        <v>195</v>
      </c>
    </row>
    <row r="3" spans="1:5" ht="15.45" x14ac:dyDescent="0.4">
      <c r="A3" s="3" t="s">
        <v>12</v>
      </c>
      <c r="B3" s="4" t="s">
        <v>196</v>
      </c>
      <c r="C3" s="4" t="s">
        <v>196</v>
      </c>
      <c r="D3" s="4" t="s">
        <v>196</v>
      </c>
      <c r="E3" s="4" t="s">
        <v>196</v>
      </c>
    </row>
    <row r="4" spans="1:5" s="7" customFormat="1" ht="15" x14ac:dyDescent="0.4">
      <c r="A4" s="5" t="s">
        <v>13</v>
      </c>
      <c r="B4" s="6" t="s">
        <v>197</v>
      </c>
      <c r="C4" s="6" t="s">
        <v>197</v>
      </c>
      <c r="D4" s="6" t="s">
        <v>197</v>
      </c>
      <c r="E4" s="6" t="s">
        <v>197</v>
      </c>
    </row>
    <row r="5" spans="1:5" s="7" customFormat="1" ht="15" x14ac:dyDescent="0.4">
      <c r="A5" s="8" t="s">
        <v>59</v>
      </c>
      <c r="B5" s="6" t="s">
        <v>200</v>
      </c>
      <c r="C5" s="6" t="s">
        <v>200</v>
      </c>
      <c r="D5" s="6" t="s">
        <v>200</v>
      </c>
      <c r="E5" s="6" t="s">
        <v>200</v>
      </c>
    </row>
    <row r="6" spans="1:5" s="7" customFormat="1" ht="15" x14ac:dyDescent="0.4">
      <c r="A6" s="8" t="s">
        <v>15</v>
      </c>
      <c r="B6" s="6" t="s">
        <v>198</v>
      </c>
      <c r="C6" s="6" t="s">
        <v>198</v>
      </c>
      <c r="D6" s="6" t="s">
        <v>198</v>
      </c>
      <c r="E6" s="6" t="s">
        <v>198</v>
      </c>
    </row>
    <row r="7" spans="1:5" s="7" customFormat="1" ht="15" x14ac:dyDescent="0.4">
      <c r="A7" s="8" t="s">
        <v>17</v>
      </c>
      <c r="B7" s="6" t="s">
        <v>18</v>
      </c>
      <c r="C7" s="6" t="s">
        <v>18</v>
      </c>
      <c r="D7" s="6" t="s">
        <v>18</v>
      </c>
      <c r="E7" s="6" t="s">
        <v>18</v>
      </c>
    </row>
    <row r="9" spans="1:5" ht="15.45" x14ac:dyDescent="0.4">
      <c r="A9" s="9" t="s">
        <v>19</v>
      </c>
      <c r="B9" s="4">
        <v>72</v>
      </c>
      <c r="C9" s="4">
        <v>60</v>
      </c>
      <c r="D9" s="4">
        <v>60</v>
      </c>
      <c r="E9" s="4">
        <v>60</v>
      </c>
    </row>
    <row r="10" spans="1:5" ht="45.45" x14ac:dyDescent="0.4">
      <c r="A10" s="9" t="s">
        <v>20</v>
      </c>
      <c r="B10" s="28" t="s">
        <v>69</v>
      </c>
      <c r="C10" s="28" t="s">
        <v>70</v>
      </c>
      <c r="D10" s="28" t="s">
        <v>71</v>
      </c>
      <c r="E10" s="28" t="s">
        <v>72</v>
      </c>
    </row>
    <row r="12" spans="1:5" ht="15.45" x14ac:dyDescent="0.4">
      <c r="A12" s="3" t="s">
        <v>21</v>
      </c>
      <c r="B12" s="184">
        <v>41475</v>
      </c>
      <c r="C12" s="184">
        <v>41475</v>
      </c>
      <c r="D12" s="184">
        <v>41475</v>
      </c>
      <c r="E12" s="184">
        <v>41475</v>
      </c>
    </row>
    <row r="13" spans="1:5" ht="15.45" x14ac:dyDescent="0.4">
      <c r="A13" s="3" t="s">
        <v>22</v>
      </c>
      <c r="B13" s="10">
        <v>0</v>
      </c>
      <c r="C13" s="10">
        <v>0</v>
      </c>
      <c r="D13" s="10">
        <v>0</v>
      </c>
      <c r="E13" s="10">
        <v>0</v>
      </c>
    </row>
    <row r="14" spans="1:5" ht="15.45" x14ac:dyDescent="0.4">
      <c r="A14" s="3" t="s">
        <v>23</v>
      </c>
      <c r="B14" s="10">
        <v>34500</v>
      </c>
      <c r="C14" s="10">
        <v>34500</v>
      </c>
      <c r="D14" s="10">
        <v>34500</v>
      </c>
      <c r="E14" s="10">
        <v>34500</v>
      </c>
    </row>
    <row r="15" spans="1:5" ht="15.45" x14ac:dyDescent="0.4">
      <c r="A15" s="3" t="s">
        <v>24</v>
      </c>
      <c r="B15" s="10">
        <v>0</v>
      </c>
      <c r="C15" s="10">
        <v>0</v>
      </c>
      <c r="D15" s="10">
        <v>0</v>
      </c>
      <c r="E15" s="10">
        <v>0</v>
      </c>
    </row>
    <row r="16" spans="1:5" ht="15.45" x14ac:dyDescent="0.4">
      <c r="A16" s="3" t="s">
        <v>25</v>
      </c>
      <c r="B16" s="10">
        <v>34500</v>
      </c>
      <c r="C16" s="10">
        <v>34500</v>
      </c>
      <c r="D16" s="10">
        <v>34500</v>
      </c>
      <c r="E16" s="10">
        <v>34500</v>
      </c>
    </row>
    <row r="18" spans="1:5" ht="15.45" x14ac:dyDescent="0.4">
      <c r="A18" s="9" t="s">
        <v>26</v>
      </c>
      <c r="B18" s="11">
        <v>150</v>
      </c>
      <c r="C18" s="11">
        <v>150</v>
      </c>
      <c r="D18" s="11">
        <v>150</v>
      </c>
      <c r="E18" s="11">
        <v>150</v>
      </c>
    </row>
    <row r="19" spans="1:5" ht="15.45" x14ac:dyDescent="0.4">
      <c r="A19" s="9" t="s">
        <v>27</v>
      </c>
      <c r="B19" s="11">
        <v>250</v>
      </c>
      <c r="C19" s="11">
        <v>250</v>
      </c>
      <c r="D19" s="11">
        <v>250</v>
      </c>
      <c r="E19" s="11">
        <v>250</v>
      </c>
    </row>
    <row r="20" spans="1:5" ht="15.45" x14ac:dyDescent="0.4">
      <c r="A20" s="9" t="s">
        <v>199</v>
      </c>
      <c r="B20" s="11">
        <v>2000</v>
      </c>
      <c r="C20" s="11"/>
      <c r="D20" s="11"/>
      <c r="E20" s="11"/>
    </row>
    <row r="21" spans="1:5" ht="15.45" x14ac:dyDescent="0.4">
      <c r="A21" s="9" t="s">
        <v>28</v>
      </c>
      <c r="B21" s="11">
        <v>500</v>
      </c>
      <c r="C21" s="11">
        <v>0</v>
      </c>
      <c r="D21" s="11">
        <v>0</v>
      </c>
      <c r="E21" s="11">
        <v>0</v>
      </c>
    </row>
    <row r="22" spans="1:5" ht="15.45" x14ac:dyDescent="0.4">
      <c r="A22" s="9" t="s">
        <v>29</v>
      </c>
      <c r="B22" s="12">
        <v>0</v>
      </c>
      <c r="C22" s="12">
        <v>0</v>
      </c>
      <c r="D22" s="12">
        <v>0</v>
      </c>
      <c r="E22" s="12">
        <v>0</v>
      </c>
    </row>
    <row r="23" spans="1:5" ht="15.45" x14ac:dyDescent="0.4">
      <c r="A23" s="9" t="s">
        <v>30</v>
      </c>
      <c r="B23" s="10">
        <f t="shared" ref="B23:E23" si="0">B22*B14</f>
        <v>0</v>
      </c>
      <c r="C23" s="10">
        <f t="shared" si="0"/>
        <v>0</v>
      </c>
      <c r="D23" s="10">
        <f t="shared" si="0"/>
        <v>0</v>
      </c>
      <c r="E23" s="10">
        <f t="shared" si="0"/>
        <v>0</v>
      </c>
    </row>
    <row r="24" spans="1:5" ht="15.45" x14ac:dyDescent="0.4">
      <c r="A24" s="9" t="s">
        <v>31</v>
      </c>
      <c r="B24" s="11">
        <v>41</v>
      </c>
      <c r="C24" s="11">
        <v>41</v>
      </c>
      <c r="D24" s="11">
        <v>41</v>
      </c>
      <c r="E24" s="11">
        <v>41</v>
      </c>
    </row>
    <row r="25" spans="1:5" ht="15.45" x14ac:dyDescent="0.4">
      <c r="A25" s="9" t="s">
        <v>32</v>
      </c>
      <c r="B25" s="11">
        <v>38</v>
      </c>
      <c r="C25" s="11">
        <v>38</v>
      </c>
      <c r="D25" s="11">
        <v>38</v>
      </c>
      <c r="E25" s="11">
        <v>38</v>
      </c>
    </row>
    <row r="26" spans="1:5" ht="15.45" x14ac:dyDescent="0.4">
      <c r="A26" s="9" t="s">
        <v>33</v>
      </c>
      <c r="B26" s="11">
        <v>1027</v>
      </c>
      <c r="C26" s="11">
        <v>1027</v>
      </c>
      <c r="D26" s="11">
        <v>1027</v>
      </c>
      <c r="E26" s="11">
        <v>1027</v>
      </c>
    </row>
    <row r="27" spans="1:5" ht="15.45" x14ac:dyDescent="0.4">
      <c r="A27" s="9" t="s">
        <v>34</v>
      </c>
      <c r="B27" s="13">
        <f t="shared" ref="B27:E27" si="1">B16+SUM(B18:B21)-B23+SUM(B24:B26)</f>
        <v>38506</v>
      </c>
      <c r="C27" s="13">
        <f t="shared" si="1"/>
        <v>36006</v>
      </c>
      <c r="D27" s="13">
        <f t="shared" si="1"/>
        <v>36006</v>
      </c>
      <c r="E27" s="13">
        <f t="shared" si="1"/>
        <v>36006</v>
      </c>
    </row>
    <row r="28" spans="1:5" ht="15" x14ac:dyDescent="0.4">
      <c r="A28" s="14"/>
      <c r="B28" s="15"/>
      <c r="C28" s="15"/>
      <c r="D28" s="15"/>
      <c r="E28" s="15"/>
    </row>
    <row r="29" spans="1:5" ht="15" x14ac:dyDescent="0.4">
      <c r="A29" s="9" t="s">
        <v>35</v>
      </c>
      <c r="B29" s="16">
        <v>45200</v>
      </c>
      <c r="C29" s="16">
        <v>45200</v>
      </c>
      <c r="D29" s="16">
        <v>45200</v>
      </c>
      <c r="E29" s="16">
        <v>45200</v>
      </c>
    </row>
    <row r="30" spans="1:5" ht="15" x14ac:dyDescent="0.4">
      <c r="A30" s="86" t="s">
        <v>211</v>
      </c>
      <c r="B30" s="87" t="s">
        <v>212</v>
      </c>
      <c r="C30" s="87" t="s">
        <v>212</v>
      </c>
      <c r="D30" s="87" t="s">
        <v>212</v>
      </c>
      <c r="E30" s="87" t="s">
        <v>212</v>
      </c>
    </row>
    <row r="31" spans="1:5" ht="15" x14ac:dyDescent="0.4">
      <c r="A31" s="9" t="s">
        <v>36</v>
      </c>
      <c r="B31" s="18"/>
      <c r="C31" s="18"/>
      <c r="D31" s="18"/>
      <c r="E31" s="18"/>
    </row>
    <row r="32" spans="1:5" ht="15" x14ac:dyDescent="0.4">
      <c r="A32" s="9" t="s">
        <v>37</v>
      </c>
      <c r="B32" s="18"/>
      <c r="C32" s="18"/>
      <c r="D32" s="18"/>
      <c r="E32" s="18"/>
    </row>
    <row r="33" spans="1:5" ht="15" x14ac:dyDescent="0.4">
      <c r="A33" s="9" t="s">
        <v>38</v>
      </c>
      <c r="B33" s="19">
        <f t="shared" ref="B33:E33" si="2">SUM(B31:B32)</f>
        <v>0</v>
      </c>
      <c r="C33" s="19">
        <f t="shared" si="2"/>
        <v>0</v>
      </c>
      <c r="D33" s="19">
        <f t="shared" si="2"/>
        <v>0</v>
      </c>
      <c r="E33" s="19">
        <f t="shared" si="2"/>
        <v>0</v>
      </c>
    </row>
    <row r="34" spans="1:5" ht="15" x14ac:dyDescent="0.4">
      <c r="A34" s="14"/>
      <c r="B34" s="20"/>
      <c r="C34" s="20"/>
      <c r="D34" s="20"/>
      <c r="E34" s="20"/>
    </row>
    <row r="35" spans="1:5" ht="15" x14ac:dyDescent="0.4">
      <c r="A35" s="9" t="s">
        <v>39</v>
      </c>
      <c r="B35" s="21"/>
      <c r="C35" s="21"/>
      <c r="D35" s="21">
        <v>0</v>
      </c>
      <c r="E35" s="21">
        <v>0</v>
      </c>
    </row>
    <row r="36" spans="1:5" ht="15.45" x14ac:dyDescent="0.4">
      <c r="A36" s="9" t="s">
        <v>40</v>
      </c>
      <c r="B36" s="22">
        <f>(B27-B35)/B9</f>
        <v>534.80555555555554</v>
      </c>
      <c r="C36" s="22">
        <f t="shared" ref="C36:E36" si="3">(C27-C35)/C9</f>
        <v>600.1</v>
      </c>
      <c r="D36" s="22">
        <f t="shared" si="3"/>
        <v>600.1</v>
      </c>
      <c r="E36" s="22">
        <f t="shared" si="3"/>
        <v>600.1</v>
      </c>
    </row>
    <row r="37" spans="1:5" ht="15.45" x14ac:dyDescent="0.4">
      <c r="A37" s="23" t="s">
        <v>41</v>
      </c>
      <c r="B37" s="22">
        <f>(B13-B15)/B9</f>
        <v>0</v>
      </c>
      <c r="C37" s="22">
        <f t="shared" ref="C37:E37" si="4">(C13-C15)/C9</f>
        <v>0</v>
      </c>
      <c r="D37" s="22">
        <f t="shared" si="4"/>
        <v>0</v>
      </c>
      <c r="E37" s="22">
        <f t="shared" si="4"/>
        <v>0</v>
      </c>
    </row>
    <row r="38" spans="1:5" ht="15.45" x14ac:dyDescent="0.4">
      <c r="A38" s="3" t="s">
        <v>42</v>
      </c>
      <c r="B38" s="22">
        <f t="shared" ref="B38:E38" si="5">(((B27+B35)/2)*B33)/12</f>
        <v>0</v>
      </c>
      <c r="C38" s="22">
        <f t="shared" si="5"/>
        <v>0</v>
      </c>
      <c r="D38" s="22">
        <f t="shared" si="5"/>
        <v>0</v>
      </c>
      <c r="E38" s="22">
        <f t="shared" si="5"/>
        <v>0</v>
      </c>
    </row>
    <row r="39" spans="1:5" ht="15" x14ac:dyDescent="0.4">
      <c r="A39" s="3" t="s">
        <v>43</v>
      </c>
      <c r="B39" s="17">
        <v>0</v>
      </c>
      <c r="C39" s="17">
        <v>0</v>
      </c>
      <c r="D39" s="17">
        <v>0</v>
      </c>
      <c r="E39" s="17">
        <v>0</v>
      </c>
    </row>
    <row r="40" spans="1:5" ht="15" x14ac:dyDescent="0.4">
      <c r="A40" s="3" t="s">
        <v>44</v>
      </c>
      <c r="B40" s="17">
        <v>0</v>
      </c>
      <c r="C40" s="17">
        <v>0</v>
      </c>
      <c r="D40" s="17">
        <v>0</v>
      </c>
      <c r="E40" s="17">
        <v>0</v>
      </c>
    </row>
    <row r="41" spans="1:5" ht="15" x14ac:dyDescent="0.4">
      <c r="A41" s="3" t="s">
        <v>45</v>
      </c>
      <c r="B41" s="17">
        <v>0</v>
      </c>
      <c r="C41" s="17">
        <v>0</v>
      </c>
      <c r="D41" s="17">
        <v>0</v>
      </c>
      <c r="E41" s="17">
        <v>0</v>
      </c>
    </row>
    <row r="42" spans="1:5" ht="15" x14ac:dyDescent="0.4">
      <c r="A42" s="9" t="s">
        <v>46</v>
      </c>
      <c r="B42" s="17">
        <v>0</v>
      </c>
      <c r="C42" s="17">
        <v>0</v>
      </c>
      <c r="D42" s="17">
        <v>0</v>
      </c>
      <c r="E42" s="17">
        <v>0</v>
      </c>
    </row>
    <row r="43" spans="1:5" ht="15" x14ac:dyDescent="0.4">
      <c r="A43" s="9" t="s">
        <v>47</v>
      </c>
      <c r="B43" s="17">
        <v>0</v>
      </c>
      <c r="C43" s="17">
        <v>0</v>
      </c>
      <c r="D43" s="17">
        <v>0</v>
      </c>
      <c r="E43" s="17">
        <v>0</v>
      </c>
    </row>
    <row r="44" spans="1:5" ht="15" x14ac:dyDescent="0.4">
      <c r="A44" s="9" t="s">
        <v>48</v>
      </c>
      <c r="B44" s="17">
        <v>0</v>
      </c>
      <c r="C44" s="17">
        <v>0</v>
      </c>
      <c r="D44" s="17">
        <v>0</v>
      </c>
      <c r="E44" s="17">
        <v>0</v>
      </c>
    </row>
    <row r="45" spans="1:5" ht="15" x14ac:dyDescent="0.4">
      <c r="A45" s="9" t="s">
        <v>49</v>
      </c>
      <c r="B45" s="17">
        <v>0</v>
      </c>
      <c r="C45" s="17">
        <v>0</v>
      </c>
      <c r="D45" s="17">
        <v>0</v>
      </c>
      <c r="E45" s="17">
        <v>0</v>
      </c>
    </row>
    <row r="46" spans="1:5" ht="15" x14ac:dyDescent="0.4">
      <c r="A46" s="9" t="s">
        <v>50</v>
      </c>
      <c r="B46" s="17">
        <v>0</v>
      </c>
      <c r="C46" s="17">
        <v>0</v>
      </c>
      <c r="D46" s="17">
        <v>0</v>
      </c>
      <c r="E46" s="17">
        <v>0</v>
      </c>
    </row>
    <row r="47" spans="1:5" ht="15" x14ac:dyDescent="0.4">
      <c r="A47" s="9" t="s">
        <v>60</v>
      </c>
      <c r="B47" s="17">
        <v>0</v>
      </c>
      <c r="C47" s="17">
        <v>0</v>
      </c>
      <c r="D47" s="17">
        <v>0</v>
      </c>
      <c r="E47" s="17">
        <v>0</v>
      </c>
    </row>
    <row r="48" spans="1:5" ht="15.45" x14ac:dyDescent="0.4">
      <c r="A48" s="9" t="s">
        <v>51</v>
      </c>
      <c r="B48" s="22">
        <f>SUM(B36:B47)-B37</f>
        <v>534.80555555555554</v>
      </c>
      <c r="C48" s="22">
        <f>SUM(C36:C47)-C37</f>
        <v>600.1</v>
      </c>
      <c r="D48" s="22">
        <f>SUM(D36:D47)-D37</f>
        <v>600.1</v>
      </c>
      <c r="E48" s="22">
        <f>SUM(E36:E47)-E37</f>
        <v>600.1</v>
      </c>
    </row>
    <row r="50" spans="1:5" ht="15" x14ac:dyDescent="0.4">
      <c r="A50" s="3" t="s">
        <v>52</v>
      </c>
      <c r="B50" s="24">
        <v>0</v>
      </c>
      <c r="C50" s="24">
        <v>0</v>
      </c>
      <c r="D50" s="24">
        <v>0</v>
      </c>
      <c r="E50" s="24">
        <v>0</v>
      </c>
    </row>
    <row r="51" spans="1:5" ht="15" x14ac:dyDescent="0.4">
      <c r="A51" s="3" t="s">
        <v>53</v>
      </c>
      <c r="B51" s="24">
        <v>0</v>
      </c>
      <c r="C51" s="24">
        <v>0</v>
      </c>
      <c r="D51" s="24">
        <v>0</v>
      </c>
      <c r="E51" s="24">
        <v>0</v>
      </c>
    </row>
    <row r="52" spans="1:5" ht="15" x14ac:dyDescent="0.4">
      <c r="A52" s="3" t="s">
        <v>54</v>
      </c>
      <c r="B52" s="24">
        <v>0</v>
      </c>
      <c r="C52" s="24">
        <v>0</v>
      </c>
      <c r="D52" s="24">
        <v>0</v>
      </c>
      <c r="E52" s="24">
        <v>0</v>
      </c>
    </row>
    <row r="53" spans="1:5" ht="15" x14ac:dyDescent="0.4">
      <c r="A53" s="3" t="s">
        <v>55</v>
      </c>
      <c r="B53" s="24">
        <v>0</v>
      </c>
      <c r="C53" s="24">
        <v>0</v>
      </c>
      <c r="D53" s="24">
        <v>0</v>
      </c>
      <c r="E53" s="24">
        <v>0</v>
      </c>
    </row>
    <row r="55" spans="1:5" ht="15" x14ac:dyDescent="0.4">
      <c r="A55" s="3" t="s">
        <v>56</v>
      </c>
      <c r="B55" s="24">
        <v>0</v>
      </c>
      <c r="C55" s="24">
        <v>0</v>
      </c>
      <c r="D55" s="24">
        <v>0</v>
      </c>
      <c r="E55" s="24">
        <v>0</v>
      </c>
    </row>
    <row r="56" spans="1:5" ht="15" x14ac:dyDescent="0.4">
      <c r="A56" s="3" t="s">
        <v>57</v>
      </c>
      <c r="B56" s="24">
        <v>0</v>
      </c>
      <c r="C56" s="24">
        <v>0</v>
      </c>
      <c r="D56" s="24">
        <v>0</v>
      </c>
      <c r="E56" s="24">
        <v>0</v>
      </c>
    </row>
    <row r="58" spans="1:5" ht="15" x14ac:dyDescent="0.4">
      <c r="A58" s="3" t="s">
        <v>58</v>
      </c>
      <c r="B58" s="25">
        <f>(((B37*B50)+(B39*B51)+(B40*B52)+(B41*B53))*(1-0.9079))+(B40*B55)+(B41*B56)</f>
        <v>0</v>
      </c>
      <c r="C58" s="25">
        <f>(((C37*C50)+(C39*C51)+(C40*C52)+(C41*C53))*(1-0.9079))+(C40*C55)+(C41*C56)</f>
        <v>0</v>
      </c>
      <c r="D58" s="25">
        <f>(((D37*D50)+(D39*D51)+(D40*D52)+(D41*D53))*(1-0.9079))+(D40*D55)+(D41*D56)</f>
        <v>0</v>
      </c>
      <c r="E58" s="25">
        <f>(((E37*E50)+(E39*E51)+(E40*E52)+(E41*E53))*(1-0.9079))+(E40*E55)+(E41*E56)</f>
        <v>0</v>
      </c>
    </row>
    <row r="59" spans="1:5" ht="15" x14ac:dyDescent="0.4">
      <c r="A59" s="9" t="s">
        <v>73</v>
      </c>
      <c r="B59" s="74">
        <v>0.2</v>
      </c>
      <c r="C59" s="74">
        <v>0.4</v>
      </c>
      <c r="D59" s="74">
        <v>0.25</v>
      </c>
      <c r="E59" s="74">
        <v>0.15</v>
      </c>
    </row>
    <row r="61" spans="1:5" ht="15" x14ac:dyDescent="0.4">
      <c r="A61" s="9" t="s">
        <v>181</v>
      </c>
      <c r="B61" s="75">
        <f>(B48*B59)+(C48*C59)+(D48*D59)+(E48*E59)</f>
        <v>587.04111111111115</v>
      </c>
    </row>
    <row r="63" spans="1:5" ht="15" x14ac:dyDescent="0.4">
      <c r="A63" s="26" t="s">
        <v>61</v>
      </c>
      <c r="B63" s="187"/>
      <c r="C63" s="188"/>
    </row>
    <row r="64" spans="1:5" ht="15.45" x14ac:dyDescent="0.4">
      <c r="A64" s="26"/>
      <c r="B64" s="27"/>
      <c r="C64" s="27"/>
    </row>
    <row r="65" spans="1:4" ht="15" x14ac:dyDescent="0.4">
      <c r="A65" s="26" t="s">
        <v>62</v>
      </c>
      <c r="B65" s="187"/>
      <c r="C65" s="188"/>
    </row>
    <row r="66" spans="1:4" ht="15.45" x14ac:dyDescent="0.4">
      <c r="A66" s="26"/>
      <c r="B66" s="27"/>
      <c r="C66" s="27"/>
    </row>
    <row r="67" spans="1:4" ht="15" x14ac:dyDescent="0.4">
      <c r="A67" s="26" t="s">
        <v>63</v>
      </c>
      <c r="B67" s="187"/>
      <c r="C67" s="188"/>
      <c r="D67" t="s">
        <v>287</v>
      </c>
    </row>
  </sheetData>
  <protectedRanges>
    <protectedRange sqref="B64:C64 B66:C66" name="Handtekening"/>
  </protectedRanges>
  <mergeCells count="3">
    <mergeCell ref="B63:C63"/>
    <mergeCell ref="B65:C65"/>
    <mergeCell ref="B67:C67"/>
  </mergeCells>
  <phoneticPr fontId="12" type="noConversion"/>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952CC-C2EE-4243-8CE1-02DC6D93264F}">
  <dimension ref="B1:R111"/>
  <sheetViews>
    <sheetView topLeftCell="A33" zoomScale="160" zoomScaleNormal="160" workbookViewId="0">
      <selection activeCell="D57" sqref="D57"/>
    </sheetView>
  </sheetViews>
  <sheetFormatPr defaultColWidth="61.3046875" defaultRowHeight="11.15" x14ac:dyDescent="0.25"/>
  <cols>
    <col min="1" max="1" width="2" style="38" bestFit="1" customWidth="1"/>
    <col min="2" max="2" width="13.84375" style="39" hidden="1" customWidth="1"/>
    <col min="3" max="3" width="73.3828125" style="40" customWidth="1"/>
    <col min="4" max="4" width="13.15234375" style="41" bestFit="1" customWidth="1"/>
    <col min="5" max="5" width="15.69140625" style="42" bestFit="1" customWidth="1"/>
    <col min="6" max="6" width="17.84375" style="31" bestFit="1" customWidth="1"/>
    <col min="7" max="7" width="46.53515625" style="182" customWidth="1"/>
    <col min="8" max="18" width="20.07421875" style="31" customWidth="1"/>
    <col min="19" max="19" width="20.07421875" style="38" customWidth="1"/>
    <col min="20" max="252" width="61.3046875" style="38"/>
    <col min="253" max="253" width="2" style="38" bestFit="1" customWidth="1"/>
    <col min="254" max="254" width="0" style="38" hidden="1" customWidth="1"/>
    <col min="255" max="255" width="70.69140625" style="38" customWidth="1"/>
    <col min="256" max="256" width="13.15234375" style="38" bestFit="1" customWidth="1"/>
    <col min="257" max="257" width="15.69140625" style="38" bestFit="1" customWidth="1"/>
    <col min="258" max="258" width="17.84375" style="38" bestFit="1" customWidth="1"/>
    <col min="259" max="275" width="20.07421875" style="38" customWidth="1"/>
    <col min="276" max="508" width="61.3046875" style="38"/>
    <col min="509" max="509" width="2" style="38" bestFit="1" customWidth="1"/>
    <col min="510" max="510" width="0" style="38" hidden="1" customWidth="1"/>
    <col min="511" max="511" width="70.69140625" style="38" customWidth="1"/>
    <col min="512" max="512" width="13.15234375" style="38" bestFit="1" customWidth="1"/>
    <col min="513" max="513" width="15.69140625" style="38" bestFit="1" customWidth="1"/>
    <col min="514" max="514" width="17.84375" style="38" bestFit="1" customWidth="1"/>
    <col min="515" max="531" width="20.07421875" style="38" customWidth="1"/>
    <col min="532" max="764" width="61.3046875" style="38"/>
    <col min="765" max="765" width="2" style="38" bestFit="1" customWidth="1"/>
    <col min="766" max="766" width="0" style="38" hidden="1" customWidth="1"/>
    <col min="767" max="767" width="70.69140625" style="38" customWidth="1"/>
    <col min="768" max="768" width="13.15234375" style="38" bestFit="1" customWidth="1"/>
    <col min="769" max="769" width="15.69140625" style="38" bestFit="1" customWidth="1"/>
    <col min="770" max="770" width="17.84375" style="38" bestFit="1" customWidth="1"/>
    <col min="771" max="787" width="20.07421875" style="38" customWidth="1"/>
    <col min="788" max="1020" width="61.3046875" style="38"/>
    <col min="1021" max="1021" width="2" style="38" bestFit="1" customWidth="1"/>
    <col min="1022" max="1022" width="0" style="38" hidden="1" customWidth="1"/>
    <col min="1023" max="1023" width="70.69140625" style="38" customWidth="1"/>
    <col min="1024" max="1024" width="13.15234375" style="38" bestFit="1" customWidth="1"/>
    <col min="1025" max="1025" width="15.69140625" style="38" bestFit="1" customWidth="1"/>
    <col min="1026" max="1026" width="17.84375" style="38" bestFit="1" customWidth="1"/>
    <col min="1027" max="1043" width="20.07421875" style="38" customWidth="1"/>
    <col min="1044" max="1276" width="61.3046875" style="38"/>
    <col min="1277" max="1277" width="2" style="38" bestFit="1" customWidth="1"/>
    <col min="1278" max="1278" width="0" style="38" hidden="1" customWidth="1"/>
    <col min="1279" max="1279" width="70.69140625" style="38" customWidth="1"/>
    <col min="1280" max="1280" width="13.15234375" style="38" bestFit="1" customWidth="1"/>
    <col min="1281" max="1281" width="15.69140625" style="38" bestFit="1" customWidth="1"/>
    <col min="1282" max="1282" width="17.84375" style="38" bestFit="1" customWidth="1"/>
    <col min="1283" max="1299" width="20.07421875" style="38" customWidth="1"/>
    <col min="1300" max="1532" width="61.3046875" style="38"/>
    <col min="1533" max="1533" width="2" style="38" bestFit="1" customWidth="1"/>
    <col min="1534" max="1534" width="0" style="38" hidden="1" customWidth="1"/>
    <col min="1535" max="1535" width="70.69140625" style="38" customWidth="1"/>
    <col min="1536" max="1536" width="13.15234375" style="38" bestFit="1" customWidth="1"/>
    <col min="1537" max="1537" width="15.69140625" style="38" bestFit="1" customWidth="1"/>
    <col min="1538" max="1538" width="17.84375" style="38" bestFit="1" customWidth="1"/>
    <col min="1539" max="1555" width="20.07421875" style="38" customWidth="1"/>
    <col min="1556" max="1788" width="61.3046875" style="38"/>
    <col min="1789" max="1789" width="2" style="38" bestFit="1" customWidth="1"/>
    <col min="1790" max="1790" width="0" style="38" hidden="1" customWidth="1"/>
    <col min="1791" max="1791" width="70.69140625" style="38" customWidth="1"/>
    <col min="1792" max="1792" width="13.15234375" style="38" bestFit="1" customWidth="1"/>
    <col min="1793" max="1793" width="15.69140625" style="38" bestFit="1" customWidth="1"/>
    <col min="1794" max="1794" width="17.84375" style="38" bestFit="1" customWidth="1"/>
    <col min="1795" max="1811" width="20.07421875" style="38" customWidth="1"/>
    <col min="1812" max="2044" width="61.3046875" style="38"/>
    <col min="2045" max="2045" width="2" style="38" bestFit="1" customWidth="1"/>
    <col min="2046" max="2046" width="0" style="38" hidden="1" customWidth="1"/>
    <col min="2047" max="2047" width="70.69140625" style="38" customWidth="1"/>
    <col min="2048" max="2048" width="13.15234375" style="38" bestFit="1" customWidth="1"/>
    <col min="2049" max="2049" width="15.69140625" style="38" bestFit="1" customWidth="1"/>
    <col min="2050" max="2050" width="17.84375" style="38" bestFit="1" customWidth="1"/>
    <col min="2051" max="2067" width="20.07421875" style="38" customWidth="1"/>
    <col min="2068" max="2300" width="61.3046875" style="38"/>
    <col min="2301" max="2301" width="2" style="38" bestFit="1" customWidth="1"/>
    <col min="2302" max="2302" width="0" style="38" hidden="1" customWidth="1"/>
    <col min="2303" max="2303" width="70.69140625" style="38" customWidth="1"/>
    <col min="2304" max="2304" width="13.15234375" style="38" bestFit="1" customWidth="1"/>
    <col min="2305" max="2305" width="15.69140625" style="38" bestFit="1" customWidth="1"/>
    <col min="2306" max="2306" width="17.84375" style="38" bestFit="1" customWidth="1"/>
    <col min="2307" max="2323" width="20.07421875" style="38" customWidth="1"/>
    <col min="2324" max="2556" width="61.3046875" style="38"/>
    <col min="2557" max="2557" width="2" style="38" bestFit="1" customWidth="1"/>
    <col min="2558" max="2558" width="0" style="38" hidden="1" customWidth="1"/>
    <col min="2559" max="2559" width="70.69140625" style="38" customWidth="1"/>
    <col min="2560" max="2560" width="13.15234375" style="38" bestFit="1" customWidth="1"/>
    <col min="2561" max="2561" width="15.69140625" style="38" bestFit="1" customWidth="1"/>
    <col min="2562" max="2562" width="17.84375" style="38" bestFit="1" customWidth="1"/>
    <col min="2563" max="2579" width="20.07421875" style="38" customWidth="1"/>
    <col min="2580" max="2812" width="61.3046875" style="38"/>
    <col min="2813" max="2813" width="2" style="38" bestFit="1" customWidth="1"/>
    <col min="2814" max="2814" width="0" style="38" hidden="1" customWidth="1"/>
    <col min="2815" max="2815" width="70.69140625" style="38" customWidth="1"/>
    <col min="2816" max="2816" width="13.15234375" style="38" bestFit="1" customWidth="1"/>
    <col min="2817" max="2817" width="15.69140625" style="38" bestFit="1" customWidth="1"/>
    <col min="2818" max="2818" width="17.84375" style="38" bestFit="1" customWidth="1"/>
    <col min="2819" max="2835" width="20.07421875" style="38" customWidth="1"/>
    <col min="2836" max="3068" width="61.3046875" style="38"/>
    <col min="3069" max="3069" width="2" style="38" bestFit="1" customWidth="1"/>
    <col min="3070" max="3070" width="0" style="38" hidden="1" customWidth="1"/>
    <col min="3071" max="3071" width="70.69140625" style="38" customWidth="1"/>
    <col min="3072" max="3072" width="13.15234375" style="38" bestFit="1" customWidth="1"/>
    <col min="3073" max="3073" width="15.69140625" style="38" bestFit="1" customWidth="1"/>
    <col min="3074" max="3074" width="17.84375" style="38" bestFit="1" customWidth="1"/>
    <col min="3075" max="3091" width="20.07421875" style="38" customWidth="1"/>
    <col min="3092" max="3324" width="61.3046875" style="38"/>
    <col min="3325" max="3325" width="2" style="38" bestFit="1" customWidth="1"/>
    <col min="3326" max="3326" width="0" style="38" hidden="1" customWidth="1"/>
    <col min="3327" max="3327" width="70.69140625" style="38" customWidth="1"/>
    <col min="3328" max="3328" width="13.15234375" style="38" bestFit="1" customWidth="1"/>
    <col min="3329" max="3329" width="15.69140625" style="38" bestFit="1" customWidth="1"/>
    <col min="3330" max="3330" width="17.84375" style="38" bestFit="1" customWidth="1"/>
    <col min="3331" max="3347" width="20.07421875" style="38" customWidth="1"/>
    <col min="3348" max="3580" width="61.3046875" style="38"/>
    <col min="3581" max="3581" width="2" style="38" bestFit="1" customWidth="1"/>
    <col min="3582" max="3582" width="0" style="38" hidden="1" customWidth="1"/>
    <col min="3583" max="3583" width="70.69140625" style="38" customWidth="1"/>
    <col min="3584" max="3584" width="13.15234375" style="38" bestFit="1" customWidth="1"/>
    <col min="3585" max="3585" width="15.69140625" style="38" bestFit="1" customWidth="1"/>
    <col min="3586" max="3586" width="17.84375" style="38" bestFit="1" customWidth="1"/>
    <col min="3587" max="3603" width="20.07421875" style="38" customWidth="1"/>
    <col min="3604" max="3836" width="61.3046875" style="38"/>
    <col min="3837" max="3837" width="2" style="38" bestFit="1" customWidth="1"/>
    <col min="3838" max="3838" width="0" style="38" hidden="1" customWidth="1"/>
    <col min="3839" max="3839" width="70.69140625" style="38" customWidth="1"/>
    <col min="3840" max="3840" width="13.15234375" style="38" bestFit="1" customWidth="1"/>
    <col min="3841" max="3841" width="15.69140625" style="38" bestFit="1" customWidth="1"/>
    <col min="3842" max="3842" width="17.84375" style="38" bestFit="1" customWidth="1"/>
    <col min="3843" max="3859" width="20.07421875" style="38" customWidth="1"/>
    <col min="3860" max="4092" width="61.3046875" style="38"/>
    <col min="4093" max="4093" width="2" style="38" bestFit="1" customWidth="1"/>
    <col min="4094" max="4094" width="0" style="38" hidden="1" customWidth="1"/>
    <col min="4095" max="4095" width="70.69140625" style="38" customWidth="1"/>
    <col min="4096" max="4096" width="13.15234375" style="38" bestFit="1" customWidth="1"/>
    <col min="4097" max="4097" width="15.69140625" style="38" bestFit="1" customWidth="1"/>
    <col min="4098" max="4098" width="17.84375" style="38" bestFit="1" customWidth="1"/>
    <col min="4099" max="4115" width="20.07421875" style="38" customWidth="1"/>
    <col min="4116" max="4348" width="61.3046875" style="38"/>
    <col min="4349" max="4349" width="2" style="38" bestFit="1" customWidth="1"/>
    <col min="4350" max="4350" width="0" style="38" hidden="1" customWidth="1"/>
    <col min="4351" max="4351" width="70.69140625" style="38" customWidth="1"/>
    <col min="4352" max="4352" width="13.15234375" style="38" bestFit="1" customWidth="1"/>
    <col min="4353" max="4353" width="15.69140625" style="38" bestFit="1" customWidth="1"/>
    <col min="4354" max="4354" width="17.84375" style="38" bestFit="1" customWidth="1"/>
    <col min="4355" max="4371" width="20.07421875" style="38" customWidth="1"/>
    <col min="4372" max="4604" width="61.3046875" style="38"/>
    <col min="4605" max="4605" width="2" style="38" bestFit="1" customWidth="1"/>
    <col min="4606" max="4606" width="0" style="38" hidden="1" customWidth="1"/>
    <col min="4607" max="4607" width="70.69140625" style="38" customWidth="1"/>
    <col min="4608" max="4608" width="13.15234375" style="38" bestFit="1" customWidth="1"/>
    <col min="4609" max="4609" width="15.69140625" style="38" bestFit="1" customWidth="1"/>
    <col min="4610" max="4610" width="17.84375" style="38" bestFit="1" customWidth="1"/>
    <col min="4611" max="4627" width="20.07421875" style="38" customWidth="1"/>
    <col min="4628" max="4860" width="61.3046875" style="38"/>
    <col min="4861" max="4861" width="2" style="38" bestFit="1" customWidth="1"/>
    <col min="4862" max="4862" width="0" style="38" hidden="1" customWidth="1"/>
    <col min="4863" max="4863" width="70.69140625" style="38" customWidth="1"/>
    <col min="4864" max="4864" width="13.15234375" style="38" bestFit="1" customWidth="1"/>
    <col min="4865" max="4865" width="15.69140625" style="38" bestFit="1" customWidth="1"/>
    <col min="4866" max="4866" width="17.84375" style="38" bestFit="1" customWidth="1"/>
    <col min="4867" max="4883" width="20.07421875" style="38" customWidth="1"/>
    <col min="4884" max="5116" width="61.3046875" style="38"/>
    <col min="5117" max="5117" width="2" style="38" bestFit="1" customWidth="1"/>
    <col min="5118" max="5118" width="0" style="38" hidden="1" customWidth="1"/>
    <col min="5119" max="5119" width="70.69140625" style="38" customWidth="1"/>
    <col min="5120" max="5120" width="13.15234375" style="38" bestFit="1" customWidth="1"/>
    <col min="5121" max="5121" width="15.69140625" style="38" bestFit="1" customWidth="1"/>
    <col min="5122" max="5122" width="17.84375" style="38" bestFit="1" customWidth="1"/>
    <col min="5123" max="5139" width="20.07421875" style="38" customWidth="1"/>
    <col min="5140" max="5372" width="61.3046875" style="38"/>
    <col min="5373" max="5373" width="2" style="38" bestFit="1" customWidth="1"/>
    <col min="5374" max="5374" width="0" style="38" hidden="1" customWidth="1"/>
    <col min="5375" max="5375" width="70.69140625" style="38" customWidth="1"/>
    <col min="5376" max="5376" width="13.15234375" style="38" bestFit="1" customWidth="1"/>
    <col min="5377" max="5377" width="15.69140625" style="38" bestFit="1" customWidth="1"/>
    <col min="5378" max="5378" width="17.84375" style="38" bestFit="1" customWidth="1"/>
    <col min="5379" max="5395" width="20.07421875" style="38" customWidth="1"/>
    <col min="5396" max="5628" width="61.3046875" style="38"/>
    <col min="5629" max="5629" width="2" style="38" bestFit="1" customWidth="1"/>
    <col min="5630" max="5630" width="0" style="38" hidden="1" customWidth="1"/>
    <col min="5631" max="5631" width="70.69140625" style="38" customWidth="1"/>
    <col min="5632" max="5632" width="13.15234375" style="38" bestFit="1" customWidth="1"/>
    <col min="5633" max="5633" width="15.69140625" style="38" bestFit="1" customWidth="1"/>
    <col min="5634" max="5634" width="17.84375" style="38" bestFit="1" customWidth="1"/>
    <col min="5635" max="5651" width="20.07421875" style="38" customWidth="1"/>
    <col min="5652" max="5884" width="61.3046875" style="38"/>
    <col min="5885" max="5885" width="2" style="38" bestFit="1" customWidth="1"/>
    <col min="5886" max="5886" width="0" style="38" hidden="1" customWidth="1"/>
    <col min="5887" max="5887" width="70.69140625" style="38" customWidth="1"/>
    <col min="5888" max="5888" width="13.15234375" style="38" bestFit="1" customWidth="1"/>
    <col min="5889" max="5889" width="15.69140625" style="38" bestFit="1" customWidth="1"/>
    <col min="5890" max="5890" width="17.84375" style="38" bestFit="1" customWidth="1"/>
    <col min="5891" max="5907" width="20.07421875" style="38" customWidth="1"/>
    <col min="5908" max="6140" width="61.3046875" style="38"/>
    <col min="6141" max="6141" width="2" style="38" bestFit="1" customWidth="1"/>
    <col min="6142" max="6142" width="0" style="38" hidden="1" customWidth="1"/>
    <col min="6143" max="6143" width="70.69140625" style="38" customWidth="1"/>
    <col min="6144" max="6144" width="13.15234375" style="38" bestFit="1" customWidth="1"/>
    <col min="6145" max="6145" width="15.69140625" style="38" bestFit="1" customWidth="1"/>
    <col min="6146" max="6146" width="17.84375" style="38" bestFit="1" customWidth="1"/>
    <col min="6147" max="6163" width="20.07421875" style="38" customWidth="1"/>
    <col min="6164" max="6396" width="61.3046875" style="38"/>
    <col min="6397" max="6397" width="2" style="38" bestFit="1" customWidth="1"/>
    <col min="6398" max="6398" width="0" style="38" hidden="1" customWidth="1"/>
    <col min="6399" max="6399" width="70.69140625" style="38" customWidth="1"/>
    <col min="6400" max="6400" width="13.15234375" style="38" bestFit="1" customWidth="1"/>
    <col min="6401" max="6401" width="15.69140625" style="38" bestFit="1" customWidth="1"/>
    <col min="6402" max="6402" width="17.84375" style="38" bestFit="1" customWidth="1"/>
    <col min="6403" max="6419" width="20.07421875" style="38" customWidth="1"/>
    <col min="6420" max="6652" width="61.3046875" style="38"/>
    <col min="6653" max="6653" width="2" style="38" bestFit="1" customWidth="1"/>
    <col min="6654" max="6654" width="0" style="38" hidden="1" customWidth="1"/>
    <col min="6655" max="6655" width="70.69140625" style="38" customWidth="1"/>
    <col min="6656" max="6656" width="13.15234375" style="38" bestFit="1" customWidth="1"/>
    <col min="6657" max="6657" width="15.69140625" style="38" bestFit="1" customWidth="1"/>
    <col min="6658" max="6658" width="17.84375" style="38" bestFit="1" customWidth="1"/>
    <col min="6659" max="6675" width="20.07421875" style="38" customWidth="1"/>
    <col min="6676" max="6908" width="61.3046875" style="38"/>
    <col min="6909" max="6909" width="2" style="38" bestFit="1" customWidth="1"/>
    <col min="6910" max="6910" width="0" style="38" hidden="1" customWidth="1"/>
    <col min="6911" max="6911" width="70.69140625" style="38" customWidth="1"/>
    <col min="6912" max="6912" width="13.15234375" style="38" bestFit="1" customWidth="1"/>
    <col min="6913" max="6913" width="15.69140625" style="38" bestFit="1" customWidth="1"/>
    <col min="6914" max="6914" width="17.84375" style="38" bestFit="1" customWidth="1"/>
    <col min="6915" max="6931" width="20.07421875" style="38" customWidth="1"/>
    <col min="6932" max="7164" width="61.3046875" style="38"/>
    <col min="7165" max="7165" width="2" style="38" bestFit="1" customWidth="1"/>
    <col min="7166" max="7166" width="0" style="38" hidden="1" customWidth="1"/>
    <col min="7167" max="7167" width="70.69140625" style="38" customWidth="1"/>
    <col min="7168" max="7168" width="13.15234375" style="38" bestFit="1" customWidth="1"/>
    <col min="7169" max="7169" width="15.69140625" style="38" bestFit="1" customWidth="1"/>
    <col min="7170" max="7170" width="17.84375" style="38" bestFit="1" customWidth="1"/>
    <col min="7171" max="7187" width="20.07421875" style="38" customWidth="1"/>
    <col min="7188" max="7420" width="61.3046875" style="38"/>
    <col min="7421" max="7421" width="2" style="38" bestFit="1" customWidth="1"/>
    <col min="7422" max="7422" width="0" style="38" hidden="1" customWidth="1"/>
    <col min="7423" max="7423" width="70.69140625" style="38" customWidth="1"/>
    <col min="7424" max="7424" width="13.15234375" style="38" bestFit="1" customWidth="1"/>
    <col min="7425" max="7425" width="15.69140625" style="38" bestFit="1" customWidth="1"/>
    <col min="7426" max="7426" width="17.84375" style="38" bestFit="1" customWidth="1"/>
    <col min="7427" max="7443" width="20.07421875" style="38" customWidth="1"/>
    <col min="7444" max="7676" width="61.3046875" style="38"/>
    <col min="7677" max="7677" width="2" style="38" bestFit="1" customWidth="1"/>
    <col min="7678" max="7678" width="0" style="38" hidden="1" customWidth="1"/>
    <col min="7679" max="7679" width="70.69140625" style="38" customWidth="1"/>
    <col min="7680" max="7680" width="13.15234375" style="38" bestFit="1" customWidth="1"/>
    <col min="7681" max="7681" width="15.69140625" style="38" bestFit="1" customWidth="1"/>
    <col min="7682" max="7682" width="17.84375" style="38" bestFit="1" customWidth="1"/>
    <col min="7683" max="7699" width="20.07421875" style="38" customWidth="1"/>
    <col min="7700" max="7932" width="61.3046875" style="38"/>
    <col min="7933" max="7933" width="2" style="38" bestFit="1" customWidth="1"/>
    <col min="7934" max="7934" width="0" style="38" hidden="1" customWidth="1"/>
    <col min="7935" max="7935" width="70.69140625" style="38" customWidth="1"/>
    <col min="7936" max="7936" width="13.15234375" style="38" bestFit="1" customWidth="1"/>
    <col min="7937" max="7937" width="15.69140625" style="38" bestFit="1" customWidth="1"/>
    <col min="7938" max="7938" width="17.84375" style="38" bestFit="1" customWidth="1"/>
    <col min="7939" max="7955" width="20.07421875" style="38" customWidth="1"/>
    <col min="7956" max="8188" width="61.3046875" style="38"/>
    <col min="8189" max="8189" width="2" style="38" bestFit="1" customWidth="1"/>
    <col min="8190" max="8190" width="0" style="38" hidden="1" customWidth="1"/>
    <col min="8191" max="8191" width="70.69140625" style="38" customWidth="1"/>
    <col min="8192" max="8192" width="13.15234375" style="38" bestFit="1" customWidth="1"/>
    <col min="8193" max="8193" width="15.69140625" style="38" bestFit="1" customWidth="1"/>
    <col min="8194" max="8194" width="17.84375" style="38" bestFit="1" customWidth="1"/>
    <col min="8195" max="8211" width="20.07421875" style="38" customWidth="1"/>
    <col min="8212" max="8444" width="61.3046875" style="38"/>
    <col min="8445" max="8445" width="2" style="38" bestFit="1" customWidth="1"/>
    <col min="8446" max="8446" width="0" style="38" hidden="1" customWidth="1"/>
    <col min="8447" max="8447" width="70.69140625" style="38" customWidth="1"/>
    <col min="8448" max="8448" width="13.15234375" style="38" bestFit="1" customWidth="1"/>
    <col min="8449" max="8449" width="15.69140625" style="38" bestFit="1" customWidth="1"/>
    <col min="8450" max="8450" width="17.84375" style="38" bestFit="1" customWidth="1"/>
    <col min="8451" max="8467" width="20.07421875" style="38" customWidth="1"/>
    <col min="8468" max="8700" width="61.3046875" style="38"/>
    <col min="8701" max="8701" width="2" style="38" bestFit="1" customWidth="1"/>
    <col min="8702" max="8702" width="0" style="38" hidden="1" customWidth="1"/>
    <col min="8703" max="8703" width="70.69140625" style="38" customWidth="1"/>
    <col min="8704" max="8704" width="13.15234375" style="38" bestFit="1" customWidth="1"/>
    <col min="8705" max="8705" width="15.69140625" style="38" bestFit="1" customWidth="1"/>
    <col min="8706" max="8706" width="17.84375" style="38" bestFit="1" customWidth="1"/>
    <col min="8707" max="8723" width="20.07421875" style="38" customWidth="1"/>
    <col min="8724" max="8956" width="61.3046875" style="38"/>
    <col min="8957" max="8957" width="2" style="38" bestFit="1" customWidth="1"/>
    <col min="8958" max="8958" width="0" style="38" hidden="1" customWidth="1"/>
    <col min="8959" max="8959" width="70.69140625" style="38" customWidth="1"/>
    <col min="8960" max="8960" width="13.15234375" style="38" bestFit="1" customWidth="1"/>
    <col min="8961" max="8961" width="15.69140625" style="38" bestFit="1" customWidth="1"/>
    <col min="8962" max="8962" width="17.84375" style="38" bestFit="1" customWidth="1"/>
    <col min="8963" max="8979" width="20.07421875" style="38" customWidth="1"/>
    <col min="8980" max="9212" width="61.3046875" style="38"/>
    <col min="9213" max="9213" width="2" style="38" bestFit="1" customWidth="1"/>
    <col min="9214" max="9214" width="0" style="38" hidden="1" customWidth="1"/>
    <col min="9215" max="9215" width="70.69140625" style="38" customWidth="1"/>
    <col min="9216" max="9216" width="13.15234375" style="38" bestFit="1" customWidth="1"/>
    <col min="9217" max="9217" width="15.69140625" style="38" bestFit="1" customWidth="1"/>
    <col min="9218" max="9218" width="17.84375" style="38" bestFit="1" customWidth="1"/>
    <col min="9219" max="9235" width="20.07421875" style="38" customWidth="1"/>
    <col min="9236" max="9468" width="61.3046875" style="38"/>
    <col min="9469" max="9469" width="2" style="38" bestFit="1" customWidth="1"/>
    <col min="9470" max="9470" width="0" style="38" hidden="1" customWidth="1"/>
    <col min="9471" max="9471" width="70.69140625" style="38" customWidth="1"/>
    <col min="9472" max="9472" width="13.15234375" style="38" bestFit="1" customWidth="1"/>
    <col min="9473" max="9473" width="15.69140625" style="38" bestFit="1" customWidth="1"/>
    <col min="9474" max="9474" width="17.84375" style="38" bestFit="1" customWidth="1"/>
    <col min="9475" max="9491" width="20.07421875" style="38" customWidth="1"/>
    <col min="9492" max="9724" width="61.3046875" style="38"/>
    <col min="9725" max="9725" width="2" style="38" bestFit="1" customWidth="1"/>
    <col min="9726" max="9726" width="0" style="38" hidden="1" customWidth="1"/>
    <col min="9727" max="9727" width="70.69140625" style="38" customWidth="1"/>
    <col min="9728" max="9728" width="13.15234375" style="38" bestFit="1" customWidth="1"/>
    <col min="9729" max="9729" width="15.69140625" style="38" bestFit="1" customWidth="1"/>
    <col min="9730" max="9730" width="17.84375" style="38" bestFit="1" customWidth="1"/>
    <col min="9731" max="9747" width="20.07421875" style="38" customWidth="1"/>
    <col min="9748" max="9980" width="61.3046875" style="38"/>
    <col min="9981" max="9981" width="2" style="38" bestFit="1" customWidth="1"/>
    <col min="9982" max="9982" width="0" style="38" hidden="1" customWidth="1"/>
    <col min="9983" max="9983" width="70.69140625" style="38" customWidth="1"/>
    <col min="9984" max="9984" width="13.15234375" style="38" bestFit="1" customWidth="1"/>
    <col min="9985" max="9985" width="15.69140625" style="38" bestFit="1" customWidth="1"/>
    <col min="9986" max="9986" width="17.84375" style="38" bestFit="1" customWidth="1"/>
    <col min="9987" max="10003" width="20.07421875" style="38" customWidth="1"/>
    <col min="10004" max="10236" width="61.3046875" style="38"/>
    <col min="10237" max="10237" width="2" style="38" bestFit="1" customWidth="1"/>
    <col min="10238" max="10238" width="0" style="38" hidden="1" customWidth="1"/>
    <col min="10239" max="10239" width="70.69140625" style="38" customWidth="1"/>
    <col min="10240" max="10240" width="13.15234375" style="38" bestFit="1" customWidth="1"/>
    <col min="10241" max="10241" width="15.69140625" style="38" bestFit="1" customWidth="1"/>
    <col min="10242" max="10242" width="17.84375" style="38" bestFit="1" customWidth="1"/>
    <col min="10243" max="10259" width="20.07421875" style="38" customWidth="1"/>
    <col min="10260" max="10492" width="61.3046875" style="38"/>
    <col min="10493" max="10493" width="2" style="38" bestFit="1" customWidth="1"/>
    <col min="10494" max="10494" width="0" style="38" hidden="1" customWidth="1"/>
    <col min="10495" max="10495" width="70.69140625" style="38" customWidth="1"/>
    <col min="10496" max="10496" width="13.15234375" style="38" bestFit="1" customWidth="1"/>
    <col min="10497" max="10497" width="15.69140625" style="38" bestFit="1" customWidth="1"/>
    <col min="10498" max="10498" width="17.84375" style="38" bestFit="1" customWidth="1"/>
    <col min="10499" max="10515" width="20.07421875" style="38" customWidth="1"/>
    <col min="10516" max="10748" width="61.3046875" style="38"/>
    <col min="10749" max="10749" width="2" style="38" bestFit="1" customWidth="1"/>
    <col min="10750" max="10750" width="0" style="38" hidden="1" customWidth="1"/>
    <col min="10751" max="10751" width="70.69140625" style="38" customWidth="1"/>
    <col min="10752" max="10752" width="13.15234375" style="38" bestFit="1" customWidth="1"/>
    <col min="10753" max="10753" width="15.69140625" style="38" bestFit="1" customWidth="1"/>
    <col min="10754" max="10754" width="17.84375" style="38" bestFit="1" customWidth="1"/>
    <col min="10755" max="10771" width="20.07421875" style="38" customWidth="1"/>
    <col min="10772" max="11004" width="61.3046875" style="38"/>
    <col min="11005" max="11005" width="2" style="38" bestFit="1" customWidth="1"/>
    <col min="11006" max="11006" width="0" style="38" hidden="1" customWidth="1"/>
    <col min="11007" max="11007" width="70.69140625" style="38" customWidth="1"/>
    <col min="11008" max="11008" width="13.15234375" style="38" bestFit="1" customWidth="1"/>
    <col min="11009" max="11009" width="15.69140625" style="38" bestFit="1" customWidth="1"/>
    <col min="11010" max="11010" width="17.84375" style="38" bestFit="1" customWidth="1"/>
    <col min="11011" max="11027" width="20.07421875" style="38" customWidth="1"/>
    <col min="11028" max="11260" width="61.3046875" style="38"/>
    <col min="11261" max="11261" width="2" style="38" bestFit="1" customWidth="1"/>
    <col min="11262" max="11262" width="0" style="38" hidden="1" customWidth="1"/>
    <col min="11263" max="11263" width="70.69140625" style="38" customWidth="1"/>
    <col min="11264" max="11264" width="13.15234375" style="38" bestFit="1" customWidth="1"/>
    <col min="11265" max="11265" width="15.69140625" style="38" bestFit="1" customWidth="1"/>
    <col min="11266" max="11266" width="17.84375" style="38" bestFit="1" customWidth="1"/>
    <col min="11267" max="11283" width="20.07421875" style="38" customWidth="1"/>
    <col min="11284" max="11516" width="61.3046875" style="38"/>
    <col min="11517" max="11517" width="2" style="38" bestFit="1" customWidth="1"/>
    <col min="11518" max="11518" width="0" style="38" hidden="1" customWidth="1"/>
    <col min="11519" max="11519" width="70.69140625" style="38" customWidth="1"/>
    <col min="11520" max="11520" width="13.15234375" style="38" bestFit="1" customWidth="1"/>
    <col min="11521" max="11521" width="15.69140625" style="38" bestFit="1" customWidth="1"/>
    <col min="11522" max="11522" width="17.84375" style="38" bestFit="1" customWidth="1"/>
    <col min="11523" max="11539" width="20.07421875" style="38" customWidth="1"/>
    <col min="11540" max="11772" width="61.3046875" style="38"/>
    <col min="11773" max="11773" width="2" style="38" bestFit="1" customWidth="1"/>
    <col min="11774" max="11774" width="0" style="38" hidden="1" customWidth="1"/>
    <col min="11775" max="11775" width="70.69140625" style="38" customWidth="1"/>
    <col min="11776" max="11776" width="13.15234375" style="38" bestFit="1" customWidth="1"/>
    <col min="11777" max="11777" width="15.69140625" style="38" bestFit="1" customWidth="1"/>
    <col min="11778" max="11778" width="17.84375" style="38" bestFit="1" customWidth="1"/>
    <col min="11779" max="11795" width="20.07421875" style="38" customWidth="1"/>
    <col min="11796" max="12028" width="61.3046875" style="38"/>
    <col min="12029" max="12029" width="2" style="38" bestFit="1" customWidth="1"/>
    <col min="12030" max="12030" width="0" style="38" hidden="1" customWidth="1"/>
    <col min="12031" max="12031" width="70.69140625" style="38" customWidth="1"/>
    <col min="12032" max="12032" width="13.15234375" style="38" bestFit="1" customWidth="1"/>
    <col min="12033" max="12033" width="15.69140625" style="38" bestFit="1" customWidth="1"/>
    <col min="12034" max="12034" width="17.84375" style="38" bestFit="1" customWidth="1"/>
    <col min="12035" max="12051" width="20.07421875" style="38" customWidth="1"/>
    <col min="12052" max="12284" width="61.3046875" style="38"/>
    <col min="12285" max="12285" width="2" style="38" bestFit="1" customWidth="1"/>
    <col min="12286" max="12286" width="0" style="38" hidden="1" customWidth="1"/>
    <col min="12287" max="12287" width="70.69140625" style="38" customWidth="1"/>
    <col min="12288" max="12288" width="13.15234375" style="38" bestFit="1" customWidth="1"/>
    <col min="12289" max="12289" width="15.69140625" style="38" bestFit="1" customWidth="1"/>
    <col min="12290" max="12290" width="17.84375" style="38" bestFit="1" customWidth="1"/>
    <col min="12291" max="12307" width="20.07421875" style="38" customWidth="1"/>
    <col min="12308" max="12540" width="61.3046875" style="38"/>
    <col min="12541" max="12541" width="2" style="38" bestFit="1" customWidth="1"/>
    <col min="12542" max="12542" width="0" style="38" hidden="1" customWidth="1"/>
    <col min="12543" max="12543" width="70.69140625" style="38" customWidth="1"/>
    <col min="12544" max="12544" width="13.15234375" style="38" bestFit="1" customWidth="1"/>
    <col min="12545" max="12545" width="15.69140625" style="38" bestFit="1" customWidth="1"/>
    <col min="12546" max="12546" width="17.84375" style="38" bestFit="1" customWidth="1"/>
    <col min="12547" max="12563" width="20.07421875" style="38" customWidth="1"/>
    <col min="12564" max="12796" width="61.3046875" style="38"/>
    <col min="12797" max="12797" width="2" style="38" bestFit="1" customWidth="1"/>
    <col min="12798" max="12798" width="0" style="38" hidden="1" customWidth="1"/>
    <col min="12799" max="12799" width="70.69140625" style="38" customWidth="1"/>
    <col min="12800" max="12800" width="13.15234375" style="38" bestFit="1" customWidth="1"/>
    <col min="12801" max="12801" width="15.69140625" style="38" bestFit="1" customWidth="1"/>
    <col min="12802" max="12802" width="17.84375" style="38" bestFit="1" customWidth="1"/>
    <col min="12803" max="12819" width="20.07421875" style="38" customWidth="1"/>
    <col min="12820" max="13052" width="61.3046875" style="38"/>
    <col min="13053" max="13053" width="2" style="38" bestFit="1" customWidth="1"/>
    <col min="13054" max="13054" width="0" style="38" hidden="1" customWidth="1"/>
    <col min="13055" max="13055" width="70.69140625" style="38" customWidth="1"/>
    <col min="13056" max="13056" width="13.15234375" style="38" bestFit="1" customWidth="1"/>
    <col min="13057" max="13057" width="15.69140625" style="38" bestFit="1" customWidth="1"/>
    <col min="13058" max="13058" width="17.84375" style="38" bestFit="1" customWidth="1"/>
    <col min="13059" max="13075" width="20.07421875" style="38" customWidth="1"/>
    <col min="13076" max="13308" width="61.3046875" style="38"/>
    <col min="13309" max="13309" width="2" style="38" bestFit="1" customWidth="1"/>
    <col min="13310" max="13310" width="0" style="38" hidden="1" customWidth="1"/>
    <col min="13311" max="13311" width="70.69140625" style="38" customWidth="1"/>
    <col min="13312" max="13312" width="13.15234375" style="38" bestFit="1" customWidth="1"/>
    <col min="13313" max="13313" width="15.69140625" style="38" bestFit="1" customWidth="1"/>
    <col min="13314" max="13314" width="17.84375" style="38" bestFit="1" customWidth="1"/>
    <col min="13315" max="13331" width="20.07421875" style="38" customWidth="1"/>
    <col min="13332" max="13564" width="61.3046875" style="38"/>
    <col min="13565" max="13565" width="2" style="38" bestFit="1" customWidth="1"/>
    <col min="13566" max="13566" width="0" style="38" hidden="1" customWidth="1"/>
    <col min="13567" max="13567" width="70.69140625" style="38" customWidth="1"/>
    <col min="13568" max="13568" width="13.15234375" style="38" bestFit="1" customWidth="1"/>
    <col min="13569" max="13569" width="15.69140625" style="38" bestFit="1" customWidth="1"/>
    <col min="13570" max="13570" width="17.84375" style="38" bestFit="1" customWidth="1"/>
    <col min="13571" max="13587" width="20.07421875" style="38" customWidth="1"/>
    <col min="13588" max="13820" width="61.3046875" style="38"/>
    <col min="13821" max="13821" width="2" style="38" bestFit="1" customWidth="1"/>
    <col min="13822" max="13822" width="0" style="38" hidden="1" customWidth="1"/>
    <col min="13823" max="13823" width="70.69140625" style="38" customWidth="1"/>
    <col min="13824" max="13824" width="13.15234375" style="38" bestFit="1" customWidth="1"/>
    <col min="13825" max="13825" width="15.69140625" style="38" bestFit="1" customWidth="1"/>
    <col min="13826" max="13826" width="17.84375" style="38" bestFit="1" customWidth="1"/>
    <col min="13827" max="13843" width="20.07421875" style="38" customWidth="1"/>
    <col min="13844" max="14076" width="61.3046875" style="38"/>
    <col min="14077" max="14077" width="2" style="38" bestFit="1" customWidth="1"/>
    <col min="14078" max="14078" width="0" style="38" hidden="1" customWidth="1"/>
    <col min="14079" max="14079" width="70.69140625" style="38" customWidth="1"/>
    <col min="14080" max="14080" width="13.15234375" style="38" bestFit="1" customWidth="1"/>
    <col min="14081" max="14081" width="15.69140625" style="38" bestFit="1" customWidth="1"/>
    <col min="14082" max="14082" width="17.84375" style="38" bestFit="1" customWidth="1"/>
    <col min="14083" max="14099" width="20.07421875" style="38" customWidth="1"/>
    <col min="14100" max="14332" width="61.3046875" style="38"/>
    <col min="14333" max="14333" width="2" style="38" bestFit="1" customWidth="1"/>
    <col min="14334" max="14334" width="0" style="38" hidden="1" customWidth="1"/>
    <col min="14335" max="14335" width="70.69140625" style="38" customWidth="1"/>
    <col min="14336" max="14336" width="13.15234375" style="38" bestFit="1" customWidth="1"/>
    <col min="14337" max="14337" width="15.69140625" style="38" bestFit="1" customWidth="1"/>
    <col min="14338" max="14338" width="17.84375" style="38" bestFit="1" customWidth="1"/>
    <col min="14339" max="14355" width="20.07421875" style="38" customWidth="1"/>
    <col min="14356" max="14588" width="61.3046875" style="38"/>
    <col min="14589" max="14589" width="2" style="38" bestFit="1" customWidth="1"/>
    <col min="14590" max="14590" width="0" style="38" hidden="1" customWidth="1"/>
    <col min="14591" max="14591" width="70.69140625" style="38" customWidth="1"/>
    <col min="14592" max="14592" width="13.15234375" style="38" bestFit="1" customWidth="1"/>
    <col min="14593" max="14593" width="15.69140625" style="38" bestFit="1" customWidth="1"/>
    <col min="14594" max="14594" width="17.84375" style="38" bestFit="1" customWidth="1"/>
    <col min="14595" max="14611" width="20.07421875" style="38" customWidth="1"/>
    <col min="14612" max="14844" width="61.3046875" style="38"/>
    <col min="14845" max="14845" width="2" style="38" bestFit="1" customWidth="1"/>
    <col min="14846" max="14846" width="0" style="38" hidden="1" customWidth="1"/>
    <col min="14847" max="14847" width="70.69140625" style="38" customWidth="1"/>
    <col min="14848" max="14848" width="13.15234375" style="38" bestFit="1" customWidth="1"/>
    <col min="14849" max="14849" width="15.69140625" style="38" bestFit="1" customWidth="1"/>
    <col min="14850" max="14850" width="17.84375" style="38" bestFit="1" customWidth="1"/>
    <col min="14851" max="14867" width="20.07421875" style="38" customWidth="1"/>
    <col min="14868" max="15100" width="61.3046875" style="38"/>
    <col min="15101" max="15101" width="2" style="38" bestFit="1" customWidth="1"/>
    <col min="15102" max="15102" width="0" style="38" hidden="1" customWidth="1"/>
    <col min="15103" max="15103" width="70.69140625" style="38" customWidth="1"/>
    <col min="15104" max="15104" width="13.15234375" style="38" bestFit="1" customWidth="1"/>
    <col min="15105" max="15105" width="15.69140625" style="38" bestFit="1" customWidth="1"/>
    <col min="15106" max="15106" width="17.84375" style="38" bestFit="1" customWidth="1"/>
    <col min="15107" max="15123" width="20.07421875" style="38" customWidth="1"/>
    <col min="15124" max="15356" width="61.3046875" style="38"/>
    <col min="15357" max="15357" width="2" style="38" bestFit="1" customWidth="1"/>
    <col min="15358" max="15358" width="0" style="38" hidden="1" customWidth="1"/>
    <col min="15359" max="15359" width="70.69140625" style="38" customWidth="1"/>
    <col min="15360" max="15360" width="13.15234375" style="38" bestFit="1" customWidth="1"/>
    <col min="15361" max="15361" width="15.69140625" style="38" bestFit="1" customWidth="1"/>
    <col min="15362" max="15362" width="17.84375" style="38" bestFit="1" customWidth="1"/>
    <col min="15363" max="15379" width="20.07421875" style="38" customWidth="1"/>
    <col min="15380" max="15612" width="61.3046875" style="38"/>
    <col min="15613" max="15613" width="2" style="38" bestFit="1" customWidth="1"/>
    <col min="15614" max="15614" width="0" style="38" hidden="1" customWidth="1"/>
    <col min="15615" max="15615" width="70.69140625" style="38" customWidth="1"/>
    <col min="15616" max="15616" width="13.15234375" style="38" bestFit="1" customWidth="1"/>
    <col min="15617" max="15617" width="15.69140625" style="38" bestFit="1" customWidth="1"/>
    <col min="15618" max="15618" width="17.84375" style="38" bestFit="1" customWidth="1"/>
    <col min="15619" max="15635" width="20.07421875" style="38" customWidth="1"/>
    <col min="15636" max="15868" width="61.3046875" style="38"/>
    <col min="15869" max="15869" width="2" style="38" bestFit="1" customWidth="1"/>
    <col min="15870" max="15870" width="0" style="38" hidden="1" customWidth="1"/>
    <col min="15871" max="15871" width="70.69140625" style="38" customWidth="1"/>
    <col min="15872" max="15872" width="13.15234375" style="38" bestFit="1" customWidth="1"/>
    <col min="15873" max="15873" width="15.69140625" style="38" bestFit="1" customWidth="1"/>
    <col min="15874" max="15874" width="17.84375" style="38" bestFit="1" customWidth="1"/>
    <col min="15875" max="15891" width="20.07421875" style="38" customWidth="1"/>
    <col min="15892" max="16124" width="61.3046875" style="38"/>
    <col min="16125" max="16125" width="2" style="38" bestFit="1" customWidth="1"/>
    <col min="16126" max="16126" width="0" style="38" hidden="1" customWidth="1"/>
    <col min="16127" max="16127" width="70.69140625" style="38" customWidth="1"/>
    <col min="16128" max="16128" width="13.15234375" style="38" bestFit="1" customWidth="1"/>
    <col min="16129" max="16129" width="15.69140625" style="38" bestFit="1" customWidth="1"/>
    <col min="16130" max="16130" width="17.84375" style="38" bestFit="1" customWidth="1"/>
    <col min="16131" max="16147" width="20.07421875" style="38" customWidth="1"/>
    <col min="16148" max="16384" width="61.3046875" style="38"/>
  </cols>
  <sheetData>
    <row r="1" spans="2:18" customFormat="1" ht="14.6" x14ac:dyDescent="0.4">
      <c r="B1" s="29"/>
      <c r="C1" s="88" t="s">
        <v>74</v>
      </c>
      <c r="D1" s="89"/>
      <c r="E1" s="90"/>
      <c r="F1" s="91"/>
      <c r="G1" s="181"/>
      <c r="H1" s="30"/>
      <c r="I1" s="30"/>
      <c r="J1" s="30"/>
      <c r="K1" s="30"/>
      <c r="L1" s="30"/>
      <c r="M1" s="30"/>
      <c r="N1" s="30"/>
      <c r="O1" s="30"/>
      <c r="P1" s="30"/>
      <c r="Q1" s="30"/>
      <c r="R1" s="30"/>
    </row>
    <row r="2" spans="2:18" s="31" customFormat="1" hidden="1" x14ac:dyDescent="0.25">
      <c r="B2" s="32"/>
      <c r="C2" s="33"/>
      <c r="D2" s="34" t="s">
        <v>75</v>
      </c>
      <c r="E2" s="35" t="s">
        <v>76</v>
      </c>
      <c r="F2" s="36" t="s">
        <v>77</v>
      </c>
      <c r="G2" s="182"/>
    </row>
    <row r="3" spans="2:18" s="31" customFormat="1" hidden="1" x14ac:dyDescent="0.25">
      <c r="B3" s="32"/>
      <c r="C3" s="33"/>
      <c r="D3" s="34" t="s">
        <v>78</v>
      </c>
      <c r="E3" s="36" t="s">
        <v>79</v>
      </c>
      <c r="F3" s="37">
        <v>0</v>
      </c>
      <c r="G3" s="182"/>
    </row>
    <row r="4" spans="2:18" s="31" customFormat="1" hidden="1" x14ac:dyDescent="0.25">
      <c r="B4" s="32"/>
      <c r="C4" s="33"/>
      <c r="D4" s="34" t="s">
        <v>80</v>
      </c>
      <c r="E4" s="36" t="s">
        <v>81</v>
      </c>
      <c r="F4" s="31" t="s">
        <v>82</v>
      </c>
      <c r="G4" s="182"/>
    </row>
    <row r="5" spans="2:18" s="31" customFormat="1" hidden="1" x14ac:dyDescent="0.25">
      <c r="B5" s="32"/>
      <c r="C5" s="33"/>
      <c r="D5" s="34" t="s">
        <v>81</v>
      </c>
      <c r="E5" s="36"/>
      <c r="G5" s="182"/>
    </row>
    <row r="6" spans="2:18" s="31" customFormat="1" ht="11.6" thickBot="1" x14ac:dyDescent="0.3">
      <c r="B6" s="32"/>
      <c r="C6" s="33"/>
      <c r="D6" s="34"/>
      <c r="E6" s="36"/>
      <c r="G6" s="182"/>
    </row>
    <row r="7" spans="2:18" ht="15" x14ac:dyDescent="0.3">
      <c r="C7" s="191" t="s">
        <v>83</v>
      </c>
      <c r="D7" s="192"/>
      <c r="E7" s="192"/>
      <c r="F7" s="193"/>
      <c r="G7" s="189"/>
      <c r="H7" s="190"/>
    </row>
    <row r="8" spans="2:18" ht="12.45" x14ac:dyDescent="0.3">
      <c r="C8" s="194" t="s">
        <v>216</v>
      </c>
      <c r="D8" s="195"/>
      <c r="E8" s="195"/>
      <c r="F8" s="196"/>
    </row>
    <row r="9" spans="2:18" ht="14.6" x14ac:dyDescent="0.4">
      <c r="C9" s="197" t="s">
        <v>84</v>
      </c>
      <c r="D9" s="198"/>
      <c r="E9" s="198"/>
      <c r="F9" s="199"/>
    </row>
    <row r="10" spans="2:18" ht="12.45" x14ac:dyDescent="0.3">
      <c r="C10" s="200" t="s">
        <v>85</v>
      </c>
      <c r="D10" s="201"/>
      <c r="E10" s="201"/>
      <c r="F10" s="202"/>
    </row>
    <row r="11" spans="2:18" ht="12.9" thickBot="1" x14ac:dyDescent="0.35">
      <c r="C11" s="203" t="s">
        <v>632</v>
      </c>
      <c r="D11" s="204"/>
      <c r="E11" s="204"/>
      <c r="F11" s="205"/>
    </row>
    <row r="13" spans="2:18" x14ac:dyDescent="0.25">
      <c r="B13" s="43" t="s">
        <v>86</v>
      </c>
      <c r="C13" s="92" t="s">
        <v>87</v>
      </c>
      <c r="D13" s="93" t="s">
        <v>88</v>
      </c>
      <c r="E13" s="94" t="s">
        <v>163</v>
      </c>
      <c r="F13" s="94" t="s">
        <v>89</v>
      </c>
      <c r="G13" s="183"/>
    </row>
    <row r="14" spans="2:18" x14ac:dyDescent="0.25">
      <c r="B14" s="39" t="s">
        <v>86</v>
      </c>
      <c r="C14" s="44" t="s">
        <v>90</v>
      </c>
      <c r="D14" s="45" t="s">
        <v>81</v>
      </c>
      <c r="E14" s="46"/>
      <c r="F14" s="46"/>
    </row>
    <row r="15" spans="2:18" x14ac:dyDescent="0.25">
      <c r="B15" s="39" t="s">
        <v>86</v>
      </c>
      <c r="C15" s="44" t="s">
        <v>91</v>
      </c>
      <c r="D15" s="45" t="s">
        <v>81</v>
      </c>
      <c r="E15" s="46"/>
      <c r="F15" s="48"/>
    </row>
    <row r="16" spans="2:18" x14ac:dyDescent="0.25">
      <c r="B16" s="39" t="s">
        <v>86</v>
      </c>
      <c r="C16" s="44" t="s">
        <v>92</v>
      </c>
      <c r="D16" s="49">
        <v>0</v>
      </c>
      <c r="E16" s="50"/>
      <c r="F16" s="51"/>
    </row>
    <row r="17" spans="2:7" x14ac:dyDescent="0.25">
      <c r="B17" s="39" t="s">
        <v>86</v>
      </c>
      <c r="C17" s="44" t="s">
        <v>93</v>
      </c>
      <c r="D17" s="49">
        <v>0</v>
      </c>
      <c r="E17" s="50"/>
      <c r="F17" s="51"/>
    </row>
    <row r="18" spans="2:7" x14ac:dyDescent="0.25">
      <c r="B18" s="39" t="s">
        <v>86</v>
      </c>
      <c r="C18" s="44" t="s">
        <v>94</v>
      </c>
      <c r="D18" s="52">
        <v>0</v>
      </c>
      <c r="E18" s="46"/>
      <c r="F18" s="53"/>
    </row>
    <row r="19" spans="2:7" x14ac:dyDescent="0.25">
      <c r="B19" s="39" t="s">
        <v>86</v>
      </c>
      <c r="C19" s="44" t="s">
        <v>95</v>
      </c>
      <c r="D19" s="52">
        <v>0</v>
      </c>
      <c r="E19" s="46"/>
      <c r="F19" s="53"/>
    </row>
    <row r="20" spans="2:7" x14ac:dyDescent="0.25">
      <c r="B20" s="39" t="s">
        <v>86</v>
      </c>
      <c r="C20" s="44" t="s">
        <v>96</v>
      </c>
      <c r="D20" s="54" t="s">
        <v>75</v>
      </c>
      <c r="E20" s="46"/>
      <c r="F20" s="47"/>
    </row>
    <row r="21" spans="2:7" x14ac:dyDescent="0.25">
      <c r="B21" s="39" t="s">
        <v>86</v>
      </c>
      <c r="C21" s="44" t="s">
        <v>97</v>
      </c>
      <c r="D21" s="55" t="s">
        <v>81</v>
      </c>
      <c r="E21" s="46"/>
      <c r="F21" s="53"/>
    </row>
    <row r="22" spans="2:7" x14ac:dyDescent="0.25">
      <c r="B22" s="56" t="s">
        <v>98</v>
      </c>
      <c r="C22" s="92" t="s">
        <v>99</v>
      </c>
      <c r="D22" s="93"/>
      <c r="E22" s="94"/>
      <c r="F22" s="94"/>
      <c r="G22" s="183"/>
    </row>
    <row r="23" spans="2:7" x14ac:dyDescent="0.25">
      <c r="B23" s="39" t="s">
        <v>98</v>
      </c>
      <c r="C23" s="44" t="s">
        <v>49</v>
      </c>
      <c r="D23" s="57">
        <v>0</v>
      </c>
      <c r="E23" s="58"/>
      <c r="F23" s="59"/>
    </row>
    <row r="24" spans="2:7" x14ac:dyDescent="0.25">
      <c r="B24" s="39" t="s">
        <v>98</v>
      </c>
      <c r="C24" s="44" t="s">
        <v>100</v>
      </c>
      <c r="D24" s="57">
        <v>0</v>
      </c>
      <c r="E24" s="58"/>
      <c r="F24" s="59"/>
    </row>
    <row r="25" spans="2:7" x14ac:dyDescent="0.25">
      <c r="B25" s="56" t="s">
        <v>101</v>
      </c>
      <c r="C25" s="95" t="s">
        <v>102</v>
      </c>
      <c r="D25" s="96"/>
      <c r="E25" s="97"/>
      <c r="F25" s="98"/>
      <c r="G25" s="183"/>
    </row>
    <row r="26" spans="2:7" x14ac:dyDescent="0.25">
      <c r="B26" s="39" t="s">
        <v>101</v>
      </c>
      <c r="C26" s="44" t="s">
        <v>103</v>
      </c>
      <c r="D26" s="54" t="s">
        <v>75</v>
      </c>
      <c r="E26" s="46"/>
      <c r="F26" s="47"/>
    </row>
    <row r="27" spans="2:7" x14ac:dyDescent="0.25">
      <c r="B27" s="39" t="s">
        <v>101</v>
      </c>
      <c r="C27" s="44" t="s">
        <v>104</v>
      </c>
      <c r="D27" s="54" t="s">
        <v>75</v>
      </c>
      <c r="E27" s="46"/>
      <c r="F27" s="47"/>
    </row>
    <row r="28" spans="2:7" x14ac:dyDescent="0.25">
      <c r="B28" s="39" t="s">
        <v>101</v>
      </c>
      <c r="C28" s="44" t="s">
        <v>105</v>
      </c>
      <c r="D28" s="54" t="s">
        <v>164</v>
      </c>
      <c r="E28" s="46"/>
      <c r="F28" s="47"/>
    </row>
    <row r="29" spans="2:7" x14ac:dyDescent="0.25">
      <c r="B29" s="56" t="s">
        <v>107</v>
      </c>
      <c r="C29" s="92" t="s">
        <v>108</v>
      </c>
      <c r="D29" s="93"/>
      <c r="E29" s="94"/>
      <c r="F29" s="94"/>
      <c r="G29" s="183"/>
    </row>
    <row r="30" spans="2:7" x14ac:dyDescent="0.25">
      <c r="B30" s="39" t="s">
        <v>107</v>
      </c>
      <c r="C30" s="44" t="s">
        <v>109</v>
      </c>
      <c r="D30" s="57">
        <v>0</v>
      </c>
      <c r="E30" s="58"/>
      <c r="F30" s="59"/>
    </row>
    <row r="31" spans="2:7" x14ac:dyDescent="0.25">
      <c r="B31" s="39" t="s">
        <v>107</v>
      </c>
      <c r="C31" s="44" t="s">
        <v>110</v>
      </c>
      <c r="D31" s="57">
        <v>0</v>
      </c>
      <c r="E31" s="58"/>
      <c r="F31" s="59"/>
    </row>
    <row r="32" spans="2:7" x14ac:dyDescent="0.25">
      <c r="B32" s="39" t="s">
        <v>107</v>
      </c>
      <c r="C32" s="44" t="s">
        <v>111</v>
      </c>
      <c r="D32" s="57">
        <v>0</v>
      </c>
      <c r="E32" s="58"/>
      <c r="F32" s="59"/>
    </row>
    <row r="33" spans="2:7" x14ac:dyDescent="0.25">
      <c r="B33" s="56" t="s">
        <v>112</v>
      </c>
      <c r="C33" s="95" t="s">
        <v>113</v>
      </c>
      <c r="D33" s="99"/>
      <c r="E33" s="97"/>
      <c r="F33" s="100"/>
      <c r="G33" s="183" t="s">
        <v>281</v>
      </c>
    </row>
    <row r="34" spans="2:7" x14ac:dyDescent="0.25">
      <c r="B34" s="39" t="s">
        <v>112</v>
      </c>
      <c r="C34" s="44" t="s">
        <v>114</v>
      </c>
      <c r="D34" s="54" t="s">
        <v>75</v>
      </c>
      <c r="E34" s="46"/>
      <c r="F34" s="47"/>
    </row>
    <row r="35" spans="2:7" x14ac:dyDescent="0.25">
      <c r="B35" s="39" t="s">
        <v>112</v>
      </c>
      <c r="C35" s="44" t="s">
        <v>169</v>
      </c>
      <c r="D35" s="107"/>
      <c r="E35" s="58">
        <f>106*12</f>
        <v>1272</v>
      </c>
      <c r="F35" s="59" t="str">
        <f>IF(D35="gratis",0,IF(D35&gt;0,D35*E35,IF(OR(D35&lt;&gt;"gratis",D35&lt;&gt;0),"svp invullen")))</f>
        <v>svp invullen</v>
      </c>
      <c r="G35" s="182" t="s">
        <v>284</v>
      </c>
    </row>
    <row r="36" spans="2:7" x14ac:dyDescent="0.25">
      <c r="B36" s="39" t="s">
        <v>112</v>
      </c>
      <c r="C36" s="44" t="s">
        <v>278</v>
      </c>
      <c r="D36" s="109">
        <v>0</v>
      </c>
      <c r="E36" s="58">
        <v>10</v>
      </c>
      <c r="F36" s="59" t="str">
        <f>IF(D36="gratis",0,IF(D36&gt;0,D36*E36,IF(OR(D36&lt;&gt;"gratis",D36&lt;&gt;0),"svp invullen")))</f>
        <v>svp invullen</v>
      </c>
      <c r="G36" s="182" t="s">
        <v>283</v>
      </c>
    </row>
    <row r="37" spans="2:7" x14ac:dyDescent="0.25">
      <c r="B37" s="39" t="s">
        <v>112</v>
      </c>
      <c r="C37" s="44" t="s">
        <v>279</v>
      </c>
      <c r="D37" s="109">
        <v>0</v>
      </c>
      <c r="E37" s="58">
        <v>5</v>
      </c>
      <c r="F37" s="59" t="str">
        <f>IF(D37="gratis",0,IF(D37&gt;0,D37*E37,IF(OR(D37&lt;&gt;"gratis",D37&lt;&gt;0),"svp invullen")))</f>
        <v>svp invullen</v>
      </c>
      <c r="G37" s="182" t="s">
        <v>282</v>
      </c>
    </row>
    <row r="38" spans="2:7" x14ac:dyDescent="0.25">
      <c r="B38" s="39" t="s">
        <v>112</v>
      </c>
      <c r="C38" s="44" t="s">
        <v>115</v>
      </c>
      <c r="D38" s="54" t="s">
        <v>75</v>
      </c>
      <c r="E38" s="46"/>
      <c r="F38" s="59"/>
    </row>
    <row r="39" spans="2:7" x14ac:dyDescent="0.25">
      <c r="B39" s="39" t="s">
        <v>112</v>
      </c>
      <c r="C39" s="44" t="s">
        <v>170</v>
      </c>
      <c r="D39" s="109">
        <v>0</v>
      </c>
      <c r="E39" s="58">
        <f>5*9</f>
        <v>45</v>
      </c>
      <c r="F39" s="59" t="str">
        <f>IF(D39="gratis",0,IF(D39&gt;0,D39*E39,IF(OR(D39&lt;&gt;"gratis",D39&lt;&gt;0),"svp invullen")))</f>
        <v>svp invullen</v>
      </c>
    </row>
    <row r="40" spans="2:7" x14ac:dyDescent="0.25">
      <c r="B40" s="56" t="s">
        <v>116</v>
      </c>
      <c r="C40" s="95" t="s">
        <v>117</v>
      </c>
      <c r="D40" s="101"/>
      <c r="E40" s="97"/>
      <c r="F40" s="97"/>
      <c r="G40" s="183" t="s">
        <v>281</v>
      </c>
    </row>
    <row r="41" spans="2:7" x14ac:dyDescent="0.25">
      <c r="B41" s="39" t="s">
        <v>116</v>
      </c>
      <c r="C41" s="44" t="s">
        <v>118</v>
      </c>
      <c r="D41" s="54" t="s">
        <v>75</v>
      </c>
      <c r="E41" s="46"/>
      <c r="F41" s="59"/>
    </row>
    <row r="42" spans="2:7" x14ac:dyDescent="0.25">
      <c r="B42" s="39" t="s">
        <v>116</v>
      </c>
      <c r="C42" s="44" t="s">
        <v>119</v>
      </c>
      <c r="D42" s="54" t="s">
        <v>75</v>
      </c>
      <c r="E42" s="46"/>
      <c r="F42" s="59"/>
    </row>
    <row r="43" spans="2:7" x14ac:dyDescent="0.25">
      <c r="B43" s="39" t="s">
        <v>116</v>
      </c>
      <c r="C43" s="44" t="s">
        <v>120</v>
      </c>
      <c r="D43" s="54" t="s">
        <v>75</v>
      </c>
      <c r="E43" s="46"/>
      <c r="F43" s="59"/>
    </row>
    <row r="44" spans="2:7" x14ac:dyDescent="0.25">
      <c r="B44" s="39" t="s">
        <v>116</v>
      </c>
      <c r="C44" s="44" t="s">
        <v>121</v>
      </c>
      <c r="D44" s="54" t="s">
        <v>78</v>
      </c>
      <c r="E44" s="46"/>
      <c r="F44" s="59"/>
    </row>
    <row r="45" spans="2:7" x14ac:dyDescent="0.25">
      <c r="B45" s="39" t="s">
        <v>116</v>
      </c>
      <c r="C45" s="44" t="s">
        <v>122</v>
      </c>
      <c r="D45" s="54" t="s">
        <v>78</v>
      </c>
      <c r="E45" s="46"/>
      <c r="F45" s="59"/>
    </row>
    <row r="46" spans="2:7" x14ac:dyDescent="0.25">
      <c r="B46" s="39" t="s">
        <v>116</v>
      </c>
      <c r="C46" s="44" t="s">
        <v>123</v>
      </c>
      <c r="D46" s="54" t="s">
        <v>124</v>
      </c>
      <c r="E46" s="46"/>
      <c r="F46" s="59"/>
    </row>
    <row r="47" spans="2:7" x14ac:dyDescent="0.25">
      <c r="B47" s="39" t="s">
        <v>116</v>
      </c>
      <c r="C47" s="44" t="s">
        <v>125</v>
      </c>
      <c r="D47" s="60">
        <v>0.2</v>
      </c>
      <c r="E47" s="50"/>
      <c r="F47" s="59"/>
    </row>
    <row r="48" spans="2:7" x14ac:dyDescent="0.25">
      <c r="B48" s="39" t="s">
        <v>116</v>
      </c>
      <c r="C48" s="44" t="s">
        <v>126</v>
      </c>
      <c r="D48" s="54" t="s">
        <v>162</v>
      </c>
      <c r="E48" s="46"/>
      <c r="F48" s="59"/>
    </row>
    <row r="49" spans="2:7" x14ac:dyDescent="0.25">
      <c r="B49" s="39" t="s">
        <v>116</v>
      </c>
      <c r="C49" s="44" t="s">
        <v>171</v>
      </c>
      <c r="D49" s="107">
        <v>0</v>
      </c>
      <c r="E49" s="58">
        <f>106*12</f>
        <v>1272</v>
      </c>
      <c r="F49" s="59" t="str">
        <f>IF(D49="gratis",0,IF(D49&gt;0,D49*E49,IF(OR(D49&lt;&gt;"gratis",D49&lt;&gt;0),"svp invullen")))</f>
        <v>svp invullen</v>
      </c>
      <c r="G49" s="182" t="s">
        <v>285</v>
      </c>
    </row>
    <row r="50" spans="2:7" x14ac:dyDescent="0.25">
      <c r="B50" s="39" t="s">
        <v>116</v>
      </c>
      <c r="C50" s="44" t="s">
        <v>127</v>
      </c>
      <c r="D50" s="54" t="s">
        <v>75</v>
      </c>
      <c r="E50" s="46"/>
      <c r="F50" s="59"/>
    </row>
    <row r="51" spans="2:7" x14ac:dyDescent="0.25">
      <c r="B51" s="39" t="s">
        <v>116</v>
      </c>
      <c r="C51" s="44" t="s">
        <v>128</v>
      </c>
      <c r="D51" s="54" t="s">
        <v>75</v>
      </c>
      <c r="E51" s="46"/>
      <c r="F51" s="59"/>
    </row>
    <row r="52" spans="2:7" x14ac:dyDescent="0.25">
      <c r="B52" s="39" t="s">
        <v>116</v>
      </c>
      <c r="C52" s="44" t="s">
        <v>129</v>
      </c>
      <c r="D52" s="54" t="s">
        <v>75</v>
      </c>
      <c r="E52" s="46"/>
      <c r="F52" s="59"/>
    </row>
    <row r="53" spans="2:7" ht="22.3" x14ac:dyDescent="0.25">
      <c r="B53" s="39" t="s">
        <v>116</v>
      </c>
      <c r="C53" s="44" t="s">
        <v>130</v>
      </c>
      <c r="D53" s="54" t="s">
        <v>75</v>
      </c>
      <c r="E53" s="46"/>
      <c r="F53" s="59"/>
    </row>
    <row r="54" spans="2:7" x14ac:dyDescent="0.25">
      <c r="B54" s="39" t="s">
        <v>116</v>
      </c>
      <c r="C54" s="44" t="s">
        <v>131</v>
      </c>
      <c r="D54" s="54" t="s">
        <v>78</v>
      </c>
      <c r="E54" s="46"/>
      <c r="F54" s="59"/>
    </row>
    <row r="55" spans="2:7" x14ac:dyDescent="0.25">
      <c r="B55" s="39" t="s">
        <v>116</v>
      </c>
      <c r="C55" s="61" t="s">
        <v>132</v>
      </c>
      <c r="D55" s="62" t="s">
        <v>75</v>
      </c>
      <c r="E55" s="63"/>
      <c r="F55" s="59"/>
    </row>
    <row r="56" spans="2:7" x14ac:dyDescent="0.25">
      <c r="B56" s="39" t="s">
        <v>116</v>
      </c>
      <c r="C56" s="61" t="s">
        <v>133</v>
      </c>
      <c r="D56" s="62" t="s">
        <v>78</v>
      </c>
      <c r="E56" s="63"/>
      <c r="F56" s="59"/>
    </row>
    <row r="57" spans="2:7" x14ac:dyDescent="0.25">
      <c r="B57" s="39" t="s">
        <v>116</v>
      </c>
      <c r="C57" s="61" t="s">
        <v>172</v>
      </c>
      <c r="D57" s="69"/>
      <c r="E57" s="63">
        <v>1</v>
      </c>
      <c r="F57" s="59" t="str">
        <f>IF(D57="gratis",0,IF(D57&gt;0,D57*E57,IF(OR(D57&lt;&gt;"gratis",D57&lt;&gt;0),"svp invullen")))</f>
        <v>svp invullen</v>
      </c>
      <c r="G57" s="182" t="s">
        <v>629</v>
      </c>
    </row>
    <row r="58" spans="2:7" x14ac:dyDescent="0.25">
      <c r="B58" s="56" t="s">
        <v>134</v>
      </c>
      <c r="C58" s="95" t="s">
        <v>165</v>
      </c>
      <c r="D58" s="101"/>
      <c r="E58" s="97"/>
      <c r="F58" s="97"/>
      <c r="G58" s="183" t="s">
        <v>281</v>
      </c>
    </row>
    <row r="59" spans="2:7" x14ac:dyDescent="0.25">
      <c r="B59" s="39" t="s">
        <v>134</v>
      </c>
      <c r="C59" s="44" t="s">
        <v>168</v>
      </c>
      <c r="D59" s="108"/>
      <c r="E59" s="46">
        <v>10</v>
      </c>
      <c r="F59" s="59" t="str">
        <f>IF(D59="nee",90*E59,IF(D59="ja",0,IF(OR(D59&lt;&gt;"gratis",D59&lt;&gt;0),"svp invullen")))</f>
        <v>svp invullen</v>
      </c>
      <c r="G59" s="182" t="s">
        <v>631</v>
      </c>
    </row>
    <row r="60" spans="2:7" x14ac:dyDescent="0.25">
      <c r="C60" s="44" t="s">
        <v>167</v>
      </c>
      <c r="D60" s="108"/>
      <c r="E60" s="46">
        <v>10</v>
      </c>
      <c r="F60" s="59" t="str">
        <f>IF(D60="nee",90*E60,IF(D60="ja",0,IF(OR(D60&lt;&gt;"gratis",D60&lt;&gt;0),"svp invullen")))</f>
        <v>svp invullen</v>
      </c>
      <c r="G60" s="182" t="s">
        <v>631</v>
      </c>
    </row>
    <row r="61" spans="2:7" ht="22.3" x14ac:dyDescent="0.25">
      <c r="C61" s="44" t="s">
        <v>280</v>
      </c>
      <c r="D61" s="108"/>
      <c r="E61" s="46">
        <v>30</v>
      </c>
      <c r="F61" s="59" t="str">
        <f>IF(D61="nee",40*E61,IF(D61="ja",0,IF(OR(D61&lt;&gt;"gratis",D61&lt;&gt;0),"svp invullen")))</f>
        <v>svp invullen</v>
      </c>
      <c r="G61" s="182" t="s">
        <v>631</v>
      </c>
    </row>
    <row r="62" spans="2:7" ht="22.3" x14ac:dyDescent="0.25">
      <c r="C62" s="44" t="s">
        <v>280</v>
      </c>
      <c r="D62" s="108"/>
      <c r="E62" s="46">
        <v>30</v>
      </c>
      <c r="F62" s="59" t="str">
        <f>IF(D62="nee",40*E62,IF(D62="ja",0,IF(OR(D62&lt;&gt;"gratis",D62&lt;&gt;0),"svp invullen")))</f>
        <v>svp invullen</v>
      </c>
      <c r="G62" s="182" t="s">
        <v>631</v>
      </c>
    </row>
    <row r="63" spans="2:7" x14ac:dyDescent="0.25">
      <c r="B63" s="39" t="s">
        <v>134</v>
      </c>
      <c r="C63" s="44" t="s">
        <v>166</v>
      </c>
      <c r="D63" s="45" t="s">
        <v>81</v>
      </c>
      <c r="E63" s="46"/>
      <c r="F63" s="59"/>
    </row>
    <row r="64" spans="2:7" x14ac:dyDescent="0.25">
      <c r="B64" s="56" t="s">
        <v>135</v>
      </c>
      <c r="C64" s="95" t="s">
        <v>136</v>
      </c>
      <c r="D64" s="99"/>
      <c r="E64" s="97"/>
      <c r="F64" s="97"/>
    </row>
    <row r="65" spans="2:7" x14ac:dyDescent="0.25">
      <c r="B65" s="39" t="s">
        <v>135</v>
      </c>
      <c r="C65" s="44" t="s">
        <v>175</v>
      </c>
      <c r="D65" s="69"/>
      <c r="E65" s="46">
        <v>23</v>
      </c>
      <c r="F65" s="59" t="str">
        <f>IF(D65="nee",100*E65,IF(D65="ja",0,IF(OR(D65&lt;&gt;"gratis",D65&lt;&gt;0),"svp invullen")))</f>
        <v>svp invullen</v>
      </c>
      <c r="G65" s="182" t="s">
        <v>631</v>
      </c>
    </row>
    <row r="66" spans="2:7" x14ac:dyDescent="0.25">
      <c r="C66" s="61" t="s">
        <v>266</v>
      </c>
      <c r="D66" s="69"/>
      <c r="E66" s="63">
        <v>18</v>
      </c>
      <c r="F66" s="59" t="str">
        <f>IF(D66="gratis",0,IF(D66&gt;0,D66*E66,IF(OR(D66&lt;&gt;"gratis",D66&lt;&gt;0),"svp invullen")))</f>
        <v>svp invullen</v>
      </c>
    </row>
    <row r="67" spans="2:7" x14ac:dyDescent="0.25">
      <c r="C67" s="61" t="s">
        <v>267</v>
      </c>
      <c r="D67" s="69"/>
      <c r="E67" s="63">
        <f>E65-E66</f>
        <v>5</v>
      </c>
      <c r="F67" s="59" t="str">
        <f>IF(D67="gratis",0,IF(D67&gt;0,D67*E67,IF(OR(D67&lt;&gt;"gratis",D67&lt;&gt;0),"svp invullen")))</f>
        <v>svp invullen</v>
      </c>
    </row>
    <row r="68" spans="2:7" x14ac:dyDescent="0.25">
      <c r="C68" s="44" t="s">
        <v>178</v>
      </c>
      <c r="D68" s="69"/>
      <c r="E68" s="63">
        <f>E69+E70</f>
        <v>17</v>
      </c>
      <c r="F68" s="59" t="str">
        <f>IF(D68="nee",50*E68,IF(D68="ja",0,IF(OR(D68&lt;&gt;"gratis",D68&lt;&gt;0),"svp invullen")))</f>
        <v>svp invullen</v>
      </c>
    </row>
    <row r="69" spans="2:7" x14ac:dyDescent="0.25">
      <c r="B69" s="39" t="s">
        <v>135</v>
      </c>
      <c r="C69" s="61" t="s">
        <v>177</v>
      </c>
      <c r="D69" s="69"/>
      <c r="E69" s="63">
        <v>10</v>
      </c>
      <c r="F69" s="59" t="str">
        <f t="shared" ref="F69" si="0">IF(D69="nee",75*E69,IF(D69="ja",0,IF(OR(D69&lt;&gt;"gratis",D69&lt;&gt;0),"svp invullen")))</f>
        <v>svp invullen</v>
      </c>
    </row>
    <row r="70" spans="2:7" x14ac:dyDescent="0.25">
      <c r="C70" s="61" t="s">
        <v>176</v>
      </c>
      <c r="D70" s="69"/>
      <c r="E70" s="63">
        <v>7</v>
      </c>
      <c r="F70" s="59" t="str">
        <f>IF(D70="gratis",0,IF(D70&gt;0,D70*E70,IF(OR(D70&lt;&gt;"gratis",D70&lt;&gt;0),"svp invullen")))</f>
        <v>svp invullen</v>
      </c>
    </row>
    <row r="72" spans="2:7" x14ac:dyDescent="0.25">
      <c r="B72" s="56" t="s">
        <v>137</v>
      </c>
      <c r="C72" s="95" t="s">
        <v>138</v>
      </c>
      <c r="D72" s="99"/>
      <c r="E72" s="97"/>
      <c r="F72" s="102"/>
    </row>
    <row r="73" spans="2:7" x14ac:dyDescent="0.25">
      <c r="B73" s="39" t="s">
        <v>137</v>
      </c>
      <c r="C73" s="44" t="s">
        <v>139</v>
      </c>
      <c r="D73" s="45" t="s">
        <v>81</v>
      </c>
      <c r="E73" s="46"/>
      <c r="F73" s="59"/>
    </row>
    <row r="74" spans="2:7" ht="14.15" customHeight="1" x14ac:dyDescent="0.25">
      <c r="B74" s="39" t="s">
        <v>137</v>
      </c>
      <c r="C74" s="61" t="s">
        <v>173</v>
      </c>
      <c r="D74" s="69"/>
      <c r="E74" s="63">
        <v>30</v>
      </c>
      <c r="F74" s="59" t="str">
        <f>IF(D74="gratis",0,IF(D74&gt;0,D74*E74,IF(OR(D74&lt;&gt;"gratis",D74&lt;&gt;0),"svp invullen")))</f>
        <v>svp invullen</v>
      </c>
    </row>
    <row r="75" spans="2:7" x14ac:dyDescent="0.25">
      <c r="B75" s="39" t="s">
        <v>137</v>
      </c>
      <c r="C75" s="61" t="s">
        <v>217</v>
      </c>
      <c r="D75" s="69"/>
      <c r="E75" s="63">
        <v>4</v>
      </c>
      <c r="F75" s="59" t="str">
        <f>IF(D75="gratis",0,IF(D75&gt;0,D75*E75,IF(OR(D75&lt;&gt;"gratis",D75&lt;&gt;0),"svp invullen")))</f>
        <v>svp invullen</v>
      </c>
    </row>
    <row r="76" spans="2:7" x14ac:dyDescent="0.25">
      <c r="B76" s="56" t="s">
        <v>140</v>
      </c>
      <c r="C76" s="95" t="s">
        <v>48</v>
      </c>
      <c r="D76" s="96"/>
      <c r="E76" s="97"/>
      <c r="F76" s="102"/>
    </row>
    <row r="77" spans="2:7" x14ac:dyDescent="0.25">
      <c r="B77" s="39" t="s">
        <v>140</v>
      </c>
      <c r="C77" s="44" t="s">
        <v>141</v>
      </c>
      <c r="D77" s="54" t="s">
        <v>75</v>
      </c>
      <c r="E77" s="46"/>
      <c r="F77" s="59"/>
    </row>
    <row r="78" spans="2:7" x14ac:dyDescent="0.25">
      <c r="B78" s="39" t="s">
        <v>140</v>
      </c>
      <c r="C78" s="44" t="s">
        <v>142</v>
      </c>
      <c r="D78" s="54" t="s">
        <v>75</v>
      </c>
      <c r="E78" s="46"/>
      <c r="F78" s="59"/>
    </row>
    <row r="79" spans="2:7" x14ac:dyDescent="0.25">
      <c r="B79" s="39" t="s">
        <v>140</v>
      </c>
      <c r="C79" s="44" t="s">
        <v>174</v>
      </c>
      <c r="D79" s="107">
        <v>0</v>
      </c>
      <c r="E79" s="58">
        <f>106*12</f>
        <v>1272</v>
      </c>
      <c r="F79" s="59" t="str">
        <f>IF(D79="gratis",0,IF(D79&gt;0,D79*E79,IF(OR(D79&lt;&gt;"gratis",D79&lt;&gt;0),"svp invullen")))</f>
        <v>svp invullen</v>
      </c>
    </row>
    <row r="80" spans="2:7" x14ac:dyDescent="0.25">
      <c r="B80" s="56" t="s">
        <v>143</v>
      </c>
      <c r="C80" s="95" t="s">
        <v>144</v>
      </c>
      <c r="D80" s="103"/>
      <c r="E80" s="104"/>
      <c r="F80" s="104"/>
    </row>
    <row r="81" spans="2:6" x14ac:dyDescent="0.25">
      <c r="B81" s="56"/>
      <c r="C81" s="78" t="s">
        <v>206</v>
      </c>
      <c r="D81" s="81" t="s">
        <v>81</v>
      </c>
      <c r="E81" s="82"/>
      <c r="F81" s="83"/>
    </row>
    <row r="82" spans="2:6" ht="22.3" x14ac:dyDescent="0.25">
      <c r="B82" s="39" t="s">
        <v>143</v>
      </c>
      <c r="C82" s="44" t="s">
        <v>207</v>
      </c>
      <c r="D82" s="109">
        <v>0</v>
      </c>
      <c r="E82" s="58">
        <v>25</v>
      </c>
      <c r="F82" s="59" t="str">
        <f>IF(D82="gratis",0,IF(D82&gt;0,D82*E82,IF(OR(D82&lt;&gt;"gratis",D82&lt;&gt;0),"svp invullen")))</f>
        <v>svp invullen</v>
      </c>
    </row>
    <row r="83" spans="2:6" ht="22.3" x14ac:dyDescent="0.25">
      <c r="B83" s="39" t="s">
        <v>143</v>
      </c>
      <c r="C83" s="64" t="s">
        <v>268</v>
      </c>
      <c r="D83" s="110">
        <v>0</v>
      </c>
      <c r="E83" s="79">
        <v>30</v>
      </c>
      <c r="F83" s="80" t="str">
        <f>IF(D83="gratis",0,IF(D83&gt;0,D83*E83,IF(OR(D83&lt;&gt;"gratis",D83&lt;&gt;0),"svp invullen")))</f>
        <v>svp invullen</v>
      </c>
    </row>
    <row r="84" spans="2:6" x14ac:dyDescent="0.25">
      <c r="B84" s="39" t="s">
        <v>143</v>
      </c>
      <c r="C84" s="65" t="s">
        <v>145</v>
      </c>
      <c r="D84" s="69">
        <v>0</v>
      </c>
      <c r="E84" s="66">
        <v>5</v>
      </c>
      <c r="F84" s="59" t="str">
        <f>IF(D84="gratis",0,IF(D84&gt;0,D84*E84,IF(OR(D84&lt;&gt;"gratis",D84&lt;&gt;0),"svp invullen")))</f>
        <v>svp invullen</v>
      </c>
    </row>
    <row r="85" spans="2:6" x14ac:dyDescent="0.25">
      <c r="B85" s="39" t="s">
        <v>143</v>
      </c>
      <c r="C85" s="61" t="s">
        <v>146</v>
      </c>
      <c r="D85" s="69">
        <v>0</v>
      </c>
      <c r="E85" s="63">
        <v>2</v>
      </c>
      <c r="F85" s="59" t="str">
        <f>IF(D85="gratis",0,IF(D85&gt;0,D85*E85,IF(OR(D85&lt;&gt;"gratis",D85&lt;&gt;0),"svp invullen")))</f>
        <v>svp invullen</v>
      </c>
    </row>
    <row r="86" spans="2:6" x14ac:dyDescent="0.25">
      <c r="B86" s="56" t="s">
        <v>147</v>
      </c>
      <c r="C86" s="95" t="s">
        <v>148</v>
      </c>
      <c r="D86" s="101"/>
      <c r="E86" s="97"/>
      <c r="F86" s="102"/>
    </row>
    <row r="87" spans="2:6" x14ac:dyDescent="0.25">
      <c r="B87" s="39" t="s">
        <v>147</v>
      </c>
      <c r="C87" s="44" t="s">
        <v>149</v>
      </c>
      <c r="D87" s="67" t="s">
        <v>75</v>
      </c>
      <c r="E87" s="50"/>
      <c r="F87" s="59"/>
    </row>
    <row r="88" spans="2:6" x14ac:dyDescent="0.25">
      <c r="B88" s="39" t="s">
        <v>147</v>
      </c>
      <c r="C88" s="44" t="s">
        <v>150</v>
      </c>
      <c r="D88" s="68" t="s">
        <v>106</v>
      </c>
      <c r="E88" s="46"/>
      <c r="F88" s="59"/>
    </row>
    <row r="89" spans="2:6" x14ac:dyDescent="0.25">
      <c r="B89" s="39" t="s">
        <v>147</v>
      </c>
      <c r="C89" s="44" t="s">
        <v>151</v>
      </c>
      <c r="D89" s="68" t="s">
        <v>78</v>
      </c>
      <c r="E89" s="46"/>
      <c r="F89" s="59"/>
    </row>
    <row r="90" spans="2:6" x14ac:dyDescent="0.25">
      <c r="B90" s="39" t="s">
        <v>147</v>
      </c>
      <c r="C90" s="61" t="s">
        <v>152</v>
      </c>
      <c r="D90" s="69">
        <v>0</v>
      </c>
      <c r="E90" s="63">
        <v>1</v>
      </c>
      <c r="F90" s="59" t="str">
        <f>IF(D90="gratis",0,IF(D90&gt;0,D90*E90,IF(OR(D90&lt;&gt;"gratis",D90&lt;&gt;0),"svp invullen")))</f>
        <v>svp invullen</v>
      </c>
    </row>
    <row r="91" spans="2:6" ht="22.3" x14ac:dyDescent="0.25">
      <c r="B91" s="39" t="s">
        <v>147</v>
      </c>
      <c r="C91" s="61" t="s">
        <v>153</v>
      </c>
      <c r="D91" s="69">
        <v>0</v>
      </c>
      <c r="E91" s="63">
        <v>2</v>
      </c>
      <c r="F91" s="59" t="str">
        <f>IF(D91="gratis",0,IF(D91&gt;0,D91*E91,IF(OR(D91&lt;&gt;"gratis",D91&lt;&gt;0),"svp invullen")))</f>
        <v>svp invullen</v>
      </c>
    </row>
    <row r="92" spans="2:6" ht="22.3" x14ac:dyDescent="0.25">
      <c r="B92" s="39" t="s">
        <v>147</v>
      </c>
      <c r="C92" s="61" t="s">
        <v>277</v>
      </c>
      <c r="D92" s="175">
        <v>0</v>
      </c>
      <c r="E92" s="63">
        <f>12</f>
        <v>12</v>
      </c>
      <c r="F92" s="59" t="str">
        <f>IF(D92="gratis",0,IF(D92&gt;0,D92*E92,IF(OR(D92&lt;&gt;"gratis",D92&lt;&gt;0),"svp invullen")))</f>
        <v>svp invullen</v>
      </c>
    </row>
    <row r="93" spans="2:6" x14ac:dyDescent="0.25">
      <c r="B93" s="56" t="s">
        <v>154</v>
      </c>
      <c r="C93" s="95" t="s">
        <v>155</v>
      </c>
      <c r="D93" s="101"/>
      <c r="E93" s="97"/>
      <c r="F93" s="102"/>
    </row>
    <row r="94" spans="2:6" x14ac:dyDescent="0.25">
      <c r="B94" s="39" t="s">
        <v>154</v>
      </c>
      <c r="C94" s="44" t="s">
        <v>156</v>
      </c>
      <c r="D94" s="70" t="s">
        <v>75</v>
      </c>
      <c r="E94" s="48"/>
      <c r="F94" s="59"/>
    </row>
    <row r="95" spans="2:6" ht="22.3" x14ac:dyDescent="0.25">
      <c r="B95" s="39" t="s">
        <v>154</v>
      </c>
      <c r="C95" s="65" t="s">
        <v>157</v>
      </c>
      <c r="D95" s="175">
        <v>0</v>
      </c>
      <c r="E95" s="70">
        <f>E92</f>
        <v>12</v>
      </c>
      <c r="F95" s="59" t="str">
        <f>IF(D95="gratis",0,IF(D95&gt;0,D95*E95,IF(OR(D95&lt;&gt;"gratis",D95&lt;&gt;0),"svp invullen")))</f>
        <v>svp invullen</v>
      </c>
    </row>
    <row r="96" spans="2:6" x14ac:dyDescent="0.25">
      <c r="B96" s="56" t="s">
        <v>158</v>
      </c>
      <c r="C96" s="95" t="s">
        <v>159</v>
      </c>
      <c r="D96" s="101"/>
      <c r="E96" s="97"/>
      <c r="F96" s="102"/>
    </row>
    <row r="97" spans="2:6" ht="15" customHeight="1" x14ac:dyDescent="0.25">
      <c r="B97" s="39" t="s">
        <v>158</v>
      </c>
      <c r="C97" s="65" t="s">
        <v>276</v>
      </c>
      <c r="D97" s="69"/>
      <c r="E97" s="66">
        <v>2</v>
      </c>
      <c r="F97" s="59" t="str">
        <f t="shared" ref="F97:F104" si="1">IF(D97="gratis",0,IF(D97&gt;0,D97*E97,IF(OR(D97&lt;&gt;"gratis",D97&lt;&gt;0),"svp invullen")))</f>
        <v>svp invullen</v>
      </c>
    </row>
    <row r="98" spans="2:6" x14ac:dyDescent="0.25">
      <c r="B98" s="39" t="s">
        <v>158</v>
      </c>
      <c r="C98" s="61" t="s">
        <v>275</v>
      </c>
      <c r="D98" s="69">
        <v>0</v>
      </c>
      <c r="E98" s="63">
        <v>2</v>
      </c>
      <c r="F98" s="59" t="str">
        <f t="shared" si="1"/>
        <v>svp invullen</v>
      </c>
    </row>
    <row r="99" spans="2:6" x14ac:dyDescent="0.25">
      <c r="B99" s="39" t="s">
        <v>158</v>
      </c>
      <c r="C99" s="61" t="s">
        <v>274</v>
      </c>
      <c r="D99" s="69">
        <v>0</v>
      </c>
      <c r="E99" s="63">
        <v>1</v>
      </c>
      <c r="F99" s="59" t="str">
        <f t="shared" si="1"/>
        <v>svp invullen</v>
      </c>
    </row>
    <row r="100" spans="2:6" x14ac:dyDescent="0.25">
      <c r="B100" s="39" t="s">
        <v>158</v>
      </c>
      <c r="C100" s="61" t="s">
        <v>273</v>
      </c>
      <c r="D100" s="69">
        <v>0</v>
      </c>
      <c r="E100" s="63">
        <v>1</v>
      </c>
      <c r="F100" s="59" t="str">
        <f t="shared" si="1"/>
        <v>svp invullen</v>
      </c>
    </row>
    <row r="101" spans="2:6" x14ac:dyDescent="0.25">
      <c r="B101" s="39" t="s">
        <v>158</v>
      </c>
      <c r="C101" s="61" t="s">
        <v>272</v>
      </c>
      <c r="D101" s="69">
        <v>0</v>
      </c>
      <c r="E101" s="63">
        <v>2</v>
      </c>
      <c r="F101" s="59" t="str">
        <f t="shared" si="1"/>
        <v>svp invullen</v>
      </c>
    </row>
    <row r="102" spans="2:6" x14ac:dyDescent="0.25">
      <c r="B102" s="39" t="s">
        <v>158</v>
      </c>
      <c r="C102" s="61" t="s">
        <v>271</v>
      </c>
      <c r="D102" s="69">
        <v>0</v>
      </c>
      <c r="E102" s="63">
        <v>2</v>
      </c>
      <c r="F102" s="59" t="str">
        <f t="shared" si="1"/>
        <v>svp invullen</v>
      </c>
    </row>
    <row r="103" spans="2:6" x14ac:dyDescent="0.25">
      <c r="B103" s="39" t="s">
        <v>160</v>
      </c>
      <c r="C103" s="61" t="s">
        <v>270</v>
      </c>
      <c r="D103" s="69">
        <v>0</v>
      </c>
      <c r="E103" s="63">
        <v>100</v>
      </c>
      <c r="F103" s="59" t="str">
        <f t="shared" si="1"/>
        <v>svp invullen</v>
      </c>
    </row>
    <row r="104" spans="2:6" x14ac:dyDescent="0.25">
      <c r="B104" s="39" t="s">
        <v>160</v>
      </c>
      <c r="C104" s="61" t="s">
        <v>269</v>
      </c>
      <c r="D104" s="69">
        <v>0</v>
      </c>
      <c r="E104" s="63">
        <v>12</v>
      </c>
      <c r="F104" s="59" t="str">
        <f t="shared" si="1"/>
        <v>svp invullen</v>
      </c>
    </row>
    <row r="105" spans="2:6" x14ac:dyDescent="0.25">
      <c r="C105" s="95" t="s">
        <v>161</v>
      </c>
      <c r="D105" s="93"/>
      <c r="E105" s="105"/>
      <c r="F105" s="106">
        <f>SUM(F34:F104)</f>
        <v>0</v>
      </c>
    </row>
    <row r="106" spans="2:6" x14ac:dyDescent="0.25">
      <c r="F106" s="42"/>
    </row>
    <row r="107" spans="2:6" ht="15" x14ac:dyDescent="0.25">
      <c r="C107" s="71" t="s">
        <v>61</v>
      </c>
      <c r="D107" s="187"/>
      <c r="E107" s="188"/>
    </row>
    <row r="108" spans="2:6" x14ac:dyDescent="0.25">
      <c r="C108" s="71"/>
      <c r="D108" s="72"/>
      <c r="E108" s="73"/>
    </row>
    <row r="109" spans="2:6" ht="15" x14ac:dyDescent="0.25">
      <c r="C109" s="71" t="s">
        <v>62</v>
      </c>
      <c r="D109" s="187"/>
      <c r="E109" s="188"/>
    </row>
    <row r="110" spans="2:6" x14ac:dyDescent="0.25">
      <c r="C110" s="71"/>
      <c r="D110" s="72"/>
      <c r="E110" s="73"/>
    </row>
    <row r="111" spans="2:6" ht="15" x14ac:dyDescent="0.25">
      <c r="C111" s="71" t="s">
        <v>63</v>
      </c>
      <c r="D111" s="187"/>
      <c r="E111" s="188"/>
      <c r="F111" s="31" t="s">
        <v>287</v>
      </c>
    </row>
  </sheetData>
  <protectedRanges>
    <protectedRange sqref="D23:D24 D30:D32 D79 D39 D90:D92 D49 D57 D14:D19 D106 D95 D63 D97:D104 D65:D70 D73:D75 D81:D85 D108:F108 F106:F107 F109 D110:F110 F111 D112:F114 D35:D37" name="Bereik1"/>
  </protectedRanges>
  <mergeCells count="9">
    <mergeCell ref="G7:H7"/>
    <mergeCell ref="D109:E109"/>
    <mergeCell ref="D111:E111"/>
    <mergeCell ref="C7:F7"/>
    <mergeCell ref="C8:F8"/>
    <mergeCell ref="C9:F9"/>
    <mergeCell ref="C10:F10"/>
    <mergeCell ref="C11:F11"/>
    <mergeCell ref="D107:E107"/>
  </mergeCells>
  <conditionalFormatting sqref="D1:D70 D72:D65536">
    <cfRule type="containsText" dxfId="8" priority="8" stopIfTrue="1" operator="containsText" text="gratis">
      <formula>NOT(ISERROR(SEARCH("gratis",D1)))</formula>
    </cfRule>
  </conditionalFormatting>
  <conditionalFormatting sqref="G1 F1:F13 G13 F15:F39 F41:F57 F59:F63 F65:F70 F72:F79 F81:F65536">
    <cfRule type="containsText" dxfId="7" priority="9" stopIfTrue="1" operator="containsText" text="svp invullen">
      <formula>NOT(ISERROR(SEARCH("svp invullen",F1)))</formula>
    </cfRule>
  </conditionalFormatting>
  <conditionalFormatting sqref="G7">
    <cfRule type="containsText" dxfId="6" priority="7" stopIfTrue="1" operator="containsText" text="gratis">
      <formula>NOT(ISERROR(SEARCH("gratis",G7)))</formula>
    </cfRule>
  </conditionalFormatting>
  <conditionalFormatting sqref="G22">
    <cfRule type="containsText" dxfId="5" priority="6" stopIfTrue="1" operator="containsText" text="svp invullen">
      <formula>NOT(ISERROR(SEARCH("svp invullen",G22)))</formula>
    </cfRule>
  </conditionalFormatting>
  <conditionalFormatting sqref="G25">
    <cfRule type="containsText" dxfId="4" priority="5" stopIfTrue="1" operator="containsText" text="svp invullen">
      <formula>NOT(ISERROR(SEARCH("svp invullen",G25)))</formula>
    </cfRule>
  </conditionalFormatting>
  <conditionalFormatting sqref="G29">
    <cfRule type="containsText" dxfId="3" priority="4" stopIfTrue="1" operator="containsText" text="svp invullen">
      <formula>NOT(ISERROR(SEARCH("svp invullen",G29)))</formula>
    </cfRule>
  </conditionalFormatting>
  <conditionalFormatting sqref="G33">
    <cfRule type="containsText" dxfId="2" priority="3" stopIfTrue="1" operator="containsText" text="svp invullen">
      <formula>NOT(ISERROR(SEARCH("svp invullen",G33)))</formula>
    </cfRule>
  </conditionalFormatting>
  <conditionalFormatting sqref="G40">
    <cfRule type="containsText" dxfId="1" priority="2" stopIfTrue="1" operator="containsText" text="svp invullen">
      <formula>NOT(ISERROR(SEARCH("svp invullen",G40)))</formula>
    </cfRule>
  </conditionalFormatting>
  <conditionalFormatting sqref="G58">
    <cfRule type="containsText" dxfId="0" priority="1" stopIfTrue="1" operator="containsText" text="svp invullen">
      <formula>NOT(ISERROR(SEARCH("svp invullen",G58)))</formula>
    </cfRule>
  </conditionalFormatting>
  <dataValidations count="4">
    <dataValidation type="list" allowBlank="1" showInputMessage="1" showErrorMessage="1" sqref="D4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82 IV65582 SR65582 ACN65582 AMJ65582 AWF65582 BGB65582 BPX65582 BZT65582 CJP65582 CTL65582 DDH65582 DND65582 DWZ65582 EGV65582 EQR65582 FAN65582 FKJ65582 FUF65582 GEB65582 GNX65582 GXT65582 HHP65582 HRL65582 IBH65582 ILD65582 IUZ65582 JEV65582 JOR65582 JYN65582 KIJ65582 KSF65582 LCB65582 LLX65582 LVT65582 MFP65582 MPL65582 MZH65582 NJD65582 NSZ65582 OCV65582 OMR65582 OWN65582 PGJ65582 PQF65582 QAB65582 QJX65582 QTT65582 RDP65582 RNL65582 RXH65582 SHD65582 SQZ65582 TAV65582 TKR65582 TUN65582 UEJ65582 UOF65582 UYB65582 VHX65582 VRT65582 WBP65582 WLL65582 WVH65582 D131118 IV131118 SR131118 ACN131118 AMJ131118 AWF131118 BGB131118 BPX131118 BZT131118 CJP131118 CTL131118 DDH131118 DND131118 DWZ131118 EGV131118 EQR131118 FAN131118 FKJ131118 FUF131118 GEB131118 GNX131118 GXT131118 HHP131118 HRL131118 IBH131118 ILD131118 IUZ131118 JEV131118 JOR131118 JYN131118 KIJ131118 KSF131118 LCB131118 LLX131118 LVT131118 MFP131118 MPL131118 MZH131118 NJD131118 NSZ131118 OCV131118 OMR131118 OWN131118 PGJ131118 PQF131118 QAB131118 QJX131118 QTT131118 RDP131118 RNL131118 RXH131118 SHD131118 SQZ131118 TAV131118 TKR131118 TUN131118 UEJ131118 UOF131118 UYB131118 VHX131118 VRT131118 WBP131118 WLL131118 WVH131118 D196654 IV196654 SR196654 ACN196654 AMJ196654 AWF196654 BGB196654 BPX196654 BZT196654 CJP196654 CTL196654 DDH196654 DND196654 DWZ196654 EGV196654 EQR196654 FAN196654 FKJ196654 FUF196654 GEB196654 GNX196654 GXT196654 HHP196654 HRL196654 IBH196654 ILD196654 IUZ196654 JEV196654 JOR196654 JYN196654 KIJ196654 KSF196654 LCB196654 LLX196654 LVT196654 MFP196654 MPL196654 MZH196654 NJD196654 NSZ196654 OCV196654 OMR196654 OWN196654 PGJ196654 PQF196654 QAB196654 QJX196654 QTT196654 RDP196654 RNL196654 RXH196654 SHD196654 SQZ196654 TAV196654 TKR196654 TUN196654 UEJ196654 UOF196654 UYB196654 VHX196654 VRT196654 WBP196654 WLL196654 WVH196654 D262190 IV262190 SR262190 ACN262190 AMJ262190 AWF262190 BGB262190 BPX262190 BZT262190 CJP262190 CTL262190 DDH262190 DND262190 DWZ262190 EGV262190 EQR262190 FAN262190 FKJ262190 FUF262190 GEB262190 GNX262190 GXT262190 HHP262190 HRL262190 IBH262190 ILD262190 IUZ262190 JEV262190 JOR262190 JYN262190 KIJ262190 KSF262190 LCB262190 LLX262190 LVT262190 MFP262190 MPL262190 MZH262190 NJD262190 NSZ262190 OCV262190 OMR262190 OWN262190 PGJ262190 PQF262190 QAB262190 QJX262190 QTT262190 RDP262190 RNL262190 RXH262190 SHD262190 SQZ262190 TAV262190 TKR262190 TUN262190 UEJ262190 UOF262190 UYB262190 VHX262190 VRT262190 WBP262190 WLL262190 WVH262190 D327726 IV327726 SR327726 ACN327726 AMJ327726 AWF327726 BGB327726 BPX327726 BZT327726 CJP327726 CTL327726 DDH327726 DND327726 DWZ327726 EGV327726 EQR327726 FAN327726 FKJ327726 FUF327726 GEB327726 GNX327726 GXT327726 HHP327726 HRL327726 IBH327726 ILD327726 IUZ327726 JEV327726 JOR327726 JYN327726 KIJ327726 KSF327726 LCB327726 LLX327726 LVT327726 MFP327726 MPL327726 MZH327726 NJD327726 NSZ327726 OCV327726 OMR327726 OWN327726 PGJ327726 PQF327726 QAB327726 QJX327726 QTT327726 RDP327726 RNL327726 RXH327726 SHD327726 SQZ327726 TAV327726 TKR327726 TUN327726 UEJ327726 UOF327726 UYB327726 VHX327726 VRT327726 WBP327726 WLL327726 WVH327726 D393262 IV393262 SR393262 ACN393262 AMJ393262 AWF393262 BGB393262 BPX393262 BZT393262 CJP393262 CTL393262 DDH393262 DND393262 DWZ393262 EGV393262 EQR393262 FAN393262 FKJ393262 FUF393262 GEB393262 GNX393262 GXT393262 HHP393262 HRL393262 IBH393262 ILD393262 IUZ393262 JEV393262 JOR393262 JYN393262 KIJ393262 KSF393262 LCB393262 LLX393262 LVT393262 MFP393262 MPL393262 MZH393262 NJD393262 NSZ393262 OCV393262 OMR393262 OWN393262 PGJ393262 PQF393262 QAB393262 QJX393262 QTT393262 RDP393262 RNL393262 RXH393262 SHD393262 SQZ393262 TAV393262 TKR393262 TUN393262 UEJ393262 UOF393262 UYB393262 VHX393262 VRT393262 WBP393262 WLL393262 WVH393262 D458798 IV458798 SR458798 ACN458798 AMJ458798 AWF458798 BGB458798 BPX458798 BZT458798 CJP458798 CTL458798 DDH458798 DND458798 DWZ458798 EGV458798 EQR458798 FAN458798 FKJ458798 FUF458798 GEB458798 GNX458798 GXT458798 HHP458798 HRL458798 IBH458798 ILD458798 IUZ458798 JEV458798 JOR458798 JYN458798 KIJ458798 KSF458798 LCB458798 LLX458798 LVT458798 MFP458798 MPL458798 MZH458798 NJD458798 NSZ458798 OCV458798 OMR458798 OWN458798 PGJ458798 PQF458798 QAB458798 QJX458798 QTT458798 RDP458798 RNL458798 RXH458798 SHD458798 SQZ458798 TAV458798 TKR458798 TUN458798 UEJ458798 UOF458798 UYB458798 VHX458798 VRT458798 WBP458798 WLL458798 WVH458798 D524334 IV524334 SR524334 ACN524334 AMJ524334 AWF524334 BGB524334 BPX524334 BZT524334 CJP524334 CTL524334 DDH524334 DND524334 DWZ524334 EGV524334 EQR524334 FAN524334 FKJ524334 FUF524334 GEB524334 GNX524334 GXT524334 HHP524334 HRL524334 IBH524334 ILD524334 IUZ524334 JEV524334 JOR524334 JYN524334 KIJ524334 KSF524334 LCB524334 LLX524334 LVT524334 MFP524334 MPL524334 MZH524334 NJD524334 NSZ524334 OCV524334 OMR524334 OWN524334 PGJ524334 PQF524334 QAB524334 QJX524334 QTT524334 RDP524334 RNL524334 RXH524334 SHD524334 SQZ524334 TAV524334 TKR524334 TUN524334 UEJ524334 UOF524334 UYB524334 VHX524334 VRT524334 WBP524334 WLL524334 WVH524334 D589870 IV589870 SR589870 ACN589870 AMJ589870 AWF589870 BGB589870 BPX589870 BZT589870 CJP589870 CTL589870 DDH589870 DND589870 DWZ589870 EGV589870 EQR589870 FAN589870 FKJ589870 FUF589870 GEB589870 GNX589870 GXT589870 HHP589870 HRL589870 IBH589870 ILD589870 IUZ589870 JEV589870 JOR589870 JYN589870 KIJ589870 KSF589870 LCB589870 LLX589870 LVT589870 MFP589870 MPL589870 MZH589870 NJD589870 NSZ589870 OCV589870 OMR589870 OWN589870 PGJ589870 PQF589870 QAB589870 QJX589870 QTT589870 RDP589870 RNL589870 RXH589870 SHD589870 SQZ589870 TAV589870 TKR589870 TUN589870 UEJ589870 UOF589870 UYB589870 VHX589870 VRT589870 WBP589870 WLL589870 WVH589870 D655406 IV655406 SR655406 ACN655406 AMJ655406 AWF655406 BGB655406 BPX655406 BZT655406 CJP655406 CTL655406 DDH655406 DND655406 DWZ655406 EGV655406 EQR655406 FAN655406 FKJ655406 FUF655406 GEB655406 GNX655406 GXT655406 HHP655406 HRL655406 IBH655406 ILD655406 IUZ655406 JEV655406 JOR655406 JYN655406 KIJ655406 KSF655406 LCB655406 LLX655406 LVT655406 MFP655406 MPL655406 MZH655406 NJD655406 NSZ655406 OCV655406 OMR655406 OWN655406 PGJ655406 PQF655406 QAB655406 QJX655406 QTT655406 RDP655406 RNL655406 RXH655406 SHD655406 SQZ655406 TAV655406 TKR655406 TUN655406 UEJ655406 UOF655406 UYB655406 VHX655406 VRT655406 WBP655406 WLL655406 WVH655406 D720942 IV720942 SR720942 ACN720942 AMJ720942 AWF720942 BGB720942 BPX720942 BZT720942 CJP720942 CTL720942 DDH720942 DND720942 DWZ720942 EGV720942 EQR720942 FAN720942 FKJ720942 FUF720942 GEB720942 GNX720942 GXT720942 HHP720942 HRL720942 IBH720942 ILD720942 IUZ720942 JEV720942 JOR720942 JYN720942 KIJ720942 KSF720942 LCB720942 LLX720942 LVT720942 MFP720942 MPL720942 MZH720942 NJD720942 NSZ720942 OCV720942 OMR720942 OWN720942 PGJ720942 PQF720942 QAB720942 QJX720942 QTT720942 RDP720942 RNL720942 RXH720942 SHD720942 SQZ720942 TAV720942 TKR720942 TUN720942 UEJ720942 UOF720942 UYB720942 VHX720942 VRT720942 WBP720942 WLL720942 WVH720942 D786478 IV786478 SR786478 ACN786478 AMJ786478 AWF786478 BGB786478 BPX786478 BZT786478 CJP786478 CTL786478 DDH786478 DND786478 DWZ786478 EGV786478 EQR786478 FAN786478 FKJ786478 FUF786478 GEB786478 GNX786478 GXT786478 HHP786478 HRL786478 IBH786478 ILD786478 IUZ786478 JEV786478 JOR786478 JYN786478 KIJ786478 KSF786478 LCB786478 LLX786478 LVT786478 MFP786478 MPL786478 MZH786478 NJD786478 NSZ786478 OCV786478 OMR786478 OWN786478 PGJ786478 PQF786478 QAB786478 QJX786478 QTT786478 RDP786478 RNL786478 RXH786478 SHD786478 SQZ786478 TAV786478 TKR786478 TUN786478 UEJ786478 UOF786478 UYB786478 VHX786478 VRT786478 WBP786478 WLL786478 WVH786478 D852014 IV852014 SR852014 ACN852014 AMJ852014 AWF852014 BGB852014 BPX852014 BZT852014 CJP852014 CTL852014 DDH852014 DND852014 DWZ852014 EGV852014 EQR852014 FAN852014 FKJ852014 FUF852014 GEB852014 GNX852014 GXT852014 HHP852014 HRL852014 IBH852014 ILD852014 IUZ852014 JEV852014 JOR852014 JYN852014 KIJ852014 KSF852014 LCB852014 LLX852014 LVT852014 MFP852014 MPL852014 MZH852014 NJD852014 NSZ852014 OCV852014 OMR852014 OWN852014 PGJ852014 PQF852014 QAB852014 QJX852014 QTT852014 RDP852014 RNL852014 RXH852014 SHD852014 SQZ852014 TAV852014 TKR852014 TUN852014 UEJ852014 UOF852014 UYB852014 VHX852014 VRT852014 WBP852014 WLL852014 WVH852014 D917550 IV917550 SR917550 ACN917550 AMJ917550 AWF917550 BGB917550 BPX917550 BZT917550 CJP917550 CTL917550 DDH917550 DND917550 DWZ917550 EGV917550 EQR917550 FAN917550 FKJ917550 FUF917550 GEB917550 GNX917550 GXT917550 HHP917550 HRL917550 IBH917550 ILD917550 IUZ917550 JEV917550 JOR917550 JYN917550 KIJ917550 KSF917550 LCB917550 LLX917550 LVT917550 MFP917550 MPL917550 MZH917550 NJD917550 NSZ917550 OCV917550 OMR917550 OWN917550 PGJ917550 PQF917550 QAB917550 QJX917550 QTT917550 RDP917550 RNL917550 RXH917550 SHD917550 SQZ917550 TAV917550 TKR917550 TUN917550 UEJ917550 UOF917550 UYB917550 VHX917550 VRT917550 WBP917550 WLL917550 WVH917550 D983086 IV983086 SR983086 ACN983086 AMJ983086 AWF983086 BGB983086 BPX983086 BZT983086 CJP983086 CTL983086 DDH983086 DND983086 DWZ983086 EGV983086 EQR983086 FAN983086 FKJ983086 FUF983086 GEB983086 GNX983086 GXT983086 HHP983086 HRL983086 IBH983086 ILD983086 IUZ983086 JEV983086 JOR983086 JYN983086 KIJ983086 KSF983086 LCB983086 LLX983086 LVT983086 MFP983086 MPL983086 MZH983086 NJD983086 NSZ983086 OCV983086 OMR983086 OWN983086 PGJ983086 PQF983086 QAB983086 QJX983086 QTT983086 RDP983086 RNL983086 RXH983086 SHD983086 SQZ983086 TAV983086 TKR983086 TUN983086 UEJ983086 UOF983086 UYB983086 VHX983086 VRT983086 WBP983086 WLL983086 WVH983086" xr:uid="{BD4BCBB8-8918-418C-A58E-53DE4BE44505}"/>
    <dataValidation type="list" allowBlank="1" showInputMessage="1" showErrorMessage="1" sqref="D21 IV21 SR21 ACN21 AMJ21 AWF21 BGB21 BPX21 BZT21 CJP21 CTL21 DDH21 DND21 DWZ21 EGV21 EQR21 FAN21 FKJ21 FUF21 GEB21 GNX21 GXT21 HHP21 HRL21 IBH21 ILD21 IUZ21 JEV21 JOR21 JYN21 KIJ21 KSF21 LCB21 LLX21 LVT21 MFP21 MPL21 MZH21 NJD21 NSZ21 OCV21 OMR21 OWN21 PGJ21 PQF21 QAB21 QJX21 QTT21 RDP21 RNL21 RXH21 SHD21 SQZ21 TAV21 TKR21 TUN21 UEJ21 UOF21 UYB21 VHX21 VRT21 WBP21 WLL21 WVH21 D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D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D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D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D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D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D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D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D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D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D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D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D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D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D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WLL983061 WVH983061" xr:uid="{ACD3B0FC-D00E-49A5-866C-B9F8FDD89CAD}">
      <formula1>$E$2:$E$4</formula1>
    </dataValidation>
    <dataValidation type="list" allowBlank="1" showInputMessage="1" showErrorMessage="1" sqref="D14:D15 IV14:IV15 SR14:SR15 ACN14:ACN15 AMJ14:AMJ15 AWF14:AWF15 BGB14:BGB15 BPX14:BPX15 BZT14:BZT15 CJP14:CJP15 CTL14:CTL15 DDH14:DDH15 DND14:DND15 DWZ14:DWZ15 EGV14:EGV15 EQR14:EQR15 FAN14:FAN15 FKJ14:FKJ15 FUF14:FUF15 GEB14:GEB15 GNX14:GNX15 GXT14:GXT15 HHP14:HHP15 HRL14:HRL15 IBH14:IBH15 ILD14:ILD15 IUZ14:IUZ15 JEV14:JEV15 JOR14:JOR15 JYN14:JYN15 KIJ14:KIJ15 KSF14:KSF15 LCB14:LCB15 LLX14:LLX15 LVT14:LVT15 MFP14:MFP15 MPL14:MPL15 MZH14:MZH15 NJD14:NJD15 NSZ14:NSZ15 OCV14:OCV15 OMR14:OMR15 OWN14:OWN15 PGJ14:PGJ15 PQF14:PQF15 QAB14:QAB15 QJX14:QJX15 QTT14:QTT15 RDP14:RDP15 RNL14:RNL15 RXH14:RXH15 SHD14:SHD15 SQZ14:SQZ15 TAV14:TAV15 TKR14:TKR15 TUN14:TUN15 UEJ14:UEJ15 UOF14:UOF15 UYB14:UYB15 VHX14:VHX15 VRT14:VRT15 WBP14:WBP15 WLL14:WLL15 WVH14:WVH15 D65550:D65551 IV65550:IV65551 SR65550:SR65551 ACN65550:ACN65551 AMJ65550:AMJ65551 AWF65550:AWF65551 BGB65550:BGB65551 BPX65550:BPX65551 BZT65550:BZT65551 CJP65550:CJP65551 CTL65550:CTL65551 DDH65550:DDH65551 DND65550:DND65551 DWZ65550:DWZ65551 EGV65550:EGV65551 EQR65550:EQR65551 FAN65550:FAN65551 FKJ65550:FKJ65551 FUF65550:FUF65551 GEB65550:GEB65551 GNX65550:GNX65551 GXT65550:GXT65551 HHP65550:HHP65551 HRL65550:HRL65551 IBH65550:IBH65551 ILD65550:ILD65551 IUZ65550:IUZ65551 JEV65550:JEV65551 JOR65550:JOR65551 JYN65550:JYN65551 KIJ65550:KIJ65551 KSF65550:KSF65551 LCB65550:LCB65551 LLX65550:LLX65551 LVT65550:LVT65551 MFP65550:MFP65551 MPL65550:MPL65551 MZH65550:MZH65551 NJD65550:NJD65551 NSZ65550:NSZ65551 OCV65550:OCV65551 OMR65550:OMR65551 OWN65550:OWN65551 PGJ65550:PGJ65551 PQF65550:PQF65551 QAB65550:QAB65551 QJX65550:QJX65551 QTT65550:QTT65551 RDP65550:RDP65551 RNL65550:RNL65551 RXH65550:RXH65551 SHD65550:SHD65551 SQZ65550:SQZ65551 TAV65550:TAV65551 TKR65550:TKR65551 TUN65550:TUN65551 UEJ65550:UEJ65551 UOF65550:UOF65551 UYB65550:UYB65551 VHX65550:VHX65551 VRT65550:VRT65551 WBP65550:WBP65551 WLL65550:WLL65551 WVH65550:WVH65551 D131086:D131087 IV131086:IV131087 SR131086:SR131087 ACN131086:ACN131087 AMJ131086:AMJ131087 AWF131086:AWF131087 BGB131086:BGB131087 BPX131086:BPX131087 BZT131086:BZT131087 CJP131086:CJP131087 CTL131086:CTL131087 DDH131086:DDH131087 DND131086:DND131087 DWZ131086:DWZ131087 EGV131086:EGV131087 EQR131086:EQR131087 FAN131086:FAN131087 FKJ131086:FKJ131087 FUF131086:FUF131087 GEB131086:GEB131087 GNX131086:GNX131087 GXT131086:GXT131087 HHP131086:HHP131087 HRL131086:HRL131087 IBH131086:IBH131087 ILD131086:ILD131087 IUZ131086:IUZ131087 JEV131086:JEV131087 JOR131086:JOR131087 JYN131086:JYN131087 KIJ131086:KIJ131087 KSF131086:KSF131087 LCB131086:LCB131087 LLX131086:LLX131087 LVT131086:LVT131087 MFP131086:MFP131087 MPL131086:MPL131087 MZH131086:MZH131087 NJD131086:NJD131087 NSZ131086:NSZ131087 OCV131086:OCV131087 OMR131086:OMR131087 OWN131086:OWN131087 PGJ131086:PGJ131087 PQF131086:PQF131087 QAB131086:QAB131087 QJX131086:QJX131087 QTT131086:QTT131087 RDP131086:RDP131087 RNL131086:RNL131087 RXH131086:RXH131087 SHD131086:SHD131087 SQZ131086:SQZ131087 TAV131086:TAV131087 TKR131086:TKR131087 TUN131086:TUN131087 UEJ131086:UEJ131087 UOF131086:UOF131087 UYB131086:UYB131087 VHX131086:VHX131087 VRT131086:VRT131087 WBP131086:WBP131087 WLL131086:WLL131087 WVH131086:WVH131087 D196622:D196623 IV196622:IV196623 SR196622:SR196623 ACN196622:ACN196623 AMJ196622:AMJ196623 AWF196622:AWF196623 BGB196622:BGB196623 BPX196622:BPX196623 BZT196622:BZT196623 CJP196622:CJP196623 CTL196622:CTL196623 DDH196622:DDH196623 DND196622:DND196623 DWZ196622:DWZ196623 EGV196622:EGV196623 EQR196622:EQR196623 FAN196622:FAN196623 FKJ196622:FKJ196623 FUF196622:FUF196623 GEB196622:GEB196623 GNX196622:GNX196623 GXT196622:GXT196623 HHP196622:HHP196623 HRL196622:HRL196623 IBH196622:IBH196623 ILD196622:ILD196623 IUZ196622:IUZ196623 JEV196622:JEV196623 JOR196622:JOR196623 JYN196622:JYN196623 KIJ196622:KIJ196623 KSF196622:KSF196623 LCB196622:LCB196623 LLX196622:LLX196623 LVT196622:LVT196623 MFP196622:MFP196623 MPL196622:MPL196623 MZH196622:MZH196623 NJD196622:NJD196623 NSZ196622:NSZ196623 OCV196622:OCV196623 OMR196622:OMR196623 OWN196622:OWN196623 PGJ196622:PGJ196623 PQF196622:PQF196623 QAB196622:QAB196623 QJX196622:QJX196623 QTT196622:QTT196623 RDP196622:RDP196623 RNL196622:RNL196623 RXH196622:RXH196623 SHD196622:SHD196623 SQZ196622:SQZ196623 TAV196622:TAV196623 TKR196622:TKR196623 TUN196622:TUN196623 UEJ196622:UEJ196623 UOF196622:UOF196623 UYB196622:UYB196623 VHX196622:VHX196623 VRT196622:VRT196623 WBP196622:WBP196623 WLL196622:WLL196623 WVH196622:WVH196623 D262158:D262159 IV262158:IV262159 SR262158:SR262159 ACN262158:ACN262159 AMJ262158:AMJ262159 AWF262158:AWF262159 BGB262158:BGB262159 BPX262158:BPX262159 BZT262158:BZT262159 CJP262158:CJP262159 CTL262158:CTL262159 DDH262158:DDH262159 DND262158:DND262159 DWZ262158:DWZ262159 EGV262158:EGV262159 EQR262158:EQR262159 FAN262158:FAN262159 FKJ262158:FKJ262159 FUF262158:FUF262159 GEB262158:GEB262159 GNX262158:GNX262159 GXT262158:GXT262159 HHP262158:HHP262159 HRL262158:HRL262159 IBH262158:IBH262159 ILD262158:ILD262159 IUZ262158:IUZ262159 JEV262158:JEV262159 JOR262158:JOR262159 JYN262158:JYN262159 KIJ262158:KIJ262159 KSF262158:KSF262159 LCB262158:LCB262159 LLX262158:LLX262159 LVT262158:LVT262159 MFP262158:MFP262159 MPL262158:MPL262159 MZH262158:MZH262159 NJD262158:NJD262159 NSZ262158:NSZ262159 OCV262158:OCV262159 OMR262158:OMR262159 OWN262158:OWN262159 PGJ262158:PGJ262159 PQF262158:PQF262159 QAB262158:QAB262159 QJX262158:QJX262159 QTT262158:QTT262159 RDP262158:RDP262159 RNL262158:RNL262159 RXH262158:RXH262159 SHD262158:SHD262159 SQZ262158:SQZ262159 TAV262158:TAV262159 TKR262158:TKR262159 TUN262158:TUN262159 UEJ262158:UEJ262159 UOF262158:UOF262159 UYB262158:UYB262159 VHX262158:VHX262159 VRT262158:VRT262159 WBP262158:WBP262159 WLL262158:WLL262159 WVH262158:WVH262159 D327694:D327695 IV327694:IV327695 SR327694:SR327695 ACN327694:ACN327695 AMJ327694:AMJ327695 AWF327694:AWF327695 BGB327694:BGB327695 BPX327694:BPX327695 BZT327694:BZT327695 CJP327694:CJP327695 CTL327694:CTL327695 DDH327694:DDH327695 DND327694:DND327695 DWZ327694:DWZ327695 EGV327694:EGV327695 EQR327694:EQR327695 FAN327694:FAN327695 FKJ327694:FKJ327695 FUF327694:FUF327695 GEB327694:GEB327695 GNX327694:GNX327695 GXT327694:GXT327695 HHP327694:HHP327695 HRL327694:HRL327695 IBH327694:IBH327695 ILD327694:ILD327695 IUZ327694:IUZ327695 JEV327694:JEV327695 JOR327694:JOR327695 JYN327694:JYN327695 KIJ327694:KIJ327695 KSF327694:KSF327695 LCB327694:LCB327695 LLX327694:LLX327695 LVT327694:LVT327695 MFP327694:MFP327695 MPL327694:MPL327695 MZH327694:MZH327695 NJD327694:NJD327695 NSZ327694:NSZ327695 OCV327694:OCV327695 OMR327694:OMR327695 OWN327694:OWN327695 PGJ327694:PGJ327695 PQF327694:PQF327695 QAB327694:QAB327695 QJX327694:QJX327695 QTT327694:QTT327695 RDP327694:RDP327695 RNL327694:RNL327695 RXH327694:RXH327695 SHD327694:SHD327695 SQZ327694:SQZ327695 TAV327694:TAV327695 TKR327694:TKR327695 TUN327694:TUN327695 UEJ327694:UEJ327695 UOF327694:UOF327695 UYB327694:UYB327695 VHX327694:VHX327695 VRT327694:VRT327695 WBP327694:WBP327695 WLL327694:WLL327695 WVH327694:WVH327695 D393230:D393231 IV393230:IV393231 SR393230:SR393231 ACN393230:ACN393231 AMJ393230:AMJ393231 AWF393230:AWF393231 BGB393230:BGB393231 BPX393230:BPX393231 BZT393230:BZT393231 CJP393230:CJP393231 CTL393230:CTL393231 DDH393230:DDH393231 DND393230:DND393231 DWZ393230:DWZ393231 EGV393230:EGV393231 EQR393230:EQR393231 FAN393230:FAN393231 FKJ393230:FKJ393231 FUF393230:FUF393231 GEB393230:GEB393231 GNX393230:GNX393231 GXT393230:GXT393231 HHP393230:HHP393231 HRL393230:HRL393231 IBH393230:IBH393231 ILD393230:ILD393231 IUZ393230:IUZ393231 JEV393230:JEV393231 JOR393230:JOR393231 JYN393230:JYN393231 KIJ393230:KIJ393231 KSF393230:KSF393231 LCB393230:LCB393231 LLX393230:LLX393231 LVT393230:LVT393231 MFP393230:MFP393231 MPL393230:MPL393231 MZH393230:MZH393231 NJD393230:NJD393231 NSZ393230:NSZ393231 OCV393230:OCV393231 OMR393230:OMR393231 OWN393230:OWN393231 PGJ393230:PGJ393231 PQF393230:PQF393231 QAB393230:QAB393231 QJX393230:QJX393231 QTT393230:QTT393231 RDP393230:RDP393231 RNL393230:RNL393231 RXH393230:RXH393231 SHD393230:SHD393231 SQZ393230:SQZ393231 TAV393230:TAV393231 TKR393230:TKR393231 TUN393230:TUN393231 UEJ393230:UEJ393231 UOF393230:UOF393231 UYB393230:UYB393231 VHX393230:VHX393231 VRT393230:VRT393231 WBP393230:WBP393231 WLL393230:WLL393231 WVH393230:WVH393231 D458766:D458767 IV458766:IV458767 SR458766:SR458767 ACN458766:ACN458767 AMJ458766:AMJ458767 AWF458766:AWF458767 BGB458766:BGB458767 BPX458766:BPX458767 BZT458766:BZT458767 CJP458766:CJP458767 CTL458766:CTL458767 DDH458766:DDH458767 DND458766:DND458767 DWZ458766:DWZ458767 EGV458766:EGV458767 EQR458766:EQR458767 FAN458766:FAN458767 FKJ458766:FKJ458767 FUF458766:FUF458767 GEB458766:GEB458767 GNX458766:GNX458767 GXT458766:GXT458767 HHP458766:HHP458767 HRL458766:HRL458767 IBH458766:IBH458767 ILD458766:ILD458767 IUZ458766:IUZ458767 JEV458766:JEV458767 JOR458766:JOR458767 JYN458766:JYN458767 KIJ458766:KIJ458767 KSF458766:KSF458767 LCB458766:LCB458767 LLX458766:LLX458767 LVT458766:LVT458767 MFP458766:MFP458767 MPL458766:MPL458767 MZH458766:MZH458767 NJD458766:NJD458767 NSZ458766:NSZ458767 OCV458766:OCV458767 OMR458766:OMR458767 OWN458766:OWN458767 PGJ458766:PGJ458767 PQF458766:PQF458767 QAB458766:QAB458767 QJX458766:QJX458767 QTT458766:QTT458767 RDP458766:RDP458767 RNL458766:RNL458767 RXH458766:RXH458767 SHD458766:SHD458767 SQZ458766:SQZ458767 TAV458766:TAV458767 TKR458766:TKR458767 TUN458766:TUN458767 UEJ458766:UEJ458767 UOF458766:UOF458767 UYB458766:UYB458767 VHX458766:VHX458767 VRT458766:VRT458767 WBP458766:WBP458767 WLL458766:WLL458767 WVH458766:WVH458767 D524302:D524303 IV524302:IV524303 SR524302:SR524303 ACN524302:ACN524303 AMJ524302:AMJ524303 AWF524302:AWF524303 BGB524302:BGB524303 BPX524302:BPX524303 BZT524302:BZT524303 CJP524302:CJP524303 CTL524302:CTL524303 DDH524302:DDH524303 DND524302:DND524303 DWZ524302:DWZ524303 EGV524302:EGV524303 EQR524302:EQR524303 FAN524302:FAN524303 FKJ524302:FKJ524303 FUF524302:FUF524303 GEB524302:GEB524303 GNX524302:GNX524303 GXT524302:GXT524303 HHP524302:HHP524303 HRL524302:HRL524303 IBH524302:IBH524303 ILD524302:ILD524303 IUZ524302:IUZ524303 JEV524302:JEV524303 JOR524302:JOR524303 JYN524302:JYN524303 KIJ524302:KIJ524303 KSF524302:KSF524303 LCB524302:LCB524303 LLX524302:LLX524303 LVT524302:LVT524303 MFP524302:MFP524303 MPL524302:MPL524303 MZH524302:MZH524303 NJD524302:NJD524303 NSZ524302:NSZ524303 OCV524302:OCV524303 OMR524302:OMR524303 OWN524302:OWN524303 PGJ524302:PGJ524303 PQF524302:PQF524303 QAB524302:QAB524303 QJX524302:QJX524303 QTT524302:QTT524303 RDP524302:RDP524303 RNL524302:RNL524303 RXH524302:RXH524303 SHD524302:SHD524303 SQZ524302:SQZ524303 TAV524302:TAV524303 TKR524302:TKR524303 TUN524302:TUN524303 UEJ524302:UEJ524303 UOF524302:UOF524303 UYB524302:UYB524303 VHX524302:VHX524303 VRT524302:VRT524303 WBP524302:WBP524303 WLL524302:WLL524303 WVH524302:WVH524303 D589838:D589839 IV589838:IV589839 SR589838:SR589839 ACN589838:ACN589839 AMJ589838:AMJ589839 AWF589838:AWF589839 BGB589838:BGB589839 BPX589838:BPX589839 BZT589838:BZT589839 CJP589838:CJP589839 CTL589838:CTL589839 DDH589838:DDH589839 DND589838:DND589839 DWZ589838:DWZ589839 EGV589838:EGV589839 EQR589838:EQR589839 FAN589838:FAN589839 FKJ589838:FKJ589839 FUF589838:FUF589839 GEB589838:GEB589839 GNX589838:GNX589839 GXT589838:GXT589839 HHP589838:HHP589839 HRL589838:HRL589839 IBH589838:IBH589839 ILD589838:ILD589839 IUZ589838:IUZ589839 JEV589838:JEV589839 JOR589838:JOR589839 JYN589838:JYN589839 KIJ589838:KIJ589839 KSF589838:KSF589839 LCB589838:LCB589839 LLX589838:LLX589839 LVT589838:LVT589839 MFP589838:MFP589839 MPL589838:MPL589839 MZH589838:MZH589839 NJD589838:NJD589839 NSZ589838:NSZ589839 OCV589838:OCV589839 OMR589838:OMR589839 OWN589838:OWN589839 PGJ589838:PGJ589839 PQF589838:PQF589839 QAB589838:QAB589839 QJX589838:QJX589839 QTT589838:QTT589839 RDP589838:RDP589839 RNL589838:RNL589839 RXH589838:RXH589839 SHD589838:SHD589839 SQZ589838:SQZ589839 TAV589838:TAV589839 TKR589838:TKR589839 TUN589838:TUN589839 UEJ589838:UEJ589839 UOF589838:UOF589839 UYB589838:UYB589839 VHX589838:VHX589839 VRT589838:VRT589839 WBP589838:WBP589839 WLL589838:WLL589839 WVH589838:WVH589839 D655374:D655375 IV655374:IV655375 SR655374:SR655375 ACN655374:ACN655375 AMJ655374:AMJ655375 AWF655374:AWF655375 BGB655374:BGB655375 BPX655374:BPX655375 BZT655374:BZT655375 CJP655374:CJP655375 CTL655374:CTL655375 DDH655374:DDH655375 DND655374:DND655375 DWZ655374:DWZ655375 EGV655374:EGV655375 EQR655374:EQR655375 FAN655374:FAN655375 FKJ655374:FKJ655375 FUF655374:FUF655375 GEB655374:GEB655375 GNX655374:GNX655375 GXT655374:GXT655375 HHP655374:HHP655375 HRL655374:HRL655375 IBH655374:IBH655375 ILD655374:ILD655375 IUZ655374:IUZ655375 JEV655374:JEV655375 JOR655374:JOR655375 JYN655374:JYN655375 KIJ655374:KIJ655375 KSF655374:KSF655375 LCB655374:LCB655375 LLX655374:LLX655375 LVT655374:LVT655375 MFP655374:MFP655375 MPL655374:MPL655375 MZH655374:MZH655375 NJD655374:NJD655375 NSZ655374:NSZ655375 OCV655374:OCV655375 OMR655374:OMR655375 OWN655374:OWN655375 PGJ655374:PGJ655375 PQF655374:PQF655375 QAB655374:QAB655375 QJX655374:QJX655375 QTT655374:QTT655375 RDP655374:RDP655375 RNL655374:RNL655375 RXH655374:RXH655375 SHD655374:SHD655375 SQZ655374:SQZ655375 TAV655374:TAV655375 TKR655374:TKR655375 TUN655374:TUN655375 UEJ655374:UEJ655375 UOF655374:UOF655375 UYB655374:UYB655375 VHX655374:VHX655375 VRT655374:VRT655375 WBP655374:WBP655375 WLL655374:WLL655375 WVH655374:WVH655375 D720910:D720911 IV720910:IV720911 SR720910:SR720911 ACN720910:ACN720911 AMJ720910:AMJ720911 AWF720910:AWF720911 BGB720910:BGB720911 BPX720910:BPX720911 BZT720910:BZT720911 CJP720910:CJP720911 CTL720910:CTL720911 DDH720910:DDH720911 DND720910:DND720911 DWZ720910:DWZ720911 EGV720910:EGV720911 EQR720910:EQR720911 FAN720910:FAN720911 FKJ720910:FKJ720911 FUF720910:FUF720911 GEB720910:GEB720911 GNX720910:GNX720911 GXT720910:GXT720911 HHP720910:HHP720911 HRL720910:HRL720911 IBH720910:IBH720911 ILD720910:ILD720911 IUZ720910:IUZ720911 JEV720910:JEV720911 JOR720910:JOR720911 JYN720910:JYN720911 KIJ720910:KIJ720911 KSF720910:KSF720911 LCB720910:LCB720911 LLX720910:LLX720911 LVT720910:LVT720911 MFP720910:MFP720911 MPL720910:MPL720911 MZH720910:MZH720911 NJD720910:NJD720911 NSZ720910:NSZ720911 OCV720910:OCV720911 OMR720910:OMR720911 OWN720910:OWN720911 PGJ720910:PGJ720911 PQF720910:PQF720911 QAB720910:QAB720911 QJX720910:QJX720911 QTT720910:QTT720911 RDP720910:RDP720911 RNL720910:RNL720911 RXH720910:RXH720911 SHD720910:SHD720911 SQZ720910:SQZ720911 TAV720910:TAV720911 TKR720910:TKR720911 TUN720910:TUN720911 UEJ720910:UEJ720911 UOF720910:UOF720911 UYB720910:UYB720911 VHX720910:VHX720911 VRT720910:VRT720911 WBP720910:WBP720911 WLL720910:WLL720911 WVH720910:WVH720911 D786446:D786447 IV786446:IV786447 SR786446:SR786447 ACN786446:ACN786447 AMJ786446:AMJ786447 AWF786446:AWF786447 BGB786446:BGB786447 BPX786446:BPX786447 BZT786446:BZT786447 CJP786446:CJP786447 CTL786446:CTL786447 DDH786446:DDH786447 DND786446:DND786447 DWZ786446:DWZ786447 EGV786446:EGV786447 EQR786446:EQR786447 FAN786446:FAN786447 FKJ786446:FKJ786447 FUF786446:FUF786447 GEB786446:GEB786447 GNX786446:GNX786447 GXT786446:GXT786447 HHP786446:HHP786447 HRL786446:HRL786447 IBH786446:IBH786447 ILD786446:ILD786447 IUZ786446:IUZ786447 JEV786446:JEV786447 JOR786446:JOR786447 JYN786446:JYN786447 KIJ786446:KIJ786447 KSF786446:KSF786447 LCB786446:LCB786447 LLX786446:LLX786447 LVT786446:LVT786447 MFP786446:MFP786447 MPL786446:MPL786447 MZH786446:MZH786447 NJD786446:NJD786447 NSZ786446:NSZ786447 OCV786446:OCV786447 OMR786446:OMR786447 OWN786446:OWN786447 PGJ786446:PGJ786447 PQF786446:PQF786447 QAB786446:QAB786447 QJX786446:QJX786447 QTT786446:QTT786447 RDP786446:RDP786447 RNL786446:RNL786447 RXH786446:RXH786447 SHD786446:SHD786447 SQZ786446:SQZ786447 TAV786446:TAV786447 TKR786446:TKR786447 TUN786446:TUN786447 UEJ786446:UEJ786447 UOF786446:UOF786447 UYB786446:UYB786447 VHX786446:VHX786447 VRT786446:VRT786447 WBP786446:WBP786447 WLL786446:WLL786447 WVH786446:WVH786447 D851982:D851983 IV851982:IV851983 SR851982:SR851983 ACN851982:ACN851983 AMJ851982:AMJ851983 AWF851982:AWF851983 BGB851982:BGB851983 BPX851982:BPX851983 BZT851982:BZT851983 CJP851982:CJP851983 CTL851982:CTL851983 DDH851982:DDH851983 DND851982:DND851983 DWZ851982:DWZ851983 EGV851982:EGV851983 EQR851982:EQR851983 FAN851982:FAN851983 FKJ851982:FKJ851983 FUF851982:FUF851983 GEB851982:GEB851983 GNX851982:GNX851983 GXT851982:GXT851983 HHP851982:HHP851983 HRL851982:HRL851983 IBH851982:IBH851983 ILD851982:ILD851983 IUZ851982:IUZ851983 JEV851982:JEV851983 JOR851982:JOR851983 JYN851982:JYN851983 KIJ851982:KIJ851983 KSF851982:KSF851983 LCB851982:LCB851983 LLX851982:LLX851983 LVT851982:LVT851983 MFP851982:MFP851983 MPL851982:MPL851983 MZH851982:MZH851983 NJD851982:NJD851983 NSZ851982:NSZ851983 OCV851982:OCV851983 OMR851982:OMR851983 OWN851982:OWN851983 PGJ851982:PGJ851983 PQF851982:PQF851983 QAB851982:QAB851983 QJX851982:QJX851983 QTT851982:QTT851983 RDP851982:RDP851983 RNL851982:RNL851983 RXH851982:RXH851983 SHD851982:SHD851983 SQZ851982:SQZ851983 TAV851982:TAV851983 TKR851982:TKR851983 TUN851982:TUN851983 UEJ851982:UEJ851983 UOF851982:UOF851983 UYB851982:UYB851983 VHX851982:VHX851983 VRT851982:VRT851983 WBP851982:WBP851983 WLL851982:WLL851983 WVH851982:WVH851983 D917518:D917519 IV917518:IV917519 SR917518:SR917519 ACN917518:ACN917519 AMJ917518:AMJ917519 AWF917518:AWF917519 BGB917518:BGB917519 BPX917518:BPX917519 BZT917518:BZT917519 CJP917518:CJP917519 CTL917518:CTL917519 DDH917518:DDH917519 DND917518:DND917519 DWZ917518:DWZ917519 EGV917518:EGV917519 EQR917518:EQR917519 FAN917518:FAN917519 FKJ917518:FKJ917519 FUF917518:FUF917519 GEB917518:GEB917519 GNX917518:GNX917519 GXT917518:GXT917519 HHP917518:HHP917519 HRL917518:HRL917519 IBH917518:IBH917519 ILD917518:ILD917519 IUZ917518:IUZ917519 JEV917518:JEV917519 JOR917518:JOR917519 JYN917518:JYN917519 KIJ917518:KIJ917519 KSF917518:KSF917519 LCB917518:LCB917519 LLX917518:LLX917519 LVT917518:LVT917519 MFP917518:MFP917519 MPL917518:MPL917519 MZH917518:MZH917519 NJD917518:NJD917519 NSZ917518:NSZ917519 OCV917518:OCV917519 OMR917518:OMR917519 OWN917518:OWN917519 PGJ917518:PGJ917519 PQF917518:PQF917519 QAB917518:QAB917519 QJX917518:QJX917519 QTT917518:QTT917519 RDP917518:RDP917519 RNL917518:RNL917519 RXH917518:RXH917519 SHD917518:SHD917519 SQZ917518:SQZ917519 TAV917518:TAV917519 TKR917518:TKR917519 TUN917518:TUN917519 UEJ917518:UEJ917519 UOF917518:UOF917519 UYB917518:UYB917519 VHX917518:VHX917519 VRT917518:VRT917519 WBP917518:WBP917519 WLL917518:WLL917519 WVH917518:WVH917519 D983054:D983055 IV983054:IV983055 SR983054:SR983055 ACN983054:ACN983055 AMJ983054:AMJ983055 AWF983054:AWF983055 BGB983054:BGB983055 BPX983054:BPX983055 BZT983054:BZT983055 CJP983054:CJP983055 CTL983054:CTL983055 DDH983054:DDH983055 DND983054:DND983055 DWZ983054:DWZ983055 EGV983054:EGV983055 EQR983054:EQR983055 FAN983054:FAN983055 FKJ983054:FKJ983055 FUF983054:FUF983055 GEB983054:GEB983055 GNX983054:GNX983055 GXT983054:GXT983055 HHP983054:HHP983055 HRL983054:HRL983055 IBH983054:IBH983055 ILD983054:ILD983055 IUZ983054:IUZ983055 JEV983054:JEV983055 JOR983054:JOR983055 JYN983054:JYN983055 KIJ983054:KIJ983055 KSF983054:KSF983055 LCB983054:LCB983055 LLX983054:LLX983055 LVT983054:LVT983055 MFP983054:MFP983055 MPL983054:MPL983055 MZH983054:MZH983055 NJD983054:NJD983055 NSZ983054:NSZ983055 OCV983054:OCV983055 OMR983054:OMR983055 OWN983054:OWN983055 PGJ983054:PGJ983055 PQF983054:PQF983055 QAB983054:QAB983055 QJX983054:QJX983055 QTT983054:QTT983055 RDP983054:RDP983055 RNL983054:RNL983055 RXH983054:RXH983055 SHD983054:SHD983055 SQZ983054:SQZ983055 TAV983054:TAV983055 TKR983054:TKR983055 TUN983054:TUN983055 UEJ983054:UEJ983055 UOF983054:UOF983055 UYB983054:UYB983055 VHX983054:VHX983055 VRT983054:VRT983055 WBP983054:WBP983055 WLL983054:WLL983055 WVH983054:WVH983055 D63 D73 D81" xr:uid="{FD43386E-A96B-4642-A244-6C733AAB41C5}">
      <formula1>$D$2:$D$5</formula1>
    </dataValidation>
    <dataValidation type="list" allowBlank="1" showInputMessage="1" showErrorMessage="1" sqref="IV46 WVH983092 WLL983092 WBP983092 VRT983092 VHX983092 UYB983092 UOF983092 UEJ983092 TUN983092 TKR983092 TAV983092 SQZ983092 SHD983092 RXH983092 RNL983092 RDP983092 QTT983092 QJX983092 QAB983092 PQF983092 PGJ983092 OWN983092 OMR983092 OCV983092 NSZ983092 NJD983092 MZH983092 MPL983092 MFP983092 LVT983092 LLX983092 LCB983092 KSF983092 KIJ983092 JYN983092 JOR983092 JEV983092 IUZ983092 ILD983092 IBH983092 HRL983092 HHP983092 GXT983092 GNX983092 GEB983092 FUF983092 FKJ983092 FAN983092 EQR983092 EGV983092 DWZ983092 DND983092 DDH983092 CTL983092 CJP983092 BZT983092 BPX983092 BGB983092 AWF983092 AMJ983092 ACN983092 SR983092 IV983092 D983092 WVH917556 WLL917556 WBP917556 VRT917556 VHX917556 UYB917556 UOF917556 UEJ917556 TUN917556 TKR917556 TAV917556 SQZ917556 SHD917556 RXH917556 RNL917556 RDP917556 QTT917556 QJX917556 QAB917556 PQF917556 PGJ917556 OWN917556 OMR917556 OCV917556 NSZ917556 NJD917556 MZH917556 MPL917556 MFP917556 LVT917556 LLX917556 LCB917556 KSF917556 KIJ917556 JYN917556 JOR917556 JEV917556 IUZ917556 ILD917556 IBH917556 HRL917556 HHP917556 GXT917556 GNX917556 GEB917556 FUF917556 FKJ917556 FAN917556 EQR917556 EGV917556 DWZ917556 DND917556 DDH917556 CTL917556 CJP917556 BZT917556 BPX917556 BGB917556 AWF917556 AMJ917556 ACN917556 SR917556 IV917556 D917556 WVH852020 WLL852020 WBP852020 VRT852020 VHX852020 UYB852020 UOF852020 UEJ852020 TUN852020 TKR852020 TAV852020 SQZ852020 SHD852020 RXH852020 RNL852020 RDP852020 QTT852020 QJX852020 QAB852020 PQF852020 PGJ852020 OWN852020 OMR852020 OCV852020 NSZ852020 NJD852020 MZH852020 MPL852020 MFP852020 LVT852020 LLX852020 LCB852020 KSF852020 KIJ852020 JYN852020 JOR852020 JEV852020 IUZ852020 ILD852020 IBH852020 HRL852020 HHP852020 GXT852020 GNX852020 GEB852020 FUF852020 FKJ852020 FAN852020 EQR852020 EGV852020 DWZ852020 DND852020 DDH852020 CTL852020 CJP852020 BZT852020 BPX852020 BGB852020 AWF852020 AMJ852020 ACN852020 SR852020 IV852020 D852020 WVH786484 WLL786484 WBP786484 VRT786484 VHX786484 UYB786484 UOF786484 UEJ786484 TUN786484 TKR786484 TAV786484 SQZ786484 SHD786484 RXH786484 RNL786484 RDP786484 QTT786484 QJX786484 QAB786484 PQF786484 PGJ786484 OWN786484 OMR786484 OCV786484 NSZ786484 NJD786484 MZH786484 MPL786484 MFP786484 LVT786484 LLX786484 LCB786484 KSF786484 KIJ786484 JYN786484 JOR786484 JEV786484 IUZ786484 ILD786484 IBH786484 HRL786484 HHP786484 GXT786484 GNX786484 GEB786484 FUF786484 FKJ786484 FAN786484 EQR786484 EGV786484 DWZ786484 DND786484 DDH786484 CTL786484 CJP786484 BZT786484 BPX786484 BGB786484 AWF786484 AMJ786484 ACN786484 SR786484 IV786484 D786484 WVH720948 WLL720948 WBP720948 VRT720948 VHX720948 UYB720948 UOF720948 UEJ720948 TUN720948 TKR720948 TAV720948 SQZ720948 SHD720948 RXH720948 RNL720948 RDP720948 QTT720948 QJX720948 QAB720948 PQF720948 PGJ720948 OWN720948 OMR720948 OCV720948 NSZ720948 NJD720948 MZH720948 MPL720948 MFP720948 LVT720948 LLX720948 LCB720948 KSF720948 KIJ720948 JYN720948 JOR720948 JEV720948 IUZ720948 ILD720948 IBH720948 HRL720948 HHP720948 GXT720948 GNX720948 GEB720948 FUF720948 FKJ720948 FAN720948 EQR720948 EGV720948 DWZ720948 DND720948 DDH720948 CTL720948 CJP720948 BZT720948 BPX720948 BGB720948 AWF720948 AMJ720948 ACN720948 SR720948 IV720948 D720948 WVH655412 WLL655412 WBP655412 VRT655412 VHX655412 UYB655412 UOF655412 UEJ655412 TUN655412 TKR655412 TAV655412 SQZ655412 SHD655412 RXH655412 RNL655412 RDP655412 QTT655412 QJX655412 QAB655412 PQF655412 PGJ655412 OWN655412 OMR655412 OCV655412 NSZ655412 NJD655412 MZH655412 MPL655412 MFP655412 LVT655412 LLX655412 LCB655412 KSF655412 KIJ655412 JYN655412 JOR655412 JEV655412 IUZ655412 ILD655412 IBH655412 HRL655412 HHP655412 GXT655412 GNX655412 GEB655412 FUF655412 FKJ655412 FAN655412 EQR655412 EGV655412 DWZ655412 DND655412 DDH655412 CTL655412 CJP655412 BZT655412 BPX655412 BGB655412 AWF655412 AMJ655412 ACN655412 SR655412 IV655412 D655412 WVH589876 WLL589876 WBP589876 VRT589876 VHX589876 UYB589876 UOF589876 UEJ589876 TUN589876 TKR589876 TAV589876 SQZ589876 SHD589876 RXH589876 RNL589876 RDP589876 QTT589876 QJX589876 QAB589876 PQF589876 PGJ589876 OWN589876 OMR589876 OCV589876 NSZ589876 NJD589876 MZH589876 MPL589876 MFP589876 LVT589876 LLX589876 LCB589876 KSF589876 KIJ589876 JYN589876 JOR589876 JEV589876 IUZ589876 ILD589876 IBH589876 HRL589876 HHP589876 GXT589876 GNX589876 GEB589876 FUF589876 FKJ589876 FAN589876 EQR589876 EGV589876 DWZ589876 DND589876 DDH589876 CTL589876 CJP589876 BZT589876 BPX589876 BGB589876 AWF589876 AMJ589876 ACN589876 SR589876 IV589876 D589876 WVH524340 WLL524340 WBP524340 VRT524340 VHX524340 UYB524340 UOF524340 UEJ524340 TUN524340 TKR524340 TAV524340 SQZ524340 SHD524340 RXH524340 RNL524340 RDP524340 QTT524340 QJX524340 QAB524340 PQF524340 PGJ524340 OWN524340 OMR524340 OCV524340 NSZ524340 NJD524340 MZH524340 MPL524340 MFP524340 LVT524340 LLX524340 LCB524340 KSF524340 KIJ524340 JYN524340 JOR524340 JEV524340 IUZ524340 ILD524340 IBH524340 HRL524340 HHP524340 GXT524340 GNX524340 GEB524340 FUF524340 FKJ524340 FAN524340 EQR524340 EGV524340 DWZ524340 DND524340 DDH524340 CTL524340 CJP524340 BZT524340 BPX524340 BGB524340 AWF524340 AMJ524340 ACN524340 SR524340 IV524340 D524340 WVH458804 WLL458804 WBP458804 VRT458804 VHX458804 UYB458804 UOF458804 UEJ458804 TUN458804 TKR458804 TAV458804 SQZ458804 SHD458804 RXH458804 RNL458804 RDP458804 QTT458804 QJX458804 QAB458804 PQF458804 PGJ458804 OWN458804 OMR458804 OCV458804 NSZ458804 NJD458804 MZH458804 MPL458804 MFP458804 LVT458804 LLX458804 LCB458804 KSF458804 KIJ458804 JYN458804 JOR458804 JEV458804 IUZ458804 ILD458804 IBH458804 HRL458804 HHP458804 GXT458804 GNX458804 GEB458804 FUF458804 FKJ458804 FAN458804 EQR458804 EGV458804 DWZ458804 DND458804 DDH458804 CTL458804 CJP458804 BZT458804 BPX458804 BGB458804 AWF458804 AMJ458804 ACN458804 SR458804 IV458804 D458804 WVH393268 WLL393268 WBP393268 VRT393268 VHX393268 UYB393268 UOF393268 UEJ393268 TUN393268 TKR393268 TAV393268 SQZ393268 SHD393268 RXH393268 RNL393268 RDP393268 QTT393268 QJX393268 QAB393268 PQF393268 PGJ393268 OWN393268 OMR393268 OCV393268 NSZ393268 NJD393268 MZH393268 MPL393268 MFP393268 LVT393268 LLX393268 LCB393268 KSF393268 KIJ393268 JYN393268 JOR393268 JEV393268 IUZ393268 ILD393268 IBH393268 HRL393268 HHP393268 GXT393268 GNX393268 GEB393268 FUF393268 FKJ393268 FAN393268 EQR393268 EGV393268 DWZ393268 DND393268 DDH393268 CTL393268 CJP393268 BZT393268 BPX393268 BGB393268 AWF393268 AMJ393268 ACN393268 SR393268 IV393268 D393268 WVH327732 WLL327732 WBP327732 VRT327732 VHX327732 UYB327732 UOF327732 UEJ327732 TUN327732 TKR327732 TAV327732 SQZ327732 SHD327732 RXH327732 RNL327732 RDP327732 QTT327732 QJX327732 QAB327732 PQF327732 PGJ327732 OWN327732 OMR327732 OCV327732 NSZ327732 NJD327732 MZH327732 MPL327732 MFP327732 LVT327732 LLX327732 LCB327732 KSF327732 KIJ327732 JYN327732 JOR327732 JEV327732 IUZ327732 ILD327732 IBH327732 HRL327732 HHP327732 GXT327732 GNX327732 GEB327732 FUF327732 FKJ327732 FAN327732 EQR327732 EGV327732 DWZ327732 DND327732 DDH327732 CTL327732 CJP327732 BZT327732 BPX327732 BGB327732 AWF327732 AMJ327732 ACN327732 SR327732 IV327732 D327732 WVH262196 WLL262196 WBP262196 VRT262196 VHX262196 UYB262196 UOF262196 UEJ262196 TUN262196 TKR262196 TAV262196 SQZ262196 SHD262196 RXH262196 RNL262196 RDP262196 QTT262196 QJX262196 QAB262196 PQF262196 PGJ262196 OWN262196 OMR262196 OCV262196 NSZ262196 NJD262196 MZH262196 MPL262196 MFP262196 LVT262196 LLX262196 LCB262196 KSF262196 KIJ262196 JYN262196 JOR262196 JEV262196 IUZ262196 ILD262196 IBH262196 HRL262196 HHP262196 GXT262196 GNX262196 GEB262196 FUF262196 FKJ262196 FAN262196 EQR262196 EGV262196 DWZ262196 DND262196 DDH262196 CTL262196 CJP262196 BZT262196 BPX262196 BGB262196 AWF262196 AMJ262196 ACN262196 SR262196 IV262196 D262196 WVH196660 WLL196660 WBP196660 VRT196660 VHX196660 UYB196660 UOF196660 UEJ196660 TUN196660 TKR196660 TAV196660 SQZ196660 SHD196660 RXH196660 RNL196660 RDP196660 QTT196660 QJX196660 QAB196660 PQF196660 PGJ196660 OWN196660 OMR196660 OCV196660 NSZ196660 NJD196660 MZH196660 MPL196660 MFP196660 LVT196660 LLX196660 LCB196660 KSF196660 KIJ196660 JYN196660 JOR196660 JEV196660 IUZ196660 ILD196660 IBH196660 HRL196660 HHP196660 GXT196660 GNX196660 GEB196660 FUF196660 FKJ196660 FAN196660 EQR196660 EGV196660 DWZ196660 DND196660 DDH196660 CTL196660 CJP196660 BZT196660 BPX196660 BGB196660 AWF196660 AMJ196660 ACN196660 SR196660 IV196660 D196660 WVH131124 WLL131124 WBP131124 VRT131124 VHX131124 UYB131124 UOF131124 UEJ131124 TUN131124 TKR131124 TAV131124 SQZ131124 SHD131124 RXH131124 RNL131124 RDP131124 QTT131124 QJX131124 QAB131124 PQF131124 PGJ131124 OWN131124 OMR131124 OCV131124 NSZ131124 NJD131124 MZH131124 MPL131124 MFP131124 LVT131124 LLX131124 LCB131124 KSF131124 KIJ131124 JYN131124 JOR131124 JEV131124 IUZ131124 ILD131124 IBH131124 HRL131124 HHP131124 GXT131124 GNX131124 GEB131124 FUF131124 FKJ131124 FAN131124 EQR131124 EGV131124 DWZ131124 DND131124 DDH131124 CTL131124 CJP131124 BZT131124 BPX131124 BGB131124 AWF131124 AMJ131124 ACN131124 SR131124 IV131124 D131124 WVH65588 WLL65588 WBP65588 VRT65588 VHX65588 UYB65588 UOF65588 UEJ65588 TUN65588 TKR65588 TAV65588 SQZ65588 SHD65588 RXH65588 RNL65588 RDP65588 QTT65588 QJX65588 QAB65588 PQF65588 PGJ65588 OWN65588 OMR65588 OCV65588 NSZ65588 NJD65588 MZH65588 MPL65588 MFP65588 LVT65588 LLX65588 LCB65588 KSF65588 KIJ65588 JYN65588 JOR65588 JEV65588 IUZ65588 ILD65588 IBH65588 HRL65588 HHP65588 GXT65588 GNX65588 GEB65588 FUF65588 FKJ65588 FAN65588 EQR65588 EGV65588 DWZ65588 DND65588 DDH65588 CTL65588 CJP65588 BZT65588 BPX65588 BGB65588 AWF65588 AMJ65588 ACN65588 SR65588 IV65588 D65588 WVH46 WLL46 WBP46 VRT46 VHX46 UYB46 UOF46 UEJ46 TUN46 TKR46 TAV46 SQZ46 SHD46 RXH46 RNL46 RDP46 QTT46 QJX46 QAB46 PQF46 PGJ46 OWN46 OMR46 OCV46 NSZ46 NJD46 MZH46 MPL46 MFP46 LVT46 LLX46 LCB46 KSF46 KIJ46 JYN46 JOR46 JEV46 IUZ46 ILD46 IBH46 HRL46 HHP46 GXT46 GNX46 GEB46 FUF46 FKJ46 FAN46 EQR46 EGV46 DWZ46 DND46 DDH46 CTL46 CJP46 BZT46 BPX46 BGB46 AWF46 AMJ46 ACN46 SR46 D46" xr:uid="{EBD231C5-0F65-43CF-97C1-BC6DFDCE1245}">
      <formula1>#REF!</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DC226-F18A-4CBC-9D35-C0FE0120A2BE}">
  <dimension ref="A2:R30"/>
  <sheetViews>
    <sheetView workbookViewId="0">
      <selection activeCell="U22" sqref="U22"/>
    </sheetView>
  </sheetViews>
  <sheetFormatPr defaultColWidth="8.84375" defaultRowHeight="14.6" x14ac:dyDescent="0.4"/>
  <cols>
    <col min="1" max="1" width="5.53515625" customWidth="1"/>
    <col min="2" max="2" width="12.53515625" customWidth="1"/>
    <col min="3" max="3" width="13.53515625" style="29" bestFit="1" customWidth="1"/>
    <col min="4" max="14" width="11.15234375" style="29" bestFit="1" customWidth="1"/>
    <col min="15" max="15" width="3.15234375" customWidth="1"/>
    <col min="16" max="16" width="18.69140625" customWidth="1"/>
    <col min="17" max="17" width="16.84375" customWidth="1"/>
  </cols>
  <sheetData>
    <row r="2" spans="1:17" x14ac:dyDescent="0.4">
      <c r="C2" s="206" t="s">
        <v>226</v>
      </c>
      <c r="D2" s="207"/>
      <c r="E2" s="207"/>
      <c r="F2" s="207"/>
      <c r="G2" s="207"/>
      <c r="H2" s="207"/>
      <c r="I2" s="207"/>
      <c r="J2" s="207"/>
      <c r="K2" s="207"/>
      <c r="L2" s="207"/>
      <c r="M2" s="207"/>
      <c r="N2" s="208"/>
    </row>
    <row r="3" spans="1:17" ht="29.15" x14ac:dyDescent="0.4">
      <c r="B3" s="153"/>
      <c r="C3" s="154" t="s">
        <v>227</v>
      </c>
      <c r="D3" s="154" t="s">
        <v>228</v>
      </c>
      <c r="E3" s="154" t="s">
        <v>229</v>
      </c>
      <c r="F3" s="154" t="s">
        <v>230</v>
      </c>
      <c r="G3" s="154" t="s">
        <v>231</v>
      </c>
      <c r="H3" s="154" t="s">
        <v>232</v>
      </c>
      <c r="I3" s="154" t="s">
        <v>233</v>
      </c>
      <c r="J3" s="154" t="s">
        <v>234</v>
      </c>
      <c r="K3" s="154" t="s">
        <v>235</v>
      </c>
      <c r="L3" s="154" t="s">
        <v>236</v>
      </c>
      <c r="M3" s="154" t="s">
        <v>237</v>
      </c>
      <c r="N3" s="154" t="s">
        <v>238</v>
      </c>
      <c r="P3" s="155" t="s">
        <v>239</v>
      </c>
      <c r="Q3" s="155" t="s">
        <v>240</v>
      </c>
    </row>
    <row r="4" spans="1:17" x14ac:dyDescent="0.4">
      <c r="A4" s="209"/>
      <c r="B4" s="156" t="s">
        <v>241</v>
      </c>
      <c r="C4" s="157"/>
      <c r="D4" s="157"/>
      <c r="E4" s="157"/>
      <c r="F4" s="157"/>
      <c r="G4" s="157"/>
      <c r="H4" s="157"/>
      <c r="I4" s="157"/>
      <c r="J4" s="157"/>
      <c r="K4" s="157"/>
      <c r="L4" s="157"/>
      <c r="M4" s="157"/>
      <c r="N4" s="157"/>
      <c r="O4" s="158"/>
      <c r="P4" s="158">
        <f t="shared" ref="P4:P11" si="0">SUM(C4:N4)</f>
        <v>0</v>
      </c>
      <c r="Q4" s="158"/>
    </row>
    <row r="5" spans="1:17" x14ac:dyDescent="0.4">
      <c r="A5" s="209"/>
      <c r="B5" s="156" t="s">
        <v>242</v>
      </c>
      <c r="C5" s="157"/>
      <c r="D5" s="157"/>
      <c r="E5" s="157"/>
      <c r="F5" s="157"/>
      <c r="G5" s="157"/>
      <c r="H5" s="157"/>
      <c r="I5" s="157"/>
      <c r="J5" s="157"/>
      <c r="K5" s="157"/>
      <c r="L5" s="157"/>
      <c r="M5" s="157"/>
      <c r="N5" s="157"/>
      <c r="O5" s="158"/>
      <c r="P5" s="158">
        <f t="shared" si="0"/>
        <v>0</v>
      </c>
      <c r="Q5" s="158"/>
    </row>
    <row r="6" spans="1:17" x14ac:dyDescent="0.4">
      <c r="A6" s="209"/>
      <c r="B6" s="156" t="s">
        <v>243</v>
      </c>
      <c r="C6" s="157"/>
      <c r="D6" s="157"/>
      <c r="E6" s="157"/>
      <c r="F6" s="157"/>
      <c r="G6" s="157"/>
      <c r="H6" s="157"/>
      <c r="I6" s="157"/>
      <c r="J6" s="157"/>
      <c r="K6" s="157"/>
      <c r="L6" s="157"/>
      <c r="M6" s="157"/>
      <c r="N6" s="157"/>
      <c r="O6" s="158"/>
      <c r="P6" s="158">
        <f t="shared" si="0"/>
        <v>0</v>
      </c>
      <c r="Q6" s="158"/>
    </row>
    <row r="7" spans="1:17" x14ac:dyDescent="0.4">
      <c r="A7" s="209"/>
      <c r="B7" s="156" t="s">
        <v>244</v>
      </c>
      <c r="C7" s="157"/>
      <c r="D7" s="157"/>
      <c r="E7" s="157"/>
      <c r="F7" s="157"/>
      <c r="G7" s="157"/>
      <c r="H7" s="157"/>
      <c r="I7" s="157"/>
      <c r="J7" s="157"/>
      <c r="K7" s="157"/>
      <c r="L7" s="157"/>
      <c r="M7" s="157"/>
      <c r="N7" s="157"/>
      <c r="O7" s="158"/>
      <c r="P7" s="158">
        <f t="shared" si="0"/>
        <v>0</v>
      </c>
      <c r="Q7" s="158"/>
    </row>
    <row r="8" spans="1:17" x14ac:dyDescent="0.4">
      <c r="A8" s="209"/>
      <c r="B8" s="156" t="s">
        <v>245</v>
      </c>
      <c r="C8" s="157"/>
      <c r="D8" s="157"/>
      <c r="E8" s="157"/>
      <c r="F8" s="157"/>
      <c r="G8" s="157"/>
      <c r="H8" s="157"/>
      <c r="I8" s="157"/>
      <c r="J8" s="157"/>
      <c r="K8" s="157"/>
      <c r="L8" s="157"/>
      <c r="M8" s="157"/>
      <c r="N8" s="157"/>
      <c r="O8" s="158"/>
      <c r="P8" s="158">
        <f t="shared" si="0"/>
        <v>0</v>
      </c>
      <c r="Q8" s="158"/>
    </row>
    <row r="9" spans="1:17" x14ac:dyDescent="0.4">
      <c r="A9" s="209"/>
      <c r="B9" s="156" t="s">
        <v>246</v>
      </c>
      <c r="C9" s="157"/>
      <c r="D9" s="157"/>
      <c r="E9" s="157"/>
      <c r="F9" s="157"/>
      <c r="G9" s="157"/>
      <c r="H9" s="157"/>
      <c r="I9" s="157"/>
      <c r="J9" s="157"/>
      <c r="K9" s="157"/>
      <c r="L9" s="157"/>
      <c r="M9" s="157"/>
      <c r="N9" s="159"/>
      <c r="O9" s="158"/>
      <c r="P9" s="158">
        <f t="shared" si="0"/>
        <v>0</v>
      </c>
      <c r="Q9" s="158"/>
    </row>
    <row r="10" spans="1:17" x14ac:dyDescent="0.4">
      <c r="A10" s="209"/>
      <c r="B10" s="156" t="s">
        <v>247</v>
      </c>
      <c r="C10" s="157"/>
      <c r="D10" s="157"/>
      <c r="E10" s="157"/>
      <c r="F10" s="157"/>
      <c r="G10" s="157"/>
      <c r="H10" s="157"/>
      <c r="I10" s="157"/>
      <c r="J10" s="157"/>
      <c r="K10" s="157"/>
      <c r="L10" s="157"/>
      <c r="M10" s="159"/>
      <c r="N10" s="159"/>
      <c r="O10" s="158"/>
      <c r="P10" s="158">
        <f t="shared" si="0"/>
        <v>0</v>
      </c>
      <c r="Q10" s="158"/>
    </row>
    <row r="11" spans="1:17" x14ac:dyDescent="0.4">
      <c r="A11" s="209"/>
      <c r="B11" s="156" t="s">
        <v>248</v>
      </c>
      <c r="C11" s="157"/>
      <c r="D11" s="157"/>
      <c r="E11" s="157"/>
      <c r="F11" s="157"/>
      <c r="G11" s="157"/>
      <c r="H11" s="157"/>
      <c r="I11" s="157"/>
      <c r="J11" s="157"/>
      <c r="K11" s="157"/>
      <c r="L11" s="159"/>
      <c r="M11" s="159"/>
      <c r="N11" s="159"/>
      <c r="O11" s="158"/>
      <c r="P11" s="158">
        <f t="shared" si="0"/>
        <v>0</v>
      </c>
      <c r="Q11" s="158"/>
    </row>
    <row r="12" spans="1:17" x14ac:dyDescent="0.4">
      <c r="A12" s="209"/>
      <c r="B12" s="156" t="s">
        <v>249</v>
      </c>
      <c r="C12" s="157"/>
      <c r="D12" s="157"/>
      <c r="E12" s="157"/>
      <c r="F12" s="157"/>
      <c r="G12" s="157"/>
      <c r="H12" s="157"/>
      <c r="I12" s="157"/>
      <c r="J12" s="157"/>
      <c r="K12" s="159"/>
      <c r="L12" s="159"/>
      <c r="M12" s="159"/>
      <c r="N12" s="159"/>
      <c r="O12" s="158"/>
      <c r="P12" s="158">
        <f>SUM(C12:J12)</f>
        <v>0</v>
      </c>
      <c r="Q12" s="158"/>
    </row>
    <row r="13" spans="1:17" x14ac:dyDescent="0.4">
      <c r="A13" s="209"/>
      <c r="B13" s="156" t="s">
        <v>250</v>
      </c>
      <c r="C13" s="157"/>
      <c r="D13" s="160"/>
      <c r="E13" s="160"/>
      <c r="F13" s="160"/>
      <c r="G13" s="160"/>
      <c r="H13" s="160"/>
      <c r="I13" s="160"/>
      <c r="J13" s="160"/>
      <c r="K13" s="159"/>
      <c r="L13" s="159"/>
      <c r="M13" s="159"/>
      <c r="N13" s="159"/>
      <c r="O13" s="158"/>
      <c r="P13" s="158">
        <f t="shared" ref="P13:P20" si="1">SUM(C13)</f>
        <v>0</v>
      </c>
      <c r="Q13" s="158">
        <f>SUM(D13:J13)</f>
        <v>0</v>
      </c>
    </row>
    <row r="14" spans="1:17" x14ac:dyDescent="0.4">
      <c r="A14" s="209"/>
      <c r="B14" s="156" t="s">
        <v>251</v>
      </c>
      <c r="C14" s="157"/>
      <c r="D14" s="160"/>
      <c r="E14" s="160"/>
      <c r="F14" s="160"/>
      <c r="G14" s="160"/>
      <c r="H14" s="160"/>
      <c r="I14" s="160"/>
      <c r="J14" s="159"/>
      <c r="K14" s="159"/>
      <c r="L14" s="159"/>
      <c r="M14" s="159"/>
      <c r="N14" s="159"/>
      <c r="O14" s="158"/>
      <c r="P14" s="158">
        <f>SUM(C14)</f>
        <v>0</v>
      </c>
      <c r="Q14" s="158">
        <f>SUM(D14:I14)</f>
        <v>0</v>
      </c>
    </row>
    <row r="15" spans="1:17" x14ac:dyDescent="0.4">
      <c r="A15" s="209"/>
      <c r="B15" s="156" t="s">
        <v>252</v>
      </c>
      <c r="C15" s="157"/>
      <c r="D15" s="160"/>
      <c r="E15" s="160"/>
      <c r="F15" s="160"/>
      <c r="G15" s="160"/>
      <c r="H15" s="160"/>
      <c r="I15" s="160"/>
      <c r="J15" s="159"/>
      <c r="K15" s="159"/>
      <c r="L15" s="159"/>
      <c r="M15" s="159"/>
      <c r="N15" s="159"/>
      <c r="O15" s="158"/>
      <c r="P15" s="158">
        <f t="shared" si="1"/>
        <v>0</v>
      </c>
      <c r="Q15" s="158">
        <f>SUM(D15:I15)</f>
        <v>0</v>
      </c>
    </row>
    <row r="16" spans="1:17" x14ac:dyDescent="0.4">
      <c r="A16" s="209"/>
      <c r="B16" s="156" t="s">
        <v>253</v>
      </c>
      <c r="C16" s="157"/>
      <c r="D16" s="160"/>
      <c r="E16" s="160"/>
      <c r="F16" s="160"/>
      <c r="G16" s="160"/>
      <c r="H16" s="160"/>
      <c r="I16" s="159"/>
      <c r="J16" s="159"/>
      <c r="K16" s="159"/>
      <c r="L16" s="159"/>
      <c r="M16" s="159"/>
      <c r="N16" s="159"/>
      <c r="O16" s="158"/>
      <c r="P16" s="158">
        <f t="shared" si="1"/>
        <v>0</v>
      </c>
      <c r="Q16" s="158">
        <f>SUM(D16:H16)</f>
        <v>0</v>
      </c>
    </row>
    <row r="17" spans="1:18" x14ac:dyDescent="0.4">
      <c r="A17" s="209"/>
      <c r="B17" s="156" t="s">
        <v>254</v>
      </c>
      <c r="C17" s="157"/>
      <c r="D17" s="160"/>
      <c r="E17" s="160"/>
      <c r="F17" s="160"/>
      <c r="G17" s="160"/>
      <c r="H17" s="160"/>
      <c r="I17" s="159"/>
      <c r="J17" s="159"/>
      <c r="K17" s="159"/>
      <c r="L17" s="159"/>
      <c r="M17" s="159"/>
      <c r="N17" s="159"/>
      <c r="O17" s="158"/>
      <c r="P17" s="158">
        <f t="shared" si="1"/>
        <v>0</v>
      </c>
      <c r="Q17" s="158">
        <f>SUM(D17:H17)</f>
        <v>0</v>
      </c>
    </row>
    <row r="18" spans="1:18" x14ac:dyDescent="0.4">
      <c r="A18" s="209"/>
      <c r="B18" s="156" t="s">
        <v>255</v>
      </c>
      <c r="C18" s="157"/>
      <c r="D18" s="160"/>
      <c r="E18" s="160"/>
      <c r="F18" s="160"/>
      <c r="G18" s="160"/>
      <c r="H18" s="160"/>
      <c r="I18" s="159"/>
      <c r="J18" s="159"/>
      <c r="K18" s="159"/>
      <c r="L18" s="159"/>
      <c r="M18" s="159"/>
      <c r="N18" s="159"/>
      <c r="O18" s="158"/>
      <c r="P18" s="158">
        <f t="shared" si="1"/>
        <v>0</v>
      </c>
      <c r="Q18" s="158">
        <f>SUM(D18:H18)</f>
        <v>0</v>
      </c>
    </row>
    <row r="19" spans="1:18" x14ac:dyDescent="0.4">
      <c r="A19" s="209"/>
      <c r="B19" s="156" t="s">
        <v>256</v>
      </c>
      <c r="C19" s="157"/>
      <c r="D19" s="160"/>
      <c r="E19" s="160"/>
      <c r="F19" s="160"/>
      <c r="G19" s="160"/>
      <c r="H19" s="159"/>
      <c r="I19" s="159"/>
      <c r="J19" s="159"/>
      <c r="K19" s="159"/>
      <c r="L19" s="159"/>
      <c r="M19" s="159"/>
      <c r="N19" s="159"/>
      <c r="O19" s="158"/>
      <c r="P19" s="158">
        <f t="shared" si="1"/>
        <v>0</v>
      </c>
      <c r="Q19" s="158">
        <f>SUM(D19:G19)</f>
        <v>0</v>
      </c>
    </row>
    <row r="20" spans="1:18" x14ac:dyDescent="0.4">
      <c r="A20" s="210"/>
      <c r="B20" s="156" t="s">
        <v>257</v>
      </c>
      <c r="C20" s="157"/>
      <c r="D20" s="160"/>
      <c r="E20" s="161"/>
      <c r="F20" s="160"/>
      <c r="G20" s="160"/>
      <c r="H20" s="159"/>
      <c r="I20" s="159"/>
      <c r="J20" s="159"/>
      <c r="K20" s="159"/>
      <c r="L20" s="159"/>
      <c r="M20" s="159"/>
      <c r="N20" s="159"/>
      <c r="O20" s="158"/>
      <c r="P20" s="158">
        <f t="shared" si="1"/>
        <v>0</v>
      </c>
      <c r="Q20" s="158">
        <f>SUM(D20:G20)</f>
        <v>0</v>
      </c>
    </row>
    <row r="21" spans="1:18" ht="15" thickBot="1" x14ac:dyDescent="0.45">
      <c r="C21" s="162"/>
      <c r="D21" s="162"/>
      <c r="E21" s="162"/>
      <c r="F21" s="162"/>
      <c r="G21" s="162"/>
      <c r="H21" s="162"/>
      <c r="I21" s="162"/>
      <c r="J21" s="162"/>
      <c r="K21" s="162"/>
      <c r="L21" s="162"/>
      <c r="M21" s="162"/>
      <c r="N21" s="162"/>
      <c r="O21" s="158"/>
      <c r="P21" s="163"/>
      <c r="Q21" s="163"/>
    </row>
    <row r="22" spans="1:18" s="164" customFormat="1" ht="15" thickTop="1" x14ac:dyDescent="0.4">
      <c r="B22" s="165"/>
      <c r="C22" s="166" t="s">
        <v>239</v>
      </c>
      <c r="D22" s="162"/>
      <c r="E22" s="162"/>
      <c r="F22" s="162"/>
      <c r="G22" s="162"/>
      <c r="H22" s="162"/>
      <c r="I22" s="162"/>
      <c r="J22" s="162"/>
      <c r="K22" s="162"/>
      <c r="L22" s="162"/>
      <c r="M22" s="162"/>
      <c r="N22" s="162"/>
      <c r="O22" s="167"/>
      <c r="P22" s="168">
        <f>SUM(P4:P21)</f>
        <v>0</v>
      </c>
      <c r="Q22" s="168">
        <f>SUM(Q4:Q21)</f>
        <v>0</v>
      </c>
    </row>
    <row r="23" spans="1:18" s="164" customFormat="1" ht="15" thickBot="1" x14ac:dyDescent="0.45">
      <c r="B23" s="160"/>
      <c r="C23" s="169" t="s">
        <v>240</v>
      </c>
      <c r="D23" s="29"/>
      <c r="E23" s="29"/>
      <c r="F23" s="29"/>
      <c r="G23" s="29"/>
      <c r="H23" s="29"/>
      <c r="I23" s="29"/>
      <c r="J23" s="29"/>
      <c r="K23" s="29"/>
      <c r="L23" s="29"/>
      <c r="M23" s="29"/>
      <c r="N23" s="29"/>
      <c r="O23" s="170" t="s">
        <v>258</v>
      </c>
      <c r="P23" s="171">
        <v>1</v>
      </c>
      <c r="Q23" s="171">
        <v>3</v>
      </c>
      <c r="R23" s="164" t="s">
        <v>259</v>
      </c>
    </row>
    <row r="24" spans="1:18" s="164" customFormat="1" ht="15" thickTop="1" x14ac:dyDescent="0.4">
      <c r="B24" s="161"/>
      <c r="C24" s="169" t="s">
        <v>260</v>
      </c>
      <c r="D24" s="29"/>
      <c r="E24" s="29"/>
      <c r="F24" s="29"/>
      <c r="G24" s="29"/>
      <c r="H24" s="29"/>
      <c r="I24" s="29"/>
      <c r="J24" s="29"/>
      <c r="K24" s="29"/>
      <c r="L24" s="29"/>
      <c r="M24" s="29"/>
      <c r="N24" s="29"/>
      <c r="O24" s="170" t="s">
        <v>261</v>
      </c>
      <c r="P24" s="172">
        <f>P22*P23</f>
        <v>0</v>
      </c>
      <c r="Q24" s="172">
        <f>Q22*Q23</f>
        <v>0</v>
      </c>
    </row>
    <row r="26" spans="1:18" x14ac:dyDescent="0.4">
      <c r="Q26" s="84">
        <f>P24+Q24</f>
        <v>0</v>
      </c>
    </row>
    <row r="27" spans="1:18" x14ac:dyDescent="0.4">
      <c r="C27" s="173"/>
    </row>
    <row r="28" spans="1:18" x14ac:dyDescent="0.4">
      <c r="C28" s="173"/>
      <c r="O28" s="170" t="s">
        <v>262</v>
      </c>
      <c r="Q28">
        <v>148</v>
      </c>
    </row>
    <row r="30" spans="1:18" x14ac:dyDescent="0.4">
      <c r="L30" s="174" t="s">
        <v>263</v>
      </c>
      <c r="Q30" s="84">
        <f>Q26/Q28</f>
        <v>0</v>
      </c>
    </row>
  </sheetData>
  <protectedRanges>
    <protectedRange sqref="N4:N8" name="Bereik8_1"/>
    <protectedRange sqref="M4:M9" name="Bereik7_1"/>
    <protectedRange sqref="L4:L10" name="Bereik6_1"/>
    <protectedRange sqref="K4:K11" name="Bereik5_1"/>
    <protectedRange sqref="J4:J13" name="Bereik4_1"/>
    <protectedRange sqref="I4:I15" name="Bereik3_1"/>
    <protectedRange sqref="H4:H18" name="Bereik2_1"/>
    <protectedRange sqref="C4:G20" name="Bereik1_1"/>
  </protectedRanges>
  <mergeCells count="2">
    <mergeCell ref="C2:N2"/>
    <mergeCell ref="A4:A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7E46-0032-42D5-993E-3859E32AD16C}">
  <dimension ref="A1:U3938"/>
  <sheetViews>
    <sheetView workbookViewId="0">
      <selection activeCell="F2" sqref="F2"/>
    </sheetView>
  </sheetViews>
  <sheetFormatPr defaultRowHeight="14.6" x14ac:dyDescent="0.4"/>
  <cols>
    <col min="1" max="1" width="11.3046875" bestFit="1" customWidth="1"/>
    <col min="2" max="2" width="16.84375" bestFit="1" customWidth="1"/>
    <col min="3" max="3" width="15" bestFit="1" customWidth="1"/>
    <col min="4" max="4" width="14.07421875" bestFit="1" customWidth="1"/>
    <col min="5" max="5" width="15" bestFit="1" customWidth="1"/>
    <col min="6" max="6" width="17.765625" customWidth="1"/>
    <col min="7" max="7" width="21.07421875" customWidth="1"/>
    <col min="8" max="8" width="22.4609375" bestFit="1" customWidth="1"/>
    <col min="9" max="10" width="10.53515625" bestFit="1" customWidth="1"/>
    <col min="11" max="11" width="13.4609375" bestFit="1" customWidth="1"/>
    <col min="12" max="12" width="12" bestFit="1" customWidth="1"/>
    <col min="13" max="13" width="11.84375" bestFit="1" customWidth="1"/>
    <col min="14" max="14" width="21.4609375" bestFit="1" customWidth="1"/>
    <col min="15" max="15" width="11.4609375" bestFit="1" customWidth="1"/>
    <col min="16" max="16" width="15.69140625" style="176" bestFit="1" customWidth="1"/>
    <col min="17" max="17" width="12.4609375" style="176" bestFit="1" customWidth="1"/>
    <col min="18" max="18" width="16.23046875" style="176" bestFit="1" customWidth="1"/>
    <col min="19" max="19" width="50.69140625" bestFit="1" customWidth="1"/>
    <col min="20" max="20" width="52.53515625" bestFit="1" customWidth="1"/>
    <col min="21" max="21" width="45.4609375" bestFit="1" customWidth="1"/>
  </cols>
  <sheetData>
    <row r="1" spans="1:21" ht="26.15" x14ac:dyDescent="0.7">
      <c r="A1" t="s">
        <v>628</v>
      </c>
      <c r="D1" s="180" t="s">
        <v>630</v>
      </c>
    </row>
    <row r="2" spans="1:21" ht="36.450000000000003" customHeight="1" x14ac:dyDescent="0.4"/>
    <row r="3" spans="1:21" x14ac:dyDescent="0.4">
      <c r="A3" s="177" t="s">
        <v>288</v>
      </c>
      <c r="B3" s="177" t="s">
        <v>289</v>
      </c>
      <c r="C3" s="177" t="s">
        <v>290</v>
      </c>
      <c r="D3" s="177" t="s">
        <v>291</v>
      </c>
      <c r="E3" s="177" t="s">
        <v>292</v>
      </c>
      <c r="F3" s="177" t="s">
        <v>293</v>
      </c>
      <c r="G3" s="177" t="s">
        <v>294</v>
      </c>
      <c r="H3" s="177" t="s">
        <v>295</v>
      </c>
      <c r="I3" s="177" t="s">
        <v>296</v>
      </c>
      <c r="J3" s="177" t="s">
        <v>297</v>
      </c>
      <c r="K3" s="177" t="s">
        <v>298</v>
      </c>
      <c r="L3" s="177" t="s">
        <v>299</v>
      </c>
      <c r="M3" s="177" t="s">
        <v>300</v>
      </c>
      <c r="N3" s="177" t="s">
        <v>301</v>
      </c>
      <c r="O3" s="177" t="s">
        <v>302</v>
      </c>
      <c r="P3" s="178" t="s">
        <v>303</v>
      </c>
      <c r="Q3" s="178" t="s">
        <v>304</v>
      </c>
      <c r="R3" s="178" t="s">
        <v>305</v>
      </c>
      <c r="S3" s="177" t="s">
        <v>306</v>
      </c>
      <c r="T3" s="177" t="s">
        <v>307</v>
      </c>
      <c r="U3" s="177" t="s">
        <v>308</v>
      </c>
    </row>
    <row r="4" spans="1:21" x14ac:dyDescent="0.4">
      <c r="B4" t="s">
        <v>309</v>
      </c>
      <c r="C4">
        <v>2380</v>
      </c>
      <c r="D4" s="179">
        <v>43470</v>
      </c>
      <c r="E4">
        <v>3</v>
      </c>
      <c r="F4" t="s">
        <v>310</v>
      </c>
      <c r="G4" t="s">
        <v>311</v>
      </c>
      <c r="I4" s="179"/>
      <c r="J4" s="179"/>
      <c r="M4">
        <v>0</v>
      </c>
      <c r="O4">
        <v>21</v>
      </c>
    </row>
    <row r="5" spans="1:21" x14ac:dyDescent="0.4">
      <c r="B5" t="s">
        <v>309</v>
      </c>
      <c r="C5">
        <v>2380</v>
      </c>
      <c r="D5" s="179">
        <v>43470</v>
      </c>
      <c r="E5">
        <v>3</v>
      </c>
      <c r="F5" t="s">
        <v>310</v>
      </c>
      <c r="G5" t="s">
        <v>313</v>
      </c>
      <c r="I5" s="179"/>
      <c r="J5" s="179"/>
      <c r="M5">
        <v>0</v>
      </c>
      <c r="O5">
        <v>21</v>
      </c>
    </row>
    <row r="6" spans="1:21" x14ac:dyDescent="0.4">
      <c r="B6" t="s">
        <v>309</v>
      </c>
      <c r="C6" t="s">
        <v>314</v>
      </c>
      <c r="D6" s="179">
        <v>43470</v>
      </c>
      <c r="E6">
        <v>7</v>
      </c>
      <c r="F6" t="s">
        <v>315</v>
      </c>
      <c r="G6" t="s">
        <v>313</v>
      </c>
      <c r="I6" s="179"/>
      <c r="J6" s="179"/>
      <c r="M6">
        <v>0</v>
      </c>
      <c r="O6">
        <v>21</v>
      </c>
    </row>
    <row r="7" spans="1:21" x14ac:dyDescent="0.4">
      <c r="B7" t="s">
        <v>309</v>
      </c>
      <c r="C7">
        <v>2390</v>
      </c>
      <c r="D7" s="179">
        <v>43470</v>
      </c>
      <c r="E7">
        <v>7</v>
      </c>
      <c r="F7" t="s">
        <v>315</v>
      </c>
      <c r="G7" t="s">
        <v>311</v>
      </c>
      <c r="I7" s="179"/>
      <c r="J7" s="179"/>
      <c r="M7">
        <v>0</v>
      </c>
      <c r="O7">
        <v>21</v>
      </c>
    </row>
    <row r="8" spans="1:21" x14ac:dyDescent="0.4">
      <c r="B8" t="s">
        <v>309</v>
      </c>
      <c r="C8">
        <v>2390</v>
      </c>
      <c r="D8" s="179">
        <v>43470</v>
      </c>
      <c r="E8">
        <v>7</v>
      </c>
      <c r="F8" t="s">
        <v>315</v>
      </c>
      <c r="G8" t="s">
        <v>313</v>
      </c>
      <c r="I8" s="179"/>
      <c r="J8" s="179"/>
      <c r="M8">
        <v>0</v>
      </c>
      <c r="O8">
        <v>21</v>
      </c>
    </row>
    <row r="9" spans="1:21" x14ac:dyDescent="0.4">
      <c r="B9" t="s">
        <v>309</v>
      </c>
      <c r="C9">
        <v>2370</v>
      </c>
      <c r="D9" s="179">
        <v>43470</v>
      </c>
      <c r="E9">
        <v>7</v>
      </c>
      <c r="F9" t="s">
        <v>315</v>
      </c>
      <c r="G9" t="s">
        <v>311</v>
      </c>
      <c r="I9" s="179"/>
      <c r="J9" s="179"/>
      <c r="M9">
        <v>0</v>
      </c>
      <c r="O9">
        <v>21</v>
      </c>
    </row>
    <row r="10" spans="1:21" x14ac:dyDescent="0.4">
      <c r="B10" t="s">
        <v>309</v>
      </c>
      <c r="C10">
        <v>2370</v>
      </c>
      <c r="D10" s="179">
        <v>43470</v>
      </c>
      <c r="E10">
        <v>7</v>
      </c>
      <c r="F10" t="s">
        <v>315</v>
      </c>
      <c r="G10" t="s">
        <v>313</v>
      </c>
      <c r="I10" s="179"/>
      <c r="J10" s="179"/>
      <c r="M10">
        <v>0</v>
      </c>
      <c r="O10">
        <v>21</v>
      </c>
    </row>
    <row r="11" spans="1:21" x14ac:dyDescent="0.4">
      <c r="B11" t="s">
        <v>309</v>
      </c>
      <c r="C11">
        <v>2360</v>
      </c>
      <c r="D11" s="179">
        <v>43470</v>
      </c>
      <c r="E11">
        <v>7</v>
      </c>
      <c r="F11" t="s">
        <v>315</v>
      </c>
      <c r="G11" t="s">
        <v>311</v>
      </c>
      <c r="I11" s="179"/>
      <c r="J11" s="179"/>
      <c r="M11">
        <v>0</v>
      </c>
      <c r="O11">
        <v>21</v>
      </c>
    </row>
    <row r="12" spans="1:21" x14ac:dyDescent="0.4">
      <c r="B12" t="s">
        <v>309</v>
      </c>
      <c r="C12">
        <v>2360</v>
      </c>
      <c r="D12" s="179">
        <v>43470</v>
      </c>
      <c r="E12">
        <v>7</v>
      </c>
      <c r="F12" t="s">
        <v>315</v>
      </c>
      <c r="G12" t="s">
        <v>313</v>
      </c>
      <c r="I12" s="179"/>
      <c r="J12" s="179"/>
      <c r="M12">
        <v>0</v>
      </c>
      <c r="O12">
        <v>21</v>
      </c>
    </row>
    <row r="13" spans="1:21" x14ac:dyDescent="0.4">
      <c r="B13" t="s">
        <v>309</v>
      </c>
      <c r="C13">
        <v>2360</v>
      </c>
      <c r="D13" s="179">
        <v>43470</v>
      </c>
      <c r="E13">
        <v>7</v>
      </c>
      <c r="F13" t="s">
        <v>315</v>
      </c>
      <c r="G13" t="s">
        <v>311</v>
      </c>
      <c r="I13" s="179"/>
      <c r="J13" s="179"/>
      <c r="M13">
        <v>0</v>
      </c>
      <c r="O13">
        <v>21</v>
      </c>
    </row>
    <row r="14" spans="1:21" x14ac:dyDescent="0.4">
      <c r="B14" t="s">
        <v>309</v>
      </c>
      <c r="C14">
        <v>2360</v>
      </c>
      <c r="D14" s="179">
        <v>43470</v>
      </c>
      <c r="E14">
        <v>7</v>
      </c>
      <c r="F14" t="s">
        <v>315</v>
      </c>
      <c r="G14" t="s">
        <v>313</v>
      </c>
      <c r="I14" s="179"/>
      <c r="J14" s="179"/>
      <c r="M14">
        <v>0</v>
      </c>
      <c r="O14">
        <v>21</v>
      </c>
    </row>
    <row r="15" spans="1:21" x14ac:dyDescent="0.4">
      <c r="B15" t="s">
        <v>309</v>
      </c>
      <c r="C15">
        <v>2340</v>
      </c>
      <c r="D15" s="179">
        <v>43470</v>
      </c>
      <c r="E15">
        <v>7</v>
      </c>
      <c r="F15" t="s">
        <v>315</v>
      </c>
      <c r="G15" t="s">
        <v>311</v>
      </c>
      <c r="I15" s="179"/>
      <c r="J15" s="179"/>
      <c r="M15">
        <v>0</v>
      </c>
      <c r="O15">
        <v>21</v>
      </c>
    </row>
    <row r="16" spans="1:21" x14ac:dyDescent="0.4">
      <c r="B16" t="s">
        <v>309</v>
      </c>
      <c r="C16">
        <v>2340</v>
      </c>
      <c r="D16" s="179">
        <v>43470</v>
      </c>
      <c r="E16">
        <v>7</v>
      </c>
      <c r="F16" t="s">
        <v>315</v>
      </c>
      <c r="G16" t="s">
        <v>313</v>
      </c>
      <c r="I16" s="179"/>
      <c r="J16" s="179"/>
      <c r="M16">
        <v>0</v>
      </c>
      <c r="O16">
        <v>21</v>
      </c>
    </row>
    <row r="17" spans="2:15" x14ac:dyDescent="0.4">
      <c r="B17" t="s">
        <v>309</v>
      </c>
      <c r="C17" t="s">
        <v>314</v>
      </c>
      <c r="D17" s="179">
        <v>43470</v>
      </c>
      <c r="E17">
        <v>7</v>
      </c>
      <c r="F17" t="s">
        <v>315</v>
      </c>
      <c r="G17" t="s">
        <v>311</v>
      </c>
      <c r="I17" s="179"/>
      <c r="J17" s="179"/>
      <c r="M17">
        <v>0</v>
      </c>
      <c r="O17">
        <v>21</v>
      </c>
    </row>
    <row r="18" spans="2:15" x14ac:dyDescent="0.4">
      <c r="B18" t="s">
        <v>309</v>
      </c>
      <c r="C18" t="s">
        <v>314</v>
      </c>
      <c r="D18" s="179">
        <v>43470</v>
      </c>
      <c r="E18">
        <v>7</v>
      </c>
      <c r="F18" t="s">
        <v>315</v>
      </c>
      <c r="G18" t="s">
        <v>313</v>
      </c>
      <c r="I18" s="179"/>
      <c r="J18" s="179"/>
      <c r="M18">
        <v>0</v>
      </c>
      <c r="O18">
        <v>21</v>
      </c>
    </row>
    <row r="19" spans="2:15" x14ac:dyDescent="0.4">
      <c r="B19" t="s">
        <v>309</v>
      </c>
      <c r="C19">
        <v>1000</v>
      </c>
      <c r="D19" s="179">
        <v>43470</v>
      </c>
      <c r="E19">
        <v>7</v>
      </c>
      <c r="F19" t="s">
        <v>315</v>
      </c>
      <c r="G19" t="s">
        <v>311</v>
      </c>
      <c r="I19" s="179"/>
      <c r="J19" s="179"/>
      <c r="M19">
        <v>0</v>
      </c>
      <c r="O19">
        <v>21</v>
      </c>
    </row>
    <row r="20" spans="2:15" x14ac:dyDescent="0.4">
      <c r="B20" t="s">
        <v>309</v>
      </c>
      <c r="C20">
        <v>1000</v>
      </c>
      <c r="D20" s="179">
        <v>43470</v>
      </c>
      <c r="E20">
        <v>7</v>
      </c>
      <c r="F20" t="s">
        <v>315</v>
      </c>
      <c r="G20" t="s">
        <v>313</v>
      </c>
      <c r="I20" s="179"/>
      <c r="J20" s="179"/>
      <c r="M20">
        <v>0</v>
      </c>
      <c r="O20">
        <v>21</v>
      </c>
    </row>
    <row r="21" spans="2:15" x14ac:dyDescent="0.4">
      <c r="B21" t="s">
        <v>309</v>
      </c>
      <c r="C21" t="s">
        <v>314</v>
      </c>
      <c r="D21" s="179">
        <v>43470</v>
      </c>
      <c r="E21">
        <v>7</v>
      </c>
      <c r="F21" t="s">
        <v>315</v>
      </c>
      <c r="G21" t="s">
        <v>311</v>
      </c>
      <c r="I21" s="179"/>
      <c r="J21" s="179"/>
      <c r="M21">
        <v>0</v>
      </c>
      <c r="O21">
        <v>21</v>
      </c>
    </row>
    <row r="22" spans="2:15" x14ac:dyDescent="0.4">
      <c r="B22" t="s">
        <v>309</v>
      </c>
      <c r="C22" t="s">
        <v>314</v>
      </c>
      <c r="D22" s="179">
        <v>43470</v>
      </c>
      <c r="E22">
        <v>7</v>
      </c>
      <c r="F22" t="s">
        <v>315</v>
      </c>
      <c r="G22" t="s">
        <v>313</v>
      </c>
      <c r="I22" s="179"/>
      <c r="J22" s="179"/>
      <c r="M22">
        <v>0</v>
      </c>
      <c r="O22">
        <v>21</v>
      </c>
    </row>
    <row r="23" spans="2:15" x14ac:dyDescent="0.4">
      <c r="B23" t="s">
        <v>309</v>
      </c>
      <c r="C23" t="s">
        <v>314</v>
      </c>
      <c r="D23" s="179">
        <v>43470</v>
      </c>
      <c r="E23">
        <v>7</v>
      </c>
      <c r="F23" t="s">
        <v>315</v>
      </c>
      <c r="G23" t="s">
        <v>311</v>
      </c>
      <c r="I23" s="179"/>
      <c r="J23" s="179"/>
      <c r="M23">
        <v>0</v>
      </c>
      <c r="O23">
        <v>21</v>
      </c>
    </row>
    <row r="24" spans="2:15" x14ac:dyDescent="0.4">
      <c r="B24" t="s">
        <v>309</v>
      </c>
      <c r="C24" t="s">
        <v>314</v>
      </c>
      <c r="D24" s="179">
        <v>43470</v>
      </c>
      <c r="E24">
        <v>7</v>
      </c>
      <c r="F24" t="s">
        <v>315</v>
      </c>
      <c r="G24" t="s">
        <v>311</v>
      </c>
      <c r="I24" s="179"/>
      <c r="J24" s="179"/>
      <c r="M24">
        <v>0</v>
      </c>
      <c r="O24">
        <v>21</v>
      </c>
    </row>
    <row r="25" spans="2:15" x14ac:dyDescent="0.4">
      <c r="B25" t="s">
        <v>309</v>
      </c>
      <c r="C25" t="s">
        <v>314</v>
      </c>
      <c r="D25" s="179">
        <v>43470</v>
      </c>
      <c r="E25">
        <v>7</v>
      </c>
      <c r="F25" t="s">
        <v>315</v>
      </c>
      <c r="G25" t="s">
        <v>313</v>
      </c>
      <c r="I25" s="179"/>
      <c r="J25" s="179"/>
      <c r="M25">
        <v>0</v>
      </c>
      <c r="O25">
        <v>21</v>
      </c>
    </row>
    <row r="26" spans="2:15" x14ac:dyDescent="0.4">
      <c r="B26" t="s">
        <v>309</v>
      </c>
      <c r="C26" t="s">
        <v>314</v>
      </c>
      <c r="D26" s="179">
        <v>43470</v>
      </c>
      <c r="E26">
        <v>7</v>
      </c>
      <c r="F26" t="s">
        <v>315</v>
      </c>
      <c r="G26" t="s">
        <v>311</v>
      </c>
      <c r="I26" s="179"/>
      <c r="J26" s="179"/>
      <c r="M26">
        <v>0</v>
      </c>
      <c r="O26">
        <v>21</v>
      </c>
    </row>
    <row r="27" spans="2:15" x14ac:dyDescent="0.4">
      <c r="B27" t="s">
        <v>309</v>
      </c>
      <c r="C27" t="s">
        <v>314</v>
      </c>
      <c r="D27" s="179">
        <v>43470</v>
      </c>
      <c r="E27">
        <v>7</v>
      </c>
      <c r="F27" t="s">
        <v>315</v>
      </c>
      <c r="G27" t="s">
        <v>313</v>
      </c>
      <c r="I27" s="179"/>
      <c r="J27" s="179"/>
      <c r="M27">
        <v>0</v>
      </c>
      <c r="O27">
        <v>21</v>
      </c>
    </row>
    <row r="28" spans="2:15" x14ac:dyDescent="0.4">
      <c r="B28" t="s">
        <v>309</v>
      </c>
      <c r="C28" t="s">
        <v>314</v>
      </c>
      <c r="D28" s="179">
        <v>43470</v>
      </c>
      <c r="E28">
        <v>7</v>
      </c>
      <c r="F28" t="s">
        <v>315</v>
      </c>
      <c r="G28" t="s">
        <v>311</v>
      </c>
      <c r="I28" s="179"/>
      <c r="J28" s="179"/>
      <c r="M28">
        <v>0</v>
      </c>
      <c r="O28">
        <v>21</v>
      </c>
    </row>
    <row r="29" spans="2:15" x14ac:dyDescent="0.4">
      <c r="B29" t="s">
        <v>309</v>
      </c>
      <c r="C29" t="s">
        <v>314</v>
      </c>
      <c r="D29" s="179">
        <v>43470</v>
      </c>
      <c r="E29">
        <v>7</v>
      </c>
      <c r="F29" t="s">
        <v>315</v>
      </c>
      <c r="G29" t="s">
        <v>313</v>
      </c>
      <c r="I29" s="179"/>
      <c r="J29" s="179"/>
      <c r="M29">
        <v>0</v>
      </c>
      <c r="O29">
        <v>21</v>
      </c>
    </row>
    <row r="30" spans="2:15" x14ac:dyDescent="0.4">
      <c r="B30" t="s">
        <v>309</v>
      </c>
      <c r="C30" t="s">
        <v>314</v>
      </c>
      <c r="D30" s="179">
        <v>43470</v>
      </c>
      <c r="E30">
        <v>7</v>
      </c>
      <c r="F30" t="s">
        <v>315</v>
      </c>
      <c r="G30" t="s">
        <v>311</v>
      </c>
      <c r="I30" s="179"/>
      <c r="J30" s="179"/>
      <c r="M30">
        <v>0</v>
      </c>
      <c r="O30">
        <v>21</v>
      </c>
    </row>
    <row r="31" spans="2:15" x14ac:dyDescent="0.4">
      <c r="B31" t="s">
        <v>309</v>
      </c>
      <c r="C31" t="s">
        <v>314</v>
      </c>
      <c r="D31" s="179">
        <v>43470</v>
      </c>
      <c r="E31">
        <v>7</v>
      </c>
      <c r="F31" t="s">
        <v>315</v>
      </c>
      <c r="G31" t="s">
        <v>313</v>
      </c>
      <c r="I31" s="179"/>
      <c r="J31" s="179"/>
      <c r="M31">
        <v>0</v>
      </c>
      <c r="O31">
        <v>21</v>
      </c>
    </row>
    <row r="32" spans="2:15" x14ac:dyDescent="0.4">
      <c r="B32" t="s">
        <v>309</v>
      </c>
      <c r="C32" t="s">
        <v>314</v>
      </c>
      <c r="D32" s="179">
        <v>43470</v>
      </c>
      <c r="E32">
        <v>7</v>
      </c>
      <c r="F32" t="s">
        <v>315</v>
      </c>
      <c r="G32" t="s">
        <v>311</v>
      </c>
      <c r="I32" s="179"/>
      <c r="J32" s="179"/>
      <c r="M32">
        <v>0</v>
      </c>
      <c r="O32">
        <v>21</v>
      </c>
    </row>
    <row r="33" spans="2:15" x14ac:dyDescent="0.4">
      <c r="B33" t="s">
        <v>309</v>
      </c>
      <c r="C33" t="s">
        <v>314</v>
      </c>
      <c r="D33" s="179">
        <v>43470</v>
      </c>
      <c r="E33">
        <v>7</v>
      </c>
      <c r="F33" t="s">
        <v>315</v>
      </c>
      <c r="G33" t="s">
        <v>313</v>
      </c>
      <c r="I33" s="179"/>
      <c r="J33" s="179"/>
      <c r="M33">
        <v>0</v>
      </c>
      <c r="O33">
        <v>21</v>
      </c>
    </row>
    <row r="34" spans="2:15" x14ac:dyDescent="0.4">
      <c r="B34" t="s">
        <v>309</v>
      </c>
      <c r="C34" t="s">
        <v>314</v>
      </c>
      <c r="D34" s="179">
        <v>43470</v>
      </c>
      <c r="E34">
        <v>7</v>
      </c>
      <c r="F34" t="s">
        <v>315</v>
      </c>
      <c r="G34" t="s">
        <v>311</v>
      </c>
      <c r="I34" s="179"/>
      <c r="J34" s="179"/>
      <c r="M34">
        <v>0</v>
      </c>
      <c r="O34">
        <v>21</v>
      </c>
    </row>
    <row r="35" spans="2:15" x14ac:dyDescent="0.4">
      <c r="B35" t="s">
        <v>309</v>
      </c>
      <c r="C35" t="s">
        <v>314</v>
      </c>
      <c r="D35" s="179">
        <v>43470</v>
      </c>
      <c r="E35">
        <v>7</v>
      </c>
      <c r="F35" t="s">
        <v>315</v>
      </c>
      <c r="G35" t="s">
        <v>313</v>
      </c>
      <c r="I35" s="179"/>
      <c r="J35" s="179"/>
      <c r="M35">
        <v>0</v>
      </c>
      <c r="O35">
        <v>21</v>
      </c>
    </row>
    <row r="36" spans="2:15" x14ac:dyDescent="0.4">
      <c r="B36" t="s">
        <v>309</v>
      </c>
      <c r="C36" t="s">
        <v>314</v>
      </c>
      <c r="D36" s="179">
        <v>43470</v>
      </c>
      <c r="E36">
        <v>7</v>
      </c>
      <c r="F36" t="s">
        <v>315</v>
      </c>
      <c r="G36" t="s">
        <v>311</v>
      </c>
      <c r="I36" s="179"/>
      <c r="J36" s="179"/>
      <c r="M36">
        <v>0</v>
      </c>
      <c r="O36">
        <v>21</v>
      </c>
    </row>
    <row r="37" spans="2:15" x14ac:dyDescent="0.4">
      <c r="B37" t="s">
        <v>309</v>
      </c>
      <c r="C37" t="s">
        <v>314</v>
      </c>
      <c r="D37" s="179">
        <v>43470</v>
      </c>
      <c r="E37">
        <v>7</v>
      </c>
      <c r="F37" t="s">
        <v>315</v>
      </c>
      <c r="G37" t="s">
        <v>313</v>
      </c>
      <c r="I37" s="179"/>
      <c r="J37" s="179"/>
      <c r="M37">
        <v>0</v>
      </c>
      <c r="O37">
        <v>21</v>
      </c>
    </row>
    <row r="38" spans="2:15" x14ac:dyDescent="0.4">
      <c r="B38" t="s">
        <v>309</v>
      </c>
      <c r="C38" t="s">
        <v>314</v>
      </c>
      <c r="D38" s="179">
        <v>43470</v>
      </c>
      <c r="E38">
        <v>7</v>
      </c>
      <c r="F38" t="s">
        <v>315</v>
      </c>
      <c r="G38" t="s">
        <v>311</v>
      </c>
      <c r="I38" s="179"/>
      <c r="J38" s="179"/>
      <c r="M38">
        <v>0</v>
      </c>
      <c r="O38">
        <v>21</v>
      </c>
    </row>
    <row r="39" spans="2:15" x14ac:dyDescent="0.4">
      <c r="B39" t="s">
        <v>309</v>
      </c>
      <c r="C39" t="s">
        <v>314</v>
      </c>
      <c r="D39" s="179">
        <v>43470</v>
      </c>
      <c r="E39">
        <v>7</v>
      </c>
      <c r="F39" t="s">
        <v>315</v>
      </c>
      <c r="G39" t="s">
        <v>313</v>
      </c>
      <c r="I39" s="179"/>
      <c r="J39" s="179"/>
      <c r="M39">
        <v>0</v>
      </c>
      <c r="O39">
        <v>21</v>
      </c>
    </row>
    <row r="40" spans="2:15" x14ac:dyDescent="0.4">
      <c r="B40" t="s">
        <v>309</v>
      </c>
      <c r="C40">
        <v>2301</v>
      </c>
      <c r="D40" s="179">
        <v>43470</v>
      </c>
      <c r="E40">
        <v>7</v>
      </c>
      <c r="F40" t="s">
        <v>315</v>
      </c>
      <c r="G40" t="s">
        <v>313</v>
      </c>
      <c r="I40" s="179"/>
      <c r="J40" s="179"/>
      <c r="M40">
        <v>0</v>
      </c>
      <c r="O40">
        <v>21</v>
      </c>
    </row>
    <row r="41" spans="2:15" x14ac:dyDescent="0.4">
      <c r="B41" t="s">
        <v>309</v>
      </c>
      <c r="C41">
        <v>2300</v>
      </c>
      <c r="D41" s="179">
        <v>43470</v>
      </c>
      <c r="E41">
        <v>7</v>
      </c>
      <c r="F41" t="s">
        <v>315</v>
      </c>
      <c r="G41" t="s">
        <v>311</v>
      </c>
      <c r="I41" s="179"/>
      <c r="J41" s="179"/>
      <c r="M41">
        <v>0</v>
      </c>
      <c r="O41">
        <v>21</v>
      </c>
    </row>
    <row r="42" spans="2:15" x14ac:dyDescent="0.4">
      <c r="B42" t="s">
        <v>309</v>
      </c>
      <c r="C42">
        <v>2300</v>
      </c>
      <c r="D42" s="179">
        <v>43470</v>
      </c>
      <c r="E42">
        <v>7</v>
      </c>
      <c r="F42" t="s">
        <v>315</v>
      </c>
      <c r="G42" t="s">
        <v>313</v>
      </c>
      <c r="I42" s="179"/>
      <c r="J42" s="179"/>
      <c r="M42">
        <v>0</v>
      </c>
      <c r="O42">
        <v>21</v>
      </c>
    </row>
    <row r="43" spans="2:15" x14ac:dyDescent="0.4">
      <c r="B43" t="s">
        <v>309</v>
      </c>
      <c r="C43">
        <v>2301</v>
      </c>
      <c r="D43" s="179">
        <v>43470</v>
      </c>
      <c r="E43">
        <v>7</v>
      </c>
      <c r="F43" t="s">
        <v>315</v>
      </c>
      <c r="G43" t="s">
        <v>311</v>
      </c>
      <c r="I43" s="179"/>
      <c r="J43" s="179"/>
      <c r="M43">
        <v>0</v>
      </c>
      <c r="O43">
        <v>21</v>
      </c>
    </row>
    <row r="44" spans="2:15" x14ac:dyDescent="0.4">
      <c r="B44" t="s">
        <v>309</v>
      </c>
      <c r="C44" t="s">
        <v>314</v>
      </c>
      <c r="D44" s="179">
        <v>43470</v>
      </c>
      <c r="E44">
        <v>7</v>
      </c>
      <c r="F44" t="s">
        <v>315</v>
      </c>
      <c r="G44" t="s">
        <v>313</v>
      </c>
      <c r="I44" s="179"/>
      <c r="J44" s="179"/>
      <c r="M44">
        <v>0</v>
      </c>
      <c r="O44">
        <v>21</v>
      </c>
    </row>
    <row r="45" spans="2:15" x14ac:dyDescent="0.4">
      <c r="B45" t="s">
        <v>309</v>
      </c>
      <c r="C45">
        <v>1400</v>
      </c>
      <c r="D45" s="179">
        <v>43470</v>
      </c>
      <c r="E45">
        <v>7</v>
      </c>
      <c r="F45" t="s">
        <v>315</v>
      </c>
      <c r="G45" t="s">
        <v>311</v>
      </c>
      <c r="I45" s="179"/>
      <c r="J45" s="179"/>
      <c r="M45">
        <v>0</v>
      </c>
      <c r="O45">
        <v>21</v>
      </c>
    </row>
    <row r="46" spans="2:15" x14ac:dyDescent="0.4">
      <c r="B46" t="s">
        <v>309</v>
      </c>
      <c r="C46">
        <v>1400</v>
      </c>
      <c r="D46" s="179">
        <v>43470</v>
      </c>
      <c r="E46">
        <v>7</v>
      </c>
      <c r="F46" t="s">
        <v>315</v>
      </c>
      <c r="G46" t="s">
        <v>313</v>
      </c>
      <c r="I46" s="179"/>
      <c r="J46" s="179"/>
      <c r="M46">
        <v>0</v>
      </c>
      <c r="O46">
        <v>21</v>
      </c>
    </row>
    <row r="47" spans="2:15" x14ac:dyDescent="0.4">
      <c r="B47" t="s">
        <v>309</v>
      </c>
      <c r="C47" t="s">
        <v>314</v>
      </c>
      <c r="D47" s="179">
        <v>43470</v>
      </c>
      <c r="E47">
        <v>7</v>
      </c>
      <c r="F47" t="s">
        <v>315</v>
      </c>
      <c r="G47" t="s">
        <v>311</v>
      </c>
      <c r="I47" s="179"/>
      <c r="J47" s="179"/>
      <c r="M47">
        <v>0</v>
      </c>
      <c r="O47">
        <v>21</v>
      </c>
    </row>
    <row r="48" spans="2:15" x14ac:dyDescent="0.4">
      <c r="B48" t="s">
        <v>309</v>
      </c>
      <c r="C48" t="s">
        <v>314</v>
      </c>
      <c r="D48" s="179">
        <v>43470</v>
      </c>
      <c r="E48">
        <v>7</v>
      </c>
      <c r="F48" t="s">
        <v>315</v>
      </c>
      <c r="G48" t="s">
        <v>313</v>
      </c>
      <c r="I48" s="179"/>
      <c r="J48" s="179"/>
      <c r="M48">
        <v>0</v>
      </c>
      <c r="O48">
        <v>21</v>
      </c>
    </row>
    <row r="49" spans="2:15" x14ac:dyDescent="0.4">
      <c r="B49" t="s">
        <v>309</v>
      </c>
      <c r="C49" t="s">
        <v>314</v>
      </c>
      <c r="D49" s="179">
        <v>43470</v>
      </c>
      <c r="E49">
        <v>7</v>
      </c>
      <c r="F49" t="s">
        <v>315</v>
      </c>
      <c r="G49" t="s">
        <v>311</v>
      </c>
      <c r="I49" s="179"/>
      <c r="J49" s="179"/>
      <c r="M49">
        <v>0</v>
      </c>
      <c r="O49">
        <v>21</v>
      </c>
    </row>
    <row r="50" spans="2:15" x14ac:dyDescent="0.4">
      <c r="B50" t="s">
        <v>309</v>
      </c>
      <c r="C50">
        <v>2340</v>
      </c>
      <c r="D50" s="179">
        <v>43470</v>
      </c>
      <c r="E50">
        <v>7</v>
      </c>
      <c r="F50" t="s">
        <v>315</v>
      </c>
      <c r="G50" t="s">
        <v>311</v>
      </c>
      <c r="I50" s="179"/>
      <c r="J50" s="179"/>
      <c r="M50">
        <v>0</v>
      </c>
      <c r="O50">
        <v>21</v>
      </c>
    </row>
    <row r="51" spans="2:15" x14ac:dyDescent="0.4">
      <c r="B51" t="s">
        <v>309</v>
      </c>
      <c r="C51">
        <v>2340</v>
      </c>
      <c r="D51" s="179">
        <v>43470</v>
      </c>
      <c r="E51">
        <v>7</v>
      </c>
      <c r="F51" t="s">
        <v>315</v>
      </c>
      <c r="G51" t="s">
        <v>313</v>
      </c>
      <c r="I51" s="179"/>
      <c r="J51" s="179"/>
      <c r="M51">
        <v>0</v>
      </c>
      <c r="O51">
        <v>21</v>
      </c>
    </row>
    <row r="52" spans="2:15" x14ac:dyDescent="0.4">
      <c r="B52" t="s">
        <v>309</v>
      </c>
      <c r="C52">
        <v>2370</v>
      </c>
      <c r="D52" s="179">
        <v>43470</v>
      </c>
      <c r="E52">
        <v>7</v>
      </c>
      <c r="F52" t="s">
        <v>315</v>
      </c>
      <c r="G52" t="s">
        <v>311</v>
      </c>
      <c r="I52" s="179"/>
      <c r="J52" s="179"/>
      <c r="M52">
        <v>0</v>
      </c>
      <c r="O52">
        <v>21</v>
      </c>
    </row>
    <row r="53" spans="2:15" x14ac:dyDescent="0.4">
      <c r="B53" t="s">
        <v>309</v>
      </c>
      <c r="C53">
        <v>2370</v>
      </c>
      <c r="D53" s="179">
        <v>43470</v>
      </c>
      <c r="E53">
        <v>7</v>
      </c>
      <c r="F53" t="s">
        <v>315</v>
      </c>
      <c r="G53" t="s">
        <v>313</v>
      </c>
      <c r="I53" s="179"/>
      <c r="J53" s="179"/>
      <c r="M53">
        <v>0</v>
      </c>
      <c r="O53">
        <v>21</v>
      </c>
    </row>
    <row r="54" spans="2:15" x14ac:dyDescent="0.4">
      <c r="B54" t="s">
        <v>309</v>
      </c>
      <c r="C54">
        <v>2390</v>
      </c>
      <c r="D54" s="179">
        <v>43470</v>
      </c>
      <c r="E54">
        <v>7</v>
      </c>
      <c r="F54" t="s">
        <v>315</v>
      </c>
      <c r="G54" t="s">
        <v>311</v>
      </c>
      <c r="I54" s="179"/>
      <c r="J54" s="179"/>
      <c r="M54">
        <v>0</v>
      </c>
      <c r="O54">
        <v>21</v>
      </c>
    </row>
    <row r="55" spans="2:15" x14ac:dyDescent="0.4">
      <c r="B55" t="s">
        <v>309</v>
      </c>
      <c r="C55">
        <v>2390</v>
      </c>
      <c r="D55" s="179">
        <v>43470</v>
      </c>
      <c r="E55">
        <v>7</v>
      </c>
      <c r="F55" t="s">
        <v>315</v>
      </c>
      <c r="G55" t="s">
        <v>313</v>
      </c>
      <c r="I55" s="179"/>
      <c r="J55" s="179"/>
      <c r="M55">
        <v>0</v>
      </c>
      <c r="O55">
        <v>21</v>
      </c>
    </row>
    <row r="56" spans="2:15" x14ac:dyDescent="0.4">
      <c r="B56" t="s">
        <v>309</v>
      </c>
      <c r="C56">
        <v>2340</v>
      </c>
      <c r="D56" s="179">
        <v>43470</v>
      </c>
      <c r="E56">
        <v>7</v>
      </c>
      <c r="F56" t="s">
        <v>315</v>
      </c>
      <c r="G56" t="s">
        <v>311</v>
      </c>
      <c r="I56" s="179"/>
      <c r="J56" s="179"/>
      <c r="M56">
        <v>0</v>
      </c>
      <c r="O56">
        <v>21</v>
      </c>
    </row>
    <row r="57" spans="2:15" x14ac:dyDescent="0.4">
      <c r="B57" t="s">
        <v>309</v>
      </c>
      <c r="C57">
        <v>2340</v>
      </c>
      <c r="D57" s="179">
        <v>43470</v>
      </c>
      <c r="E57">
        <v>7</v>
      </c>
      <c r="F57" t="s">
        <v>315</v>
      </c>
      <c r="G57" t="s">
        <v>313</v>
      </c>
      <c r="I57" s="179"/>
      <c r="J57" s="179"/>
      <c r="M57">
        <v>0</v>
      </c>
      <c r="O57">
        <v>21</v>
      </c>
    </row>
    <row r="58" spans="2:15" x14ac:dyDescent="0.4">
      <c r="B58" t="s">
        <v>309</v>
      </c>
      <c r="C58">
        <v>2380</v>
      </c>
      <c r="D58" s="179">
        <v>43470</v>
      </c>
      <c r="E58">
        <v>7</v>
      </c>
      <c r="F58" t="s">
        <v>315</v>
      </c>
      <c r="G58" t="s">
        <v>313</v>
      </c>
      <c r="I58" s="179"/>
      <c r="J58" s="179"/>
      <c r="M58">
        <v>0</v>
      </c>
      <c r="O58">
        <v>21</v>
      </c>
    </row>
    <row r="59" spans="2:15" x14ac:dyDescent="0.4">
      <c r="B59" t="s">
        <v>309</v>
      </c>
      <c r="C59">
        <v>2350</v>
      </c>
      <c r="D59" s="179">
        <v>43470</v>
      </c>
      <c r="E59">
        <v>7</v>
      </c>
      <c r="F59" t="s">
        <v>315</v>
      </c>
      <c r="G59" t="s">
        <v>311</v>
      </c>
      <c r="I59" s="179"/>
      <c r="J59" s="179"/>
      <c r="M59">
        <v>0</v>
      </c>
      <c r="O59">
        <v>21</v>
      </c>
    </row>
    <row r="60" spans="2:15" x14ac:dyDescent="0.4">
      <c r="B60" t="s">
        <v>309</v>
      </c>
      <c r="C60">
        <v>2350</v>
      </c>
      <c r="D60" s="179">
        <v>43470</v>
      </c>
      <c r="E60">
        <v>7</v>
      </c>
      <c r="F60" t="s">
        <v>315</v>
      </c>
      <c r="G60" t="s">
        <v>313</v>
      </c>
      <c r="I60" s="179"/>
      <c r="J60" s="179"/>
      <c r="M60">
        <v>0</v>
      </c>
      <c r="O60">
        <v>21</v>
      </c>
    </row>
    <row r="61" spans="2:15" x14ac:dyDescent="0.4">
      <c r="B61" t="s">
        <v>309</v>
      </c>
      <c r="C61">
        <v>2380</v>
      </c>
      <c r="D61" s="179">
        <v>43470</v>
      </c>
      <c r="E61">
        <v>7</v>
      </c>
      <c r="F61" t="s">
        <v>315</v>
      </c>
      <c r="G61" t="s">
        <v>311</v>
      </c>
      <c r="I61" s="179"/>
      <c r="J61" s="179"/>
      <c r="M61">
        <v>0</v>
      </c>
      <c r="O61">
        <v>21</v>
      </c>
    </row>
    <row r="62" spans="2:15" x14ac:dyDescent="0.4">
      <c r="B62" t="s">
        <v>309</v>
      </c>
      <c r="C62">
        <v>2380</v>
      </c>
      <c r="D62" s="179">
        <v>43470</v>
      </c>
      <c r="E62">
        <v>7</v>
      </c>
      <c r="F62" t="s">
        <v>315</v>
      </c>
      <c r="G62" t="s">
        <v>311</v>
      </c>
      <c r="I62" s="179"/>
      <c r="J62" s="179"/>
      <c r="M62">
        <v>0</v>
      </c>
      <c r="O62">
        <v>21</v>
      </c>
    </row>
    <row r="63" spans="2:15" x14ac:dyDescent="0.4">
      <c r="B63" t="s">
        <v>309</v>
      </c>
      <c r="C63">
        <v>2380</v>
      </c>
      <c r="D63" s="179">
        <v>43470</v>
      </c>
      <c r="E63">
        <v>7</v>
      </c>
      <c r="F63" t="s">
        <v>315</v>
      </c>
      <c r="G63" t="s">
        <v>313</v>
      </c>
      <c r="I63" s="179"/>
      <c r="J63" s="179"/>
      <c r="M63">
        <v>0</v>
      </c>
      <c r="O63">
        <v>21</v>
      </c>
    </row>
    <row r="64" spans="2:15" x14ac:dyDescent="0.4">
      <c r="B64" t="s">
        <v>309</v>
      </c>
      <c r="C64">
        <v>2390</v>
      </c>
      <c r="D64" s="179">
        <v>43470</v>
      </c>
      <c r="E64">
        <v>7</v>
      </c>
      <c r="F64" t="s">
        <v>315</v>
      </c>
      <c r="G64" t="s">
        <v>311</v>
      </c>
      <c r="I64" s="179"/>
      <c r="J64" s="179"/>
      <c r="M64">
        <v>0</v>
      </c>
      <c r="O64">
        <v>21</v>
      </c>
    </row>
    <row r="65" spans="2:15" x14ac:dyDescent="0.4">
      <c r="B65" t="s">
        <v>309</v>
      </c>
      <c r="C65">
        <v>2390</v>
      </c>
      <c r="D65" s="179">
        <v>43470</v>
      </c>
      <c r="E65">
        <v>7</v>
      </c>
      <c r="F65" t="s">
        <v>315</v>
      </c>
      <c r="G65" t="s">
        <v>313</v>
      </c>
      <c r="I65" s="179"/>
      <c r="J65" s="179"/>
      <c r="M65">
        <v>0</v>
      </c>
      <c r="O65">
        <v>21</v>
      </c>
    </row>
    <row r="66" spans="2:15" x14ac:dyDescent="0.4">
      <c r="B66" t="s">
        <v>309</v>
      </c>
      <c r="C66">
        <v>2390</v>
      </c>
      <c r="D66" s="179">
        <v>43470</v>
      </c>
      <c r="E66">
        <v>7</v>
      </c>
      <c r="F66" t="s">
        <v>315</v>
      </c>
      <c r="G66" t="s">
        <v>311</v>
      </c>
      <c r="I66" s="179"/>
      <c r="J66" s="179"/>
      <c r="M66">
        <v>0</v>
      </c>
      <c r="O66">
        <v>21</v>
      </c>
    </row>
    <row r="67" spans="2:15" x14ac:dyDescent="0.4">
      <c r="B67" t="s">
        <v>309</v>
      </c>
      <c r="C67">
        <v>2390</v>
      </c>
      <c r="D67" s="179">
        <v>43470</v>
      </c>
      <c r="E67">
        <v>7</v>
      </c>
      <c r="F67" t="s">
        <v>315</v>
      </c>
      <c r="G67" t="s">
        <v>313</v>
      </c>
      <c r="I67" s="179"/>
      <c r="J67" s="179"/>
      <c r="M67">
        <v>0</v>
      </c>
      <c r="O67">
        <v>21</v>
      </c>
    </row>
    <row r="68" spans="2:15" x14ac:dyDescent="0.4">
      <c r="B68" t="s">
        <v>309</v>
      </c>
      <c r="C68">
        <v>2340</v>
      </c>
      <c r="D68" s="179">
        <v>43470</v>
      </c>
      <c r="E68">
        <v>7</v>
      </c>
      <c r="F68" t="s">
        <v>315</v>
      </c>
      <c r="G68" t="s">
        <v>311</v>
      </c>
      <c r="I68" s="179"/>
      <c r="J68" s="179"/>
      <c r="M68">
        <v>0</v>
      </c>
      <c r="O68">
        <v>21</v>
      </c>
    </row>
    <row r="69" spans="2:15" x14ac:dyDescent="0.4">
      <c r="B69" t="s">
        <v>309</v>
      </c>
      <c r="C69">
        <v>2340</v>
      </c>
      <c r="D69" s="179">
        <v>43470</v>
      </c>
      <c r="E69">
        <v>7</v>
      </c>
      <c r="F69" t="s">
        <v>315</v>
      </c>
      <c r="G69" t="s">
        <v>313</v>
      </c>
      <c r="I69" s="179"/>
      <c r="J69" s="179"/>
      <c r="M69">
        <v>0</v>
      </c>
      <c r="O69">
        <v>21</v>
      </c>
    </row>
    <row r="70" spans="2:15" x14ac:dyDescent="0.4">
      <c r="B70" t="s">
        <v>309</v>
      </c>
      <c r="C70">
        <v>2370</v>
      </c>
      <c r="D70" s="179">
        <v>43470</v>
      </c>
      <c r="E70">
        <v>7</v>
      </c>
      <c r="F70" t="s">
        <v>315</v>
      </c>
      <c r="G70" t="s">
        <v>311</v>
      </c>
      <c r="I70" s="179"/>
      <c r="J70" s="179"/>
      <c r="M70">
        <v>0</v>
      </c>
      <c r="O70">
        <v>21</v>
      </c>
    </row>
    <row r="71" spans="2:15" x14ac:dyDescent="0.4">
      <c r="B71" t="s">
        <v>309</v>
      </c>
      <c r="C71">
        <v>2370</v>
      </c>
      <c r="D71" s="179">
        <v>43470</v>
      </c>
      <c r="E71">
        <v>7</v>
      </c>
      <c r="F71" t="s">
        <v>315</v>
      </c>
      <c r="G71" t="s">
        <v>313</v>
      </c>
      <c r="I71" s="179"/>
      <c r="J71" s="179"/>
      <c r="M71">
        <v>0</v>
      </c>
      <c r="O71">
        <v>21</v>
      </c>
    </row>
    <row r="72" spans="2:15" x14ac:dyDescent="0.4">
      <c r="B72" t="s">
        <v>309</v>
      </c>
      <c r="C72">
        <v>2390</v>
      </c>
      <c r="D72" s="179">
        <v>43470</v>
      </c>
      <c r="E72">
        <v>7</v>
      </c>
      <c r="F72" t="s">
        <v>315</v>
      </c>
      <c r="G72" t="s">
        <v>311</v>
      </c>
      <c r="I72" s="179"/>
      <c r="J72" s="179"/>
      <c r="M72">
        <v>0</v>
      </c>
      <c r="O72">
        <v>21</v>
      </c>
    </row>
    <row r="73" spans="2:15" x14ac:dyDescent="0.4">
      <c r="B73" t="s">
        <v>309</v>
      </c>
      <c r="C73">
        <v>2390</v>
      </c>
      <c r="D73" s="179">
        <v>43470</v>
      </c>
      <c r="E73">
        <v>7</v>
      </c>
      <c r="F73" t="s">
        <v>315</v>
      </c>
      <c r="G73" t="s">
        <v>313</v>
      </c>
      <c r="I73" s="179"/>
      <c r="J73" s="179"/>
      <c r="M73">
        <v>0</v>
      </c>
      <c r="O73">
        <v>21</v>
      </c>
    </row>
    <row r="74" spans="2:15" x14ac:dyDescent="0.4">
      <c r="B74" t="s">
        <v>309</v>
      </c>
      <c r="C74">
        <v>2360</v>
      </c>
      <c r="D74" s="179">
        <v>43470</v>
      </c>
      <c r="E74">
        <v>7</v>
      </c>
      <c r="F74" t="s">
        <v>315</v>
      </c>
      <c r="G74" t="s">
        <v>311</v>
      </c>
      <c r="I74" s="179"/>
      <c r="J74" s="179"/>
      <c r="M74">
        <v>0</v>
      </c>
      <c r="O74">
        <v>21</v>
      </c>
    </row>
    <row r="75" spans="2:15" x14ac:dyDescent="0.4">
      <c r="B75" t="s">
        <v>309</v>
      </c>
      <c r="C75">
        <v>2360</v>
      </c>
      <c r="D75" s="179">
        <v>43470</v>
      </c>
      <c r="E75">
        <v>7</v>
      </c>
      <c r="F75" t="s">
        <v>315</v>
      </c>
      <c r="G75" t="s">
        <v>313</v>
      </c>
      <c r="I75" s="179"/>
      <c r="J75" s="179"/>
      <c r="M75">
        <v>0</v>
      </c>
      <c r="O75">
        <v>21</v>
      </c>
    </row>
    <row r="76" spans="2:15" x14ac:dyDescent="0.4">
      <c r="B76" t="s">
        <v>309</v>
      </c>
      <c r="C76">
        <v>2370</v>
      </c>
      <c r="D76" s="179">
        <v>43470</v>
      </c>
      <c r="E76">
        <v>7</v>
      </c>
      <c r="F76" t="s">
        <v>315</v>
      </c>
      <c r="G76" t="s">
        <v>311</v>
      </c>
      <c r="I76" s="179"/>
      <c r="J76" s="179"/>
      <c r="M76">
        <v>0</v>
      </c>
      <c r="O76">
        <v>21</v>
      </c>
    </row>
    <row r="77" spans="2:15" x14ac:dyDescent="0.4">
      <c r="B77" t="s">
        <v>309</v>
      </c>
      <c r="C77">
        <v>2370</v>
      </c>
      <c r="D77" s="179">
        <v>43470</v>
      </c>
      <c r="E77">
        <v>7</v>
      </c>
      <c r="F77" t="s">
        <v>315</v>
      </c>
      <c r="G77" t="s">
        <v>313</v>
      </c>
      <c r="I77" s="179"/>
      <c r="J77" s="179"/>
      <c r="M77">
        <v>0</v>
      </c>
      <c r="O77">
        <v>21</v>
      </c>
    </row>
    <row r="78" spans="2:15" x14ac:dyDescent="0.4">
      <c r="B78" t="s">
        <v>309</v>
      </c>
      <c r="C78">
        <v>2360</v>
      </c>
      <c r="D78" s="179">
        <v>43470</v>
      </c>
      <c r="E78">
        <v>7</v>
      </c>
      <c r="F78" t="s">
        <v>315</v>
      </c>
      <c r="G78" t="s">
        <v>311</v>
      </c>
      <c r="I78" s="179"/>
      <c r="J78" s="179"/>
      <c r="M78">
        <v>0</v>
      </c>
      <c r="O78">
        <v>21</v>
      </c>
    </row>
    <row r="79" spans="2:15" x14ac:dyDescent="0.4">
      <c r="B79" t="s">
        <v>309</v>
      </c>
      <c r="C79">
        <v>2360</v>
      </c>
      <c r="D79" s="179">
        <v>43470</v>
      </c>
      <c r="E79">
        <v>7</v>
      </c>
      <c r="F79" t="s">
        <v>315</v>
      </c>
      <c r="G79" t="s">
        <v>313</v>
      </c>
      <c r="I79" s="179"/>
      <c r="J79" s="179"/>
      <c r="M79">
        <v>0</v>
      </c>
      <c r="O79">
        <v>21</v>
      </c>
    </row>
    <row r="80" spans="2:15" x14ac:dyDescent="0.4">
      <c r="B80" t="s">
        <v>309</v>
      </c>
      <c r="C80" t="s">
        <v>314</v>
      </c>
      <c r="D80" s="179">
        <v>43470</v>
      </c>
      <c r="E80">
        <v>7</v>
      </c>
      <c r="F80" t="s">
        <v>315</v>
      </c>
      <c r="G80" t="s">
        <v>311</v>
      </c>
      <c r="I80" s="179"/>
      <c r="J80" s="179"/>
      <c r="M80">
        <v>0</v>
      </c>
      <c r="O80">
        <v>21</v>
      </c>
    </row>
    <row r="81" spans="2:15" x14ac:dyDescent="0.4">
      <c r="B81" t="s">
        <v>309</v>
      </c>
      <c r="C81" t="s">
        <v>314</v>
      </c>
      <c r="D81" s="179">
        <v>43470</v>
      </c>
      <c r="E81">
        <v>7</v>
      </c>
      <c r="F81" t="s">
        <v>315</v>
      </c>
      <c r="G81" t="s">
        <v>313</v>
      </c>
      <c r="I81" s="179"/>
      <c r="J81" s="179"/>
      <c r="M81">
        <v>0</v>
      </c>
      <c r="O81">
        <v>21</v>
      </c>
    </row>
    <row r="82" spans="2:15" x14ac:dyDescent="0.4">
      <c r="B82" t="s">
        <v>309</v>
      </c>
      <c r="C82">
        <v>2300</v>
      </c>
      <c r="D82" s="179">
        <v>43470</v>
      </c>
      <c r="E82">
        <v>7</v>
      </c>
      <c r="F82" t="s">
        <v>315</v>
      </c>
      <c r="G82" t="s">
        <v>311</v>
      </c>
      <c r="I82" s="179"/>
      <c r="J82" s="179"/>
      <c r="M82">
        <v>0</v>
      </c>
      <c r="O82">
        <v>21</v>
      </c>
    </row>
    <row r="83" spans="2:15" x14ac:dyDescent="0.4">
      <c r="B83" t="s">
        <v>309</v>
      </c>
      <c r="C83">
        <v>2300</v>
      </c>
      <c r="D83" s="179">
        <v>43470</v>
      </c>
      <c r="E83">
        <v>7</v>
      </c>
      <c r="F83" t="s">
        <v>315</v>
      </c>
      <c r="G83" t="s">
        <v>313</v>
      </c>
      <c r="I83" s="179"/>
      <c r="J83" s="179"/>
      <c r="M83">
        <v>0</v>
      </c>
      <c r="O83">
        <v>21</v>
      </c>
    </row>
    <row r="84" spans="2:15" x14ac:dyDescent="0.4">
      <c r="B84" t="s">
        <v>309</v>
      </c>
      <c r="C84">
        <v>2370</v>
      </c>
      <c r="D84" s="179">
        <v>43470</v>
      </c>
      <c r="E84">
        <v>7</v>
      </c>
      <c r="F84" t="s">
        <v>315</v>
      </c>
      <c r="G84" t="s">
        <v>313</v>
      </c>
      <c r="I84" s="179"/>
      <c r="J84" s="179"/>
      <c r="M84">
        <v>0</v>
      </c>
      <c r="O84">
        <v>21</v>
      </c>
    </row>
    <row r="85" spans="2:15" x14ac:dyDescent="0.4">
      <c r="B85" t="s">
        <v>309</v>
      </c>
      <c r="C85">
        <v>2350</v>
      </c>
      <c r="D85" s="179">
        <v>43470</v>
      </c>
      <c r="E85">
        <v>7</v>
      </c>
      <c r="F85" t="s">
        <v>315</v>
      </c>
      <c r="G85" t="s">
        <v>311</v>
      </c>
      <c r="I85" s="179"/>
      <c r="J85" s="179"/>
      <c r="M85">
        <v>0</v>
      </c>
      <c r="O85">
        <v>21</v>
      </c>
    </row>
    <row r="86" spans="2:15" x14ac:dyDescent="0.4">
      <c r="B86" t="s">
        <v>309</v>
      </c>
      <c r="C86">
        <v>2350</v>
      </c>
      <c r="D86" s="179">
        <v>43470</v>
      </c>
      <c r="E86">
        <v>7</v>
      </c>
      <c r="F86" t="s">
        <v>315</v>
      </c>
      <c r="G86" t="s">
        <v>313</v>
      </c>
      <c r="I86" s="179"/>
      <c r="J86" s="179"/>
      <c r="M86">
        <v>0</v>
      </c>
      <c r="O86">
        <v>21</v>
      </c>
    </row>
    <row r="87" spans="2:15" x14ac:dyDescent="0.4">
      <c r="B87" t="s">
        <v>309</v>
      </c>
      <c r="C87">
        <v>2370</v>
      </c>
      <c r="D87" s="179">
        <v>43470</v>
      </c>
      <c r="E87">
        <v>7</v>
      </c>
      <c r="F87" t="s">
        <v>315</v>
      </c>
      <c r="G87" t="s">
        <v>311</v>
      </c>
      <c r="I87" s="179"/>
      <c r="J87" s="179"/>
      <c r="M87">
        <v>0</v>
      </c>
      <c r="O87">
        <v>21</v>
      </c>
    </row>
    <row r="88" spans="2:15" x14ac:dyDescent="0.4">
      <c r="B88" t="s">
        <v>309</v>
      </c>
      <c r="C88">
        <v>2390</v>
      </c>
      <c r="D88" s="179">
        <v>43470</v>
      </c>
      <c r="E88">
        <v>7</v>
      </c>
      <c r="F88" t="s">
        <v>315</v>
      </c>
      <c r="G88" t="s">
        <v>311</v>
      </c>
      <c r="I88" s="179"/>
      <c r="J88" s="179"/>
      <c r="M88">
        <v>0</v>
      </c>
      <c r="O88">
        <v>21</v>
      </c>
    </row>
    <row r="89" spans="2:15" x14ac:dyDescent="0.4">
      <c r="B89" t="s">
        <v>309</v>
      </c>
      <c r="C89">
        <v>2390</v>
      </c>
      <c r="D89" s="179">
        <v>43470</v>
      </c>
      <c r="E89">
        <v>7</v>
      </c>
      <c r="F89" t="s">
        <v>315</v>
      </c>
      <c r="G89" t="s">
        <v>313</v>
      </c>
      <c r="I89" s="179"/>
      <c r="J89" s="179"/>
      <c r="M89">
        <v>0</v>
      </c>
      <c r="O89">
        <v>21</v>
      </c>
    </row>
    <row r="90" spans="2:15" x14ac:dyDescent="0.4">
      <c r="B90" t="s">
        <v>309</v>
      </c>
      <c r="C90">
        <v>2370</v>
      </c>
      <c r="D90" s="179">
        <v>43470</v>
      </c>
      <c r="E90">
        <v>7</v>
      </c>
      <c r="F90" t="s">
        <v>315</v>
      </c>
      <c r="G90" t="s">
        <v>311</v>
      </c>
      <c r="I90" s="179"/>
      <c r="J90" s="179"/>
      <c r="M90">
        <v>0</v>
      </c>
      <c r="O90">
        <v>21</v>
      </c>
    </row>
    <row r="91" spans="2:15" x14ac:dyDescent="0.4">
      <c r="B91" t="s">
        <v>309</v>
      </c>
      <c r="C91">
        <v>2370</v>
      </c>
      <c r="D91" s="179">
        <v>43470</v>
      </c>
      <c r="E91">
        <v>7</v>
      </c>
      <c r="F91" t="s">
        <v>315</v>
      </c>
      <c r="G91" t="s">
        <v>313</v>
      </c>
      <c r="I91" s="179"/>
      <c r="J91" s="179"/>
      <c r="M91">
        <v>0</v>
      </c>
      <c r="O91">
        <v>21</v>
      </c>
    </row>
    <row r="92" spans="2:15" x14ac:dyDescent="0.4">
      <c r="B92" t="s">
        <v>309</v>
      </c>
      <c r="C92">
        <v>2360</v>
      </c>
      <c r="D92" s="179">
        <v>43470</v>
      </c>
      <c r="E92">
        <v>7</v>
      </c>
      <c r="F92" t="s">
        <v>315</v>
      </c>
      <c r="G92" t="s">
        <v>311</v>
      </c>
      <c r="I92" s="179"/>
      <c r="J92" s="179"/>
      <c r="M92">
        <v>0</v>
      </c>
      <c r="O92">
        <v>21</v>
      </c>
    </row>
    <row r="93" spans="2:15" x14ac:dyDescent="0.4">
      <c r="B93" t="s">
        <v>309</v>
      </c>
      <c r="C93">
        <v>2360</v>
      </c>
      <c r="D93" s="179">
        <v>43470</v>
      </c>
      <c r="E93">
        <v>7</v>
      </c>
      <c r="F93" t="s">
        <v>315</v>
      </c>
      <c r="G93" t="s">
        <v>313</v>
      </c>
      <c r="I93" s="179"/>
      <c r="J93" s="179"/>
      <c r="M93">
        <v>0</v>
      </c>
      <c r="O93">
        <v>21</v>
      </c>
    </row>
    <row r="94" spans="2:15" x14ac:dyDescent="0.4">
      <c r="B94" t="s">
        <v>309</v>
      </c>
      <c r="C94">
        <v>2340</v>
      </c>
      <c r="D94" s="179">
        <v>43470</v>
      </c>
      <c r="E94">
        <v>7</v>
      </c>
      <c r="F94" t="s">
        <v>315</v>
      </c>
      <c r="G94" t="s">
        <v>311</v>
      </c>
      <c r="I94" s="179"/>
      <c r="J94" s="179"/>
      <c r="M94">
        <v>0</v>
      </c>
      <c r="O94">
        <v>21</v>
      </c>
    </row>
    <row r="95" spans="2:15" x14ac:dyDescent="0.4">
      <c r="B95" t="s">
        <v>309</v>
      </c>
      <c r="C95">
        <v>2340</v>
      </c>
      <c r="D95" s="179">
        <v>43470</v>
      </c>
      <c r="E95">
        <v>7</v>
      </c>
      <c r="F95" t="s">
        <v>315</v>
      </c>
      <c r="G95" t="s">
        <v>313</v>
      </c>
      <c r="I95" s="179"/>
      <c r="J95" s="179"/>
      <c r="M95">
        <v>0</v>
      </c>
      <c r="O95">
        <v>21</v>
      </c>
    </row>
    <row r="96" spans="2:15" x14ac:dyDescent="0.4">
      <c r="B96" t="s">
        <v>309</v>
      </c>
      <c r="C96">
        <v>2370</v>
      </c>
      <c r="D96" s="179">
        <v>43470</v>
      </c>
      <c r="E96">
        <v>7</v>
      </c>
      <c r="F96" t="s">
        <v>315</v>
      </c>
      <c r="G96" t="s">
        <v>311</v>
      </c>
      <c r="I96" s="179"/>
      <c r="J96" s="179"/>
      <c r="M96">
        <v>0</v>
      </c>
      <c r="O96">
        <v>21</v>
      </c>
    </row>
    <row r="97" spans="2:15" x14ac:dyDescent="0.4">
      <c r="B97" t="s">
        <v>309</v>
      </c>
      <c r="C97">
        <v>2370</v>
      </c>
      <c r="D97" s="179">
        <v>43470</v>
      </c>
      <c r="E97">
        <v>7</v>
      </c>
      <c r="F97" t="s">
        <v>315</v>
      </c>
      <c r="G97" t="s">
        <v>313</v>
      </c>
      <c r="I97" s="179"/>
      <c r="J97" s="179"/>
      <c r="M97">
        <v>0</v>
      </c>
      <c r="O97">
        <v>21</v>
      </c>
    </row>
    <row r="98" spans="2:15" x14ac:dyDescent="0.4">
      <c r="B98" t="s">
        <v>309</v>
      </c>
      <c r="C98">
        <v>2360</v>
      </c>
      <c r="D98" s="179">
        <v>43470</v>
      </c>
      <c r="E98">
        <v>7</v>
      </c>
      <c r="F98" t="s">
        <v>315</v>
      </c>
      <c r="G98" t="s">
        <v>311</v>
      </c>
      <c r="I98" s="179"/>
      <c r="J98" s="179"/>
      <c r="M98">
        <v>0</v>
      </c>
      <c r="O98">
        <v>21</v>
      </c>
    </row>
    <row r="99" spans="2:15" x14ac:dyDescent="0.4">
      <c r="B99" t="s">
        <v>309</v>
      </c>
      <c r="C99">
        <v>2360</v>
      </c>
      <c r="D99" s="179">
        <v>43470</v>
      </c>
      <c r="E99">
        <v>7</v>
      </c>
      <c r="F99" t="s">
        <v>315</v>
      </c>
      <c r="G99" t="s">
        <v>313</v>
      </c>
      <c r="I99" s="179"/>
      <c r="J99" s="179"/>
      <c r="M99">
        <v>0</v>
      </c>
      <c r="O99">
        <v>21</v>
      </c>
    </row>
    <row r="100" spans="2:15" x14ac:dyDescent="0.4">
      <c r="B100" t="s">
        <v>309</v>
      </c>
      <c r="C100">
        <v>2340</v>
      </c>
      <c r="D100" s="179">
        <v>43470</v>
      </c>
      <c r="E100">
        <v>7</v>
      </c>
      <c r="F100" t="s">
        <v>315</v>
      </c>
      <c r="G100" t="s">
        <v>311</v>
      </c>
      <c r="I100" s="179"/>
      <c r="J100" s="179"/>
      <c r="M100">
        <v>0</v>
      </c>
      <c r="O100">
        <v>21</v>
      </c>
    </row>
    <row r="101" spans="2:15" x14ac:dyDescent="0.4">
      <c r="B101" t="s">
        <v>309</v>
      </c>
      <c r="C101">
        <v>2340</v>
      </c>
      <c r="D101" s="179">
        <v>43470</v>
      </c>
      <c r="E101">
        <v>7</v>
      </c>
      <c r="F101" t="s">
        <v>315</v>
      </c>
      <c r="G101" t="s">
        <v>313</v>
      </c>
      <c r="I101" s="179"/>
      <c r="J101" s="179"/>
      <c r="M101">
        <v>0</v>
      </c>
      <c r="O101">
        <v>21</v>
      </c>
    </row>
    <row r="102" spans="2:15" x14ac:dyDescent="0.4">
      <c r="B102" t="s">
        <v>309</v>
      </c>
      <c r="C102">
        <v>2390</v>
      </c>
      <c r="D102" s="179">
        <v>43470</v>
      </c>
      <c r="E102">
        <v>7</v>
      </c>
      <c r="F102" t="s">
        <v>315</v>
      </c>
      <c r="G102" t="s">
        <v>311</v>
      </c>
      <c r="I102" s="179"/>
      <c r="J102" s="179"/>
      <c r="M102">
        <v>0</v>
      </c>
      <c r="O102">
        <v>21</v>
      </c>
    </row>
    <row r="103" spans="2:15" x14ac:dyDescent="0.4">
      <c r="B103" t="s">
        <v>309</v>
      </c>
      <c r="C103">
        <v>2390</v>
      </c>
      <c r="D103" s="179">
        <v>43470</v>
      </c>
      <c r="E103">
        <v>7</v>
      </c>
      <c r="F103" t="s">
        <v>315</v>
      </c>
      <c r="G103" t="s">
        <v>313</v>
      </c>
      <c r="I103" s="179"/>
      <c r="J103" s="179"/>
      <c r="M103">
        <v>0</v>
      </c>
      <c r="O103">
        <v>21</v>
      </c>
    </row>
    <row r="104" spans="2:15" x14ac:dyDescent="0.4">
      <c r="B104" t="s">
        <v>309</v>
      </c>
      <c r="C104">
        <v>2390</v>
      </c>
      <c r="D104" s="179">
        <v>43470</v>
      </c>
      <c r="E104">
        <v>7</v>
      </c>
      <c r="F104" t="s">
        <v>315</v>
      </c>
      <c r="G104" t="s">
        <v>311</v>
      </c>
      <c r="I104" s="179"/>
      <c r="J104" s="179"/>
      <c r="M104">
        <v>0</v>
      </c>
      <c r="O104">
        <v>21</v>
      </c>
    </row>
    <row r="105" spans="2:15" x14ac:dyDescent="0.4">
      <c r="B105" t="s">
        <v>309</v>
      </c>
      <c r="C105">
        <v>2390</v>
      </c>
      <c r="D105" s="179">
        <v>43470</v>
      </c>
      <c r="E105">
        <v>7</v>
      </c>
      <c r="F105" t="s">
        <v>315</v>
      </c>
      <c r="G105" t="s">
        <v>313</v>
      </c>
      <c r="I105" s="179"/>
      <c r="J105" s="179"/>
      <c r="M105">
        <v>0</v>
      </c>
      <c r="O105">
        <v>21</v>
      </c>
    </row>
    <row r="106" spans="2:15" x14ac:dyDescent="0.4">
      <c r="B106" t="s">
        <v>309</v>
      </c>
      <c r="C106">
        <v>2390</v>
      </c>
      <c r="D106" s="179">
        <v>43470</v>
      </c>
      <c r="E106">
        <v>7</v>
      </c>
      <c r="F106" t="s">
        <v>315</v>
      </c>
      <c r="G106" t="s">
        <v>311</v>
      </c>
      <c r="I106" s="179"/>
      <c r="J106" s="179"/>
      <c r="M106">
        <v>0</v>
      </c>
      <c r="O106">
        <v>21</v>
      </c>
    </row>
    <row r="107" spans="2:15" x14ac:dyDescent="0.4">
      <c r="B107" t="s">
        <v>309</v>
      </c>
      <c r="C107">
        <v>2390</v>
      </c>
      <c r="D107" s="179">
        <v>43470</v>
      </c>
      <c r="E107">
        <v>7</v>
      </c>
      <c r="F107" t="s">
        <v>315</v>
      </c>
      <c r="G107" t="s">
        <v>313</v>
      </c>
      <c r="I107" s="179"/>
      <c r="J107" s="179"/>
      <c r="M107">
        <v>0</v>
      </c>
      <c r="O107">
        <v>21</v>
      </c>
    </row>
    <row r="108" spans="2:15" x14ac:dyDescent="0.4">
      <c r="B108" t="s">
        <v>309</v>
      </c>
      <c r="C108">
        <v>2350</v>
      </c>
      <c r="D108" s="179">
        <v>43470</v>
      </c>
      <c r="E108">
        <v>7</v>
      </c>
      <c r="F108" t="s">
        <v>315</v>
      </c>
      <c r="G108" t="s">
        <v>311</v>
      </c>
      <c r="I108" s="179"/>
      <c r="J108" s="179"/>
      <c r="M108">
        <v>0</v>
      </c>
      <c r="O108">
        <v>21</v>
      </c>
    </row>
    <row r="109" spans="2:15" x14ac:dyDescent="0.4">
      <c r="B109" t="s">
        <v>309</v>
      </c>
      <c r="C109">
        <v>2350</v>
      </c>
      <c r="D109" s="179">
        <v>43470</v>
      </c>
      <c r="E109">
        <v>7</v>
      </c>
      <c r="F109" t="s">
        <v>315</v>
      </c>
      <c r="G109" t="s">
        <v>313</v>
      </c>
      <c r="I109" s="179"/>
      <c r="J109" s="179"/>
      <c r="M109">
        <v>0</v>
      </c>
      <c r="O109">
        <v>21</v>
      </c>
    </row>
    <row r="110" spans="2:15" x14ac:dyDescent="0.4">
      <c r="B110" t="s">
        <v>309</v>
      </c>
      <c r="C110">
        <v>2370</v>
      </c>
      <c r="D110" s="179">
        <v>43470</v>
      </c>
      <c r="E110">
        <v>7</v>
      </c>
      <c r="F110" t="s">
        <v>315</v>
      </c>
      <c r="G110" t="s">
        <v>311</v>
      </c>
      <c r="I110" s="179"/>
      <c r="J110" s="179"/>
      <c r="M110">
        <v>0</v>
      </c>
      <c r="O110">
        <v>21</v>
      </c>
    </row>
    <row r="111" spans="2:15" x14ac:dyDescent="0.4">
      <c r="B111" t="s">
        <v>309</v>
      </c>
      <c r="C111">
        <v>2370</v>
      </c>
      <c r="D111" s="179">
        <v>43470</v>
      </c>
      <c r="E111">
        <v>7</v>
      </c>
      <c r="F111" t="s">
        <v>315</v>
      </c>
      <c r="G111" t="s">
        <v>313</v>
      </c>
      <c r="I111" s="179"/>
      <c r="J111" s="179"/>
      <c r="M111">
        <v>0</v>
      </c>
      <c r="O111">
        <v>21</v>
      </c>
    </row>
    <row r="112" spans="2:15" x14ac:dyDescent="0.4">
      <c r="B112" t="s">
        <v>309</v>
      </c>
      <c r="C112">
        <v>2350</v>
      </c>
      <c r="D112" s="179">
        <v>43470</v>
      </c>
      <c r="E112">
        <v>7</v>
      </c>
      <c r="F112" t="s">
        <v>315</v>
      </c>
      <c r="G112" t="s">
        <v>311</v>
      </c>
      <c r="I112" s="179"/>
      <c r="J112" s="179"/>
      <c r="M112">
        <v>0</v>
      </c>
      <c r="O112">
        <v>21</v>
      </c>
    </row>
    <row r="113" spans="2:15" x14ac:dyDescent="0.4">
      <c r="B113" t="s">
        <v>309</v>
      </c>
      <c r="C113">
        <v>2350</v>
      </c>
      <c r="D113" s="179">
        <v>43470</v>
      </c>
      <c r="E113">
        <v>7</v>
      </c>
      <c r="F113" t="s">
        <v>315</v>
      </c>
      <c r="G113" t="s">
        <v>313</v>
      </c>
      <c r="I113" s="179"/>
      <c r="J113" s="179"/>
      <c r="M113">
        <v>0</v>
      </c>
      <c r="O113">
        <v>21</v>
      </c>
    </row>
    <row r="114" spans="2:15" x14ac:dyDescent="0.4">
      <c r="B114" t="s">
        <v>309</v>
      </c>
      <c r="C114">
        <v>2390</v>
      </c>
      <c r="D114" s="179">
        <v>43470</v>
      </c>
      <c r="E114">
        <v>7</v>
      </c>
      <c r="F114" t="s">
        <v>315</v>
      </c>
      <c r="G114" t="s">
        <v>311</v>
      </c>
      <c r="I114" s="179"/>
      <c r="J114" s="179"/>
      <c r="M114">
        <v>0</v>
      </c>
      <c r="O114">
        <v>21</v>
      </c>
    </row>
    <row r="115" spans="2:15" x14ac:dyDescent="0.4">
      <c r="B115" t="s">
        <v>309</v>
      </c>
      <c r="C115">
        <v>2390</v>
      </c>
      <c r="D115" s="179">
        <v>43470</v>
      </c>
      <c r="E115">
        <v>7</v>
      </c>
      <c r="F115" t="s">
        <v>315</v>
      </c>
      <c r="G115" t="s">
        <v>313</v>
      </c>
      <c r="I115" s="179"/>
      <c r="J115" s="179"/>
      <c r="M115">
        <v>0</v>
      </c>
      <c r="O115">
        <v>21</v>
      </c>
    </row>
    <row r="116" spans="2:15" x14ac:dyDescent="0.4">
      <c r="B116" t="s">
        <v>309</v>
      </c>
      <c r="C116">
        <v>2370</v>
      </c>
      <c r="D116" s="179">
        <v>43470</v>
      </c>
      <c r="E116">
        <v>7</v>
      </c>
      <c r="F116" t="s">
        <v>315</v>
      </c>
      <c r="G116" t="s">
        <v>311</v>
      </c>
      <c r="I116" s="179"/>
      <c r="J116" s="179"/>
      <c r="M116">
        <v>0</v>
      </c>
      <c r="O116">
        <v>21</v>
      </c>
    </row>
    <row r="117" spans="2:15" x14ac:dyDescent="0.4">
      <c r="B117" t="s">
        <v>309</v>
      </c>
      <c r="C117">
        <v>2370</v>
      </c>
      <c r="D117" s="179">
        <v>43470</v>
      </c>
      <c r="E117">
        <v>7</v>
      </c>
      <c r="F117" t="s">
        <v>315</v>
      </c>
      <c r="G117" t="s">
        <v>313</v>
      </c>
      <c r="I117" s="179"/>
      <c r="J117" s="179"/>
      <c r="M117">
        <v>0</v>
      </c>
      <c r="O117">
        <v>21</v>
      </c>
    </row>
    <row r="118" spans="2:15" x14ac:dyDescent="0.4">
      <c r="B118" t="s">
        <v>309</v>
      </c>
      <c r="C118">
        <v>2390</v>
      </c>
      <c r="D118" s="179">
        <v>43470</v>
      </c>
      <c r="E118">
        <v>7</v>
      </c>
      <c r="F118" t="s">
        <v>315</v>
      </c>
      <c r="G118" t="s">
        <v>311</v>
      </c>
      <c r="I118" s="179"/>
      <c r="J118" s="179"/>
      <c r="M118">
        <v>0</v>
      </c>
      <c r="O118">
        <v>21</v>
      </c>
    </row>
    <row r="119" spans="2:15" x14ac:dyDescent="0.4">
      <c r="B119" t="s">
        <v>309</v>
      </c>
      <c r="C119">
        <v>2390</v>
      </c>
      <c r="D119" s="179">
        <v>43470</v>
      </c>
      <c r="E119">
        <v>7</v>
      </c>
      <c r="F119" t="s">
        <v>315</v>
      </c>
      <c r="G119" t="s">
        <v>313</v>
      </c>
      <c r="I119" s="179"/>
      <c r="J119" s="179"/>
      <c r="M119">
        <v>0</v>
      </c>
      <c r="O119">
        <v>21</v>
      </c>
    </row>
    <row r="120" spans="2:15" x14ac:dyDescent="0.4">
      <c r="B120" t="s">
        <v>309</v>
      </c>
      <c r="C120">
        <v>2350</v>
      </c>
      <c r="D120" s="179">
        <v>43470</v>
      </c>
      <c r="E120">
        <v>7</v>
      </c>
      <c r="F120" t="s">
        <v>315</v>
      </c>
      <c r="G120" t="s">
        <v>311</v>
      </c>
      <c r="I120" s="179"/>
      <c r="J120" s="179"/>
      <c r="M120">
        <v>0</v>
      </c>
      <c r="O120">
        <v>21</v>
      </c>
    </row>
    <row r="121" spans="2:15" x14ac:dyDescent="0.4">
      <c r="B121" t="s">
        <v>309</v>
      </c>
      <c r="C121">
        <v>2350</v>
      </c>
      <c r="D121" s="179">
        <v>43470</v>
      </c>
      <c r="E121">
        <v>7</v>
      </c>
      <c r="F121" t="s">
        <v>315</v>
      </c>
      <c r="G121" t="s">
        <v>313</v>
      </c>
      <c r="I121" s="179"/>
      <c r="J121" s="179"/>
      <c r="M121">
        <v>0</v>
      </c>
      <c r="O121">
        <v>21</v>
      </c>
    </row>
    <row r="122" spans="2:15" x14ac:dyDescent="0.4">
      <c r="B122" t="s">
        <v>309</v>
      </c>
      <c r="C122">
        <v>2340</v>
      </c>
      <c r="D122" s="179">
        <v>43470</v>
      </c>
      <c r="E122">
        <v>7</v>
      </c>
      <c r="F122" t="s">
        <v>315</v>
      </c>
      <c r="G122" t="s">
        <v>311</v>
      </c>
      <c r="I122" s="179"/>
      <c r="J122" s="179"/>
      <c r="M122">
        <v>0</v>
      </c>
      <c r="O122">
        <v>21</v>
      </c>
    </row>
    <row r="123" spans="2:15" x14ac:dyDescent="0.4">
      <c r="B123" t="s">
        <v>309</v>
      </c>
      <c r="C123">
        <v>2340</v>
      </c>
      <c r="D123" s="179">
        <v>43470</v>
      </c>
      <c r="E123">
        <v>7</v>
      </c>
      <c r="F123" t="s">
        <v>315</v>
      </c>
      <c r="G123" t="s">
        <v>313</v>
      </c>
      <c r="I123" s="179"/>
      <c r="J123" s="179"/>
      <c r="M123">
        <v>0</v>
      </c>
      <c r="O123">
        <v>21</v>
      </c>
    </row>
    <row r="124" spans="2:15" x14ac:dyDescent="0.4">
      <c r="B124" t="s">
        <v>309</v>
      </c>
      <c r="C124">
        <v>2360</v>
      </c>
      <c r="D124" s="179">
        <v>43470</v>
      </c>
      <c r="E124">
        <v>7</v>
      </c>
      <c r="F124" t="s">
        <v>315</v>
      </c>
      <c r="G124" t="s">
        <v>311</v>
      </c>
      <c r="I124" s="179"/>
      <c r="J124" s="179"/>
      <c r="M124">
        <v>0</v>
      </c>
      <c r="O124">
        <v>21</v>
      </c>
    </row>
    <row r="125" spans="2:15" x14ac:dyDescent="0.4">
      <c r="B125" t="s">
        <v>309</v>
      </c>
      <c r="C125">
        <v>2360</v>
      </c>
      <c r="D125" s="179">
        <v>43470</v>
      </c>
      <c r="E125">
        <v>7</v>
      </c>
      <c r="F125" t="s">
        <v>315</v>
      </c>
      <c r="G125" t="s">
        <v>313</v>
      </c>
      <c r="I125" s="179"/>
      <c r="J125" s="179"/>
      <c r="M125">
        <v>0</v>
      </c>
      <c r="O125">
        <v>21</v>
      </c>
    </row>
    <row r="126" spans="2:15" x14ac:dyDescent="0.4">
      <c r="B126" t="s">
        <v>309</v>
      </c>
      <c r="C126">
        <v>2360</v>
      </c>
      <c r="D126" s="179">
        <v>43470</v>
      </c>
      <c r="E126">
        <v>7</v>
      </c>
      <c r="F126" t="s">
        <v>315</v>
      </c>
      <c r="G126" t="s">
        <v>311</v>
      </c>
      <c r="I126" s="179"/>
      <c r="J126" s="179"/>
      <c r="M126">
        <v>0</v>
      </c>
      <c r="O126">
        <v>21</v>
      </c>
    </row>
    <row r="127" spans="2:15" x14ac:dyDescent="0.4">
      <c r="B127" t="s">
        <v>309</v>
      </c>
      <c r="C127">
        <v>2360</v>
      </c>
      <c r="D127" s="179">
        <v>43470</v>
      </c>
      <c r="E127">
        <v>7</v>
      </c>
      <c r="F127" t="s">
        <v>315</v>
      </c>
      <c r="G127" t="s">
        <v>313</v>
      </c>
      <c r="I127" s="179"/>
      <c r="J127" s="179"/>
      <c r="M127">
        <v>0</v>
      </c>
      <c r="O127">
        <v>21</v>
      </c>
    </row>
    <row r="128" spans="2:15" x14ac:dyDescent="0.4">
      <c r="B128" t="s">
        <v>309</v>
      </c>
      <c r="C128">
        <v>2380</v>
      </c>
      <c r="D128" s="179">
        <v>43470</v>
      </c>
      <c r="E128">
        <v>7</v>
      </c>
      <c r="F128" t="s">
        <v>315</v>
      </c>
      <c r="G128" t="s">
        <v>311</v>
      </c>
      <c r="I128" s="179"/>
      <c r="J128" s="179"/>
      <c r="M128">
        <v>0</v>
      </c>
      <c r="O128">
        <v>21</v>
      </c>
    </row>
    <row r="129" spans="2:15" x14ac:dyDescent="0.4">
      <c r="B129" t="s">
        <v>309</v>
      </c>
      <c r="C129">
        <v>2380</v>
      </c>
      <c r="D129" s="179">
        <v>43470</v>
      </c>
      <c r="E129">
        <v>7</v>
      </c>
      <c r="F129" t="s">
        <v>315</v>
      </c>
      <c r="G129" t="s">
        <v>313</v>
      </c>
      <c r="I129" s="179"/>
      <c r="J129" s="179"/>
      <c r="M129">
        <v>0</v>
      </c>
      <c r="O129">
        <v>21</v>
      </c>
    </row>
    <row r="130" spans="2:15" x14ac:dyDescent="0.4">
      <c r="B130" t="s">
        <v>309</v>
      </c>
      <c r="C130">
        <v>2370</v>
      </c>
      <c r="D130" s="179">
        <v>43470</v>
      </c>
      <c r="E130">
        <v>7</v>
      </c>
      <c r="F130" t="s">
        <v>315</v>
      </c>
      <c r="G130" t="s">
        <v>311</v>
      </c>
      <c r="I130" s="179"/>
      <c r="J130" s="179"/>
      <c r="M130">
        <v>0</v>
      </c>
      <c r="O130">
        <v>21</v>
      </c>
    </row>
    <row r="131" spans="2:15" x14ac:dyDescent="0.4">
      <c r="B131" t="s">
        <v>309</v>
      </c>
      <c r="C131">
        <v>2370</v>
      </c>
      <c r="D131" s="179">
        <v>43470</v>
      </c>
      <c r="E131">
        <v>7</v>
      </c>
      <c r="F131" t="s">
        <v>315</v>
      </c>
      <c r="G131" t="s">
        <v>313</v>
      </c>
      <c r="I131" s="179"/>
      <c r="J131" s="179"/>
      <c r="M131">
        <v>0</v>
      </c>
      <c r="O131">
        <v>21</v>
      </c>
    </row>
    <row r="132" spans="2:15" x14ac:dyDescent="0.4">
      <c r="B132" t="s">
        <v>309</v>
      </c>
      <c r="C132">
        <v>2390</v>
      </c>
      <c r="D132" s="179">
        <v>43470</v>
      </c>
      <c r="E132">
        <v>7</v>
      </c>
      <c r="F132" t="s">
        <v>315</v>
      </c>
      <c r="G132" t="s">
        <v>311</v>
      </c>
      <c r="I132" s="179"/>
      <c r="J132" s="179"/>
      <c r="M132">
        <v>0</v>
      </c>
      <c r="O132">
        <v>21</v>
      </c>
    </row>
    <row r="133" spans="2:15" x14ac:dyDescent="0.4">
      <c r="B133" t="s">
        <v>309</v>
      </c>
      <c r="C133">
        <v>2390</v>
      </c>
      <c r="D133" s="179">
        <v>43470</v>
      </c>
      <c r="E133">
        <v>7</v>
      </c>
      <c r="F133" t="s">
        <v>315</v>
      </c>
      <c r="G133" t="s">
        <v>313</v>
      </c>
      <c r="I133" s="179"/>
      <c r="J133" s="179"/>
      <c r="M133">
        <v>0</v>
      </c>
      <c r="O133">
        <v>21</v>
      </c>
    </row>
    <row r="134" spans="2:15" x14ac:dyDescent="0.4">
      <c r="B134" t="s">
        <v>309</v>
      </c>
      <c r="C134">
        <v>2370</v>
      </c>
      <c r="D134" s="179">
        <v>43470</v>
      </c>
      <c r="E134">
        <v>7</v>
      </c>
      <c r="F134" t="s">
        <v>315</v>
      </c>
      <c r="G134" t="s">
        <v>313</v>
      </c>
      <c r="I134" s="179"/>
      <c r="J134" s="179"/>
      <c r="M134">
        <v>0</v>
      </c>
      <c r="O134">
        <v>21</v>
      </c>
    </row>
    <row r="135" spans="2:15" x14ac:dyDescent="0.4">
      <c r="B135" t="s">
        <v>309</v>
      </c>
      <c r="C135">
        <v>2340</v>
      </c>
      <c r="D135" s="179">
        <v>43470</v>
      </c>
      <c r="E135">
        <v>7</v>
      </c>
      <c r="F135" t="s">
        <v>315</v>
      </c>
      <c r="G135" t="s">
        <v>311</v>
      </c>
      <c r="I135" s="179"/>
      <c r="J135" s="179"/>
      <c r="M135">
        <v>0</v>
      </c>
      <c r="O135">
        <v>21</v>
      </c>
    </row>
    <row r="136" spans="2:15" x14ac:dyDescent="0.4">
      <c r="B136" t="s">
        <v>309</v>
      </c>
      <c r="C136">
        <v>2340</v>
      </c>
      <c r="D136" s="179">
        <v>43470</v>
      </c>
      <c r="E136">
        <v>7</v>
      </c>
      <c r="F136" t="s">
        <v>315</v>
      </c>
      <c r="G136" t="s">
        <v>313</v>
      </c>
      <c r="I136" s="179"/>
      <c r="J136" s="179"/>
      <c r="M136">
        <v>0</v>
      </c>
      <c r="O136">
        <v>21</v>
      </c>
    </row>
    <row r="137" spans="2:15" x14ac:dyDescent="0.4">
      <c r="B137" t="s">
        <v>309</v>
      </c>
      <c r="C137">
        <v>2380</v>
      </c>
      <c r="D137" s="179">
        <v>43470</v>
      </c>
      <c r="E137">
        <v>7</v>
      </c>
      <c r="F137" t="s">
        <v>315</v>
      </c>
      <c r="G137" t="s">
        <v>311</v>
      </c>
      <c r="I137" s="179"/>
      <c r="J137" s="179"/>
      <c r="M137">
        <v>0</v>
      </c>
      <c r="O137">
        <v>21</v>
      </c>
    </row>
    <row r="138" spans="2:15" x14ac:dyDescent="0.4">
      <c r="B138" t="s">
        <v>309</v>
      </c>
      <c r="C138">
        <v>2380</v>
      </c>
      <c r="D138" s="179">
        <v>43470</v>
      </c>
      <c r="E138">
        <v>7</v>
      </c>
      <c r="F138" t="s">
        <v>315</v>
      </c>
      <c r="G138" t="s">
        <v>313</v>
      </c>
      <c r="I138" s="179"/>
      <c r="J138" s="179"/>
      <c r="M138">
        <v>0</v>
      </c>
      <c r="O138">
        <v>21</v>
      </c>
    </row>
    <row r="139" spans="2:15" x14ac:dyDescent="0.4">
      <c r="B139" t="s">
        <v>309</v>
      </c>
      <c r="C139">
        <v>2370</v>
      </c>
      <c r="D139" s="179">
        <v>43470</v>
      </c>
      <c r="E139">
        <v>7</v>
      </c>
      <c r="F139" t="s">
        <v>315</v>
      </c>
      <c r="G139" t="s">
        <v>311</v>
      </c>
      <c r="I139" s="179"/>
      <c r="J139" s="179"/>
      <c r="M139">
        <v>0</v>
      </c>
      <c r="O139">
        <v>21</v>
      </c>
    </row>
    <row r="140" spans="2:15" x14ac:dyDescent="0.4">
      <c r="B140" t="s">
        <v>309</v>
      </c>
      <c r="C140">
        <v>2340</v>
      </c>
      <c r="D140" s="179">
        <v>43470</v>
      </c>
      <c r="E140">
        <v>7</v>
      </c>
      <c r="F140" t="s">
        <v>315</v>
      </c>
      <c r="G140" t="s">
        <v>311</v>
      </c>
      <c r="I140" s="179"/>
      <c r="J140" s="179"/>
      <c r="M140">
        <v>0</v>
      </c>
      <c r="O140">
        <v>21</v>
      </c>
    </row>
    <row r="141" spans="2:15" x14ac:dyDescent="0.4">
      <c r="B141" t="s">
        <v>309</v>
      </c>
      <c r="C141">
        <v>2340</v>
      </c>
      <c r="D141" s="179">
        <v>43470</v>
      </c>
      <c r="E141">
        <v>7</v>
      </c>
      <c r="F141" t="s">
        <v>315</v>
      </c>
      <c r="G141" t="s">
        <v>313</v>
      </c>
      <c r="I141" s="179"/>
      <c r="J141" s="179"/>
      <c r="M141">
        <v>0</v>
      </c>
      <c r="O141">
        <v>21</v>
      </c>
    </row>
    <row r="142" spans="2:15" x14ac:dyDescent="0.4">
      <c r="B142" t="s">
        <v>309</v>
      </c>
      <c r="C142">
        <v>2350</v>
      </c>
      <c r="D142" s="179">
        <v>43470</v>
      </c>
      <c r="E142">
        <v>7</v>
      </c>
      <c r="F142" t="s">
        <v>315</v>
      </c>
      <c r="G142" t="s">
        <v>311</v>
      </c>
      <c r="I142" s="179"/>
      <c r="J142" s="179"/>
      <c r="M142">
        <v>0</v>
      </c>
      <c r="O142">
        <v>21</v>
      </c>
    </row>
    <row r="143" spans="2:15" x14ac:dyDescent="0.4">
      <c r="B143" t="s">
        <v>309</v>
      </c>
      <c r="C143">
        <v>2350</v>
      </c>
      <c r="D143" s="179">
        <v>43470</v>
      </c>
      <c r="E143">
        <v>7</v>
      </c>
      <c r="F143" t="s">
        <v>315</v>
      </c>
      <c r="G143" t="s">
        <v>313</v>
      </c>
      <c r="I143" s="179"/>
      <c r="J143" s="179"/>
      <c r="M143">
        <v>0</v>
      </c>
      <c r="O143">
        <v>21</v>
      </c>
    </row>
    <row r="144" spans="2:15" x14ac:dyDescent="0.4">
      <c r="B144" t="s">
        <v>309</v>
      </c>
      <c r="C144">
        <v>2360</v>
      </c>
      <c r="D144" s="179">
        <v>43470</v>
      </c>
      <c r="E144">
        <v>7</v>
      </c>
      <c r="F144" t="s">
        <v>315</v>
      </c>
      <c r="G144" t="s">
        <v>311</v>
      </c>
      <c r="I144" s="179"/>
      <c r="J144" s="179"/>
      <c r="M144">
        <v>0</v>
      </c>
      <c r="O144">
        <v>21</v>
      </c>
    </row>
    <row r="145" spans="2:15" x14ac:dyDescent="0.4">
      <c r="B145" t="s">
        <v>309</v>
      </c>
      <c r="C145">
        <v>2360</v>
      </c>
      <c r="D145" s="179">
        <v>43470</v>
      </c>
      <c r="E145">
        <v>7</v>
      </c>
      <c r="F145" t="s">
        <v>315</v>
      </c>
      <c r="G145" t="s">
        <v>313</v>
      </c>
      <c r="I145" s="179"/>
      <c r="J145" s="179"/>
      <c r="M145">
        <v>0</v>
      </c>
      <c r="O145">
        <v>21</v>
      </c>
    </row>
    <row r="146" spans="2:15" x14ac:dyDescent="0.4">
      <c r="B146" t="s">
        <v>309</v>
      </c>
      <c r="C146">
        <v>2340</v>
      </c>
      <c r="D146" s="179">
        <v>43470</v>
      </c>
      <c r="E146">
        <v>7</v>
      </c>
      <c r="F146" t="s">
        <v>315</v>
      </c>
      <c r="G146" t="s">
        <v>311</v>
      </c>
      <c r="I146" s="179"/>
      <c r="J146" s="179"/>
      <c r="M146">
        <v>0</v>
      </c>
      <c r="O146">
        <v>21</v>
      </c>
    </row>
    <row r="147" spans="2:15" x14ac:dyDescent="0.4">
      <c r="B147" t="s">
        <v>309</v>
      </c>
      <c r="C147">
        <v>2340</v>
      </c>
      <c r="D147" s="179">
        <v>43470</v>
      </c>
      <c r="E147">
        <v>7</v>
      </c>
      <c r="F147" t="s">
        <v>315</v>
      </c>
      <c r="G147" t="s">
        <v>313</v>
      </c>
      <c r="I147" s="179"/>
      <c r="J147" s="179"/>
      <c r="M147">
        <v>0</v>
      </c>
      <c r="O147">
        <v>21</v>
      </c>
    </row>
    <row r="148" spans="2:15" x14ac:dyDescent="0.4">
      <c r="B148" t="s">
        <v>309</v>
      </c>
      <c r="C148">
        <v>2340</v>
      </c>
      <c r="D148" s="179">
        <v>43470</v>
      </c>
      <c r="E148">
        <v>7</v>
      </c>
      <c r="F148" t="s">
        <v>315</v>
      </c>
      <c r="G148" t="s">
        <v>311</v>
      </c>
      <c r="I148" s="179"/>
      <c r="J148" s="179"/>
      <c r="M148">
        <v>0</v>
      </c>
      <c r="O148">
        <v>21</v>
      </c>
    </row>
    <row r="149" spans="2:15" x14ac:dyDescent="0.4">
      <c r="B149" t="s">
        <v>309</v>
      </c>
      <c r="C149">
        <v>2340</v>
      </c>
      <c r="D149" s="179">
        <v>43470</v>
      </c>
      <c r="E149">
        <v>7</v>
      </c>
      <c r="F149" t="s">
        <v>315</v>
      </c>
      <c r="G149" t="s">
        <v>313</v>
      </c>
      <c r="I149" s="179"/>
      <c r="J149" s="179"/>
      <c r="M149">
        <v>0</v>
      </c>
      <c r="O149">
        <v>21</v>
      </c>
    </row>
    <row r="150" spans="2:15" x14ac:dyDescent="0.4">
      <c r="B150" t="s">
        <v>309</v>
      </c>
      <c r="C150">
        <v>2370</v>
      </c>
      <c r="D150" s="179">
        <v>43470</v>
      </c>
      <c r="E150">
        <v>7</v>
      </c>
      <c r="F150" t="s">
        <v>315</v>
      </c>
      <c r="G150" t="s">
        <v>311</v>
      </c>
      <c r="I150" s="179"/>
      <c r="J150" s="179"/>
      <c r="M150">
        <v>0</v>
      </c>
      <c r="O150">
        <v>21</v>
      </c>
    </row>
    <row r="151" spans="2:15" x14ac:dyDescent="0.4">
      <c r="B151" t="s">
        <v>309</v>
      </c>
      <c r="C151">
        <v>2370</v>
      </c>
      <c r="D151" s="179">
        <v>43470</v>
      </c>
      <c r="E151">
        <v>7</v>
      </c>
      <c r="F151" t="s">
        <v>315</v>
      </c>
      <c r="G151" t="s">
        <v>313</v>
      </c>
      <c r="I151" s="179"/>
      <c r="J151" s="179"/>
      <c r="M151">
        <v>0</v>
      </c>
      <c r="O151">
        <v>21</v>
      </c>
    </row>
    <row r="152" spans="2:15" x14ac:dyDescent="0.4">
      <c r="B152" t="s">
        <v>309</v>
      </c>
      <c r="C152">
        <v>2360</v>
      </c>
      <c r="D152" s="179">
        <v>43470</v>
      </c>
      <c r="E152">
        <v>7</v>
      </c>
      <c r="F152" t="s">
        <v>315</v>
      </c>
      <c r="G152" t="s">
        <v>311</v>
      </c>
      <c r="I152" s="179"/>
      <c r="J152" s="179"/>
      <c r="M152">
        <v>0</v>
      </c>
      <c r="O152">
        <v>21</v>
      </c>
    </row>
    <row r="153" spans="2:15" x14ac:dyDescent="0.4">
      <c r="B153" t="s">
        <v>309</v>
      </c>
      <c r="C153">
        <v>2360</v>
      </c>
      <c r="D153" s="179">
        <v>43470</v>
      </c>
      <c r="E153">
        <v>7</v>
      </c>
      <c r="F153" t="s">
        <v>315</v>
      </c>
      <c r="G153" t="s">
        <v>313</v>
      </c>
      <c r="I153" s="179"/>
      <c r="J153" s="179"/>
      <c r="M153">
        <v>0</v>
      </c>
      <c r="O153">
        <v>21</v>
      </c>
    </row>
    <row r="154" spans="2:15" x14ac:dyDescent="0.4">
      <c r="B154" t="s">
        <v>309</v>
      </c>
      <c r="C154">
        <v>2340</v>
      </c>
      <c r="D154" s="179">
        <v>43470</v>
      </c>
      <c r="E154">
        <v>7</v>
      </c>
      <c r="F154" t="s">
        <v>315</v>
      </c>
      <c r="G154" t="s">
        <v>311</v>
      </c>
      <c r="I154" s="179"/>
      <c r="J154" s="179"/>
      <c r="M154">
        <v>0</v>
      </c>
      <c r="O154">
        <v>21</v>
      </c>
    </row>
    <row r="155" spans="2:15" x14ac:dyDescent="0.4">
      <c r="B155" t="s">
        <v>309</v>
      </c>
      <c r="C155">
        <v>2340</v>
      </c>
      <c r="D155" s="179">
        <v>43470</v>
      </c>
      <c r="E155">
        <v>7</v>
      </c>
      <c r="F155" t="s">
        <v>315</v>
      </c>
      <c r="G155" t="s">
        <v>313</v>
      </c>
      <c r="I155" s="179"/>
      <c r="J155" s="179"/>
      <c r="M155">
        <v>0</v>
      </c>
      <c r="O155">
        <v>21</v>
      </c>
    </row>
    <row r="156" spans="2:15" x14ac:dyDescent="0.4">
      <c r="B156" t="s">
        <v>309</v>
      </c>
      <c r="C156">
        <v>2340</v>
      </c>
      <c r="D156" s="179">
        <v>43470</v>
      </c>
      <c r="E156">
        <v>7</v>
      </c>
      <c r="F156" t="s">
        <v>315</v>
      </c>
      <c r="G156" t="s">
        <v>311</v>
      </c>
      <c r="I156" s="179"/>
      <c r="J156" s="179"/>
      <c r="M156">
        <v>0</v>
      </c>
      <c r="O156">
        <v>21</v>
      </c>
    </row>
    <row r="157" spans="2:15" x14ac:dyDescent="0.4">
      <c r="B157" t="s">
        <v>309</v>
      </c>
      <c r="C157">
        <v>2340</v>
      </c>
      <c r="D157" s="179">
        <v>43470</v>
      </c>
      <c r="E157">
        <v>7</v>
      </c>
      <c r="F157" t="s">
        <v>315</v>
      </c>
      <c r="G157" t="s">
        <v>313</v>
      </c>
      <c r="I157" s="179"/>
      <c r="J157" s="179"/>
      <c r="M157">
        <v>0</v>
      </c>
      <c r="O157">
        <v>21</v>
      </c>
    </row>
    <row r="158" spans="2:15" x14ac:dyDescent="0.4">
      <c r="B158" t="s">
        <v>309</v>
      </c>
      <c r="C158">
        <v>2370</v>
      </c>
      <c r="D158" s="179">
        <v>43470</v>
      </c>
      <c r="E158">
        <v>7</v>
      </c>
      <c r="F158" t="s">
        <v>315</v>
      </c>
      <c r="G158" t="s">
        <v>311</v>
      </c>
      <c r="I158" s="179"/>
      <c r="J158" s="179"/>
      <c r="M158">
        <v>0</v>
      </c>
      <c r="O158">
        <v>21</v>
      </c>
    </row>
    <row r="159" spans="2:15" x14ac:dyDescent="0.4">
      <c r="B159" t="s">
        <v>309</v>
      </c>
      <c r="C159">
        <v>2370</v>
      </c>
      <c r="D159" s="179">
        <v>43470</v>
      </c>
      <c r="E159">
        <v>7</v>
      </c>
      <c r="F159" t="s">
        <v>315</v>
      </c>
      <c r="G159" t="s">
        <v>313</v>
      </c>
      <c r="I159" s="179"/>
      <c r="J159" s="179"/>
      <c r="M159">
        <v>0</v>
      </c>
      <c r="O159">
        <v>21</v>
      </c>
    </row>
    <row r="160" spans="2:15" x14ac:dyDescent="0.4">
      <c r="B160" t="s">
        <v>309</v>
      </c>
      <c r="C160">
        <v>2360</v>
      </c>
      <c r="D160" s="179">
        <v>43470</v>
      </c>
      <c r="E160">
        <v>7</v>
      </c>
      <c r="F160" t="s">
        <v>315</v>
      </c>
      <c r="G160" t="s">
        <v>311</v>
      </c>
      <c r="I160" s="179"/>
      <c r="J160" s="179"/>
      <c r="M160">
        <v>0</v>
      </c>
      <c r="O160">
        <v>21</v>
      </c>
    </row>
    <row r="161" spans="2:15" x14ac:dyDescent="0.4">
      <c r="B161" t="s">
        <v>309</v>
      </c>
      <c r="C161">
        <v>2360</v>
      </c>
      <c r="D161" s="179">
        <v>43470</v>
      </c>
      <c r="E161">
        <v>7</v>
      </c>
      <c r="F161" t="s">
        <v>315</v>
      </c>
      <c r="G161" t="s">
        <v>313</v>
      </c>
      <c r="I161" s="179"/>
      <c r="J161" s="179"/>
      <c r="M161">
        <v>0</v>
      </c>
      <c r="O161">
        <v>21</v>
      </c>
    </row>
    <row r="162" spans="2:15" x14ac:dyDescent="0.4">
      <c r="B162" t="s">
        <v>309</v>
      </c>
      <c r="C162">
        <v>2380</v>
      </c>
      <c r="D162" s="179">
        <v>43470</v>
      </c>
      <c r="E162">
        <v>7</v>
      </c>
      <c r="F162" t="s">
        <v>315</v>
      </c>
      <c r="G162" t="s">
        <v>311</v>
      </c>
      <c r="I162" s="179"/>
      <c r="J162" s="179"/>
      <c r="M162">
        <v>0</v>
      </c>
      <c r="O162">
        <v>21</v>
      </c>
    </row>
    <row r="163" spans="2:15" x14ac:dyDescent="0.4">
      <c r="B163" t="s">
        <v>309</v>
      </c>
      <c r="C163">
        <v>2380</v>
      </c>
      <c r="D163" s="179">
        <v>43470</v>
      </c>
      <c r="E163">
        <v>7</v>
      </c>
      <c r="F163" t="s">
        <v>315</v>
      </c>
      <c r="G163" t="s">
        <v>313</v>
      </c>
      <c r="I163" s="179"/>
      <c r="J163" s="179"/>
      <c r="M163">
        <v>0</v>
      </c>
      <c r="O163">
        <v>21</v>
      </c>
    </row>
    <row r="164" spans="2:15" x14ac:dyDescent="0.4">
      <c r="B164" t="s">
        <v>309</v>
      </c>
      <c r="C164">
        <v>2370</v>
      </c>
      <c r="D164" s="179">
        <v>43470</v>
      </c>
      <c r="E164">
        <v>7</v>
      </c>
      <c r="F164" t="s">
        <v>315</v>
      </c>
      <c r="G164" t="s">
        <v>311</v>
      </c>
      <c r="I164" s="179"/>
      <c r="J164" s="179"/>
      <c r="M164">
        <v>0</v>
      </c>
      <c r="O164">
        <v>21</v>
      </c>
    </row>
    <row r="165" spans="2:15" x14ac:dyDescent="0.4">
      <c r="B165" t="s">
        <v>309</v>
      </c>
      <c r="C165">
        <v>2370</v>
      </c>
      <c r="D165" s="179">
        <v>43470</v>
      </c>
      <c r="E165">
        <v>7</v>
      </c>
      <c r="F165" t="s">
        <v>315</v>
      </c>
      <c r="G165" t="s">
        <v>313</v>
      </c>
      <c r="I165" s="179"/>
      <c r="J165" s="179"/>
      <c r="M165">
        <v>0</v>
      </c>
      <c r="O165">
        <v>21</v>
      </c>
    </row>
    <row r="166" spans="2:15" x14ac:dyDescent="0.4">
      <c r="B166" t="s">
        <v>309</v>
      </c>
      <c r="C166">
        <v>2390</v>
      </c>
      <c r="D166" s="179">
        <v>43470</v>
      </c>
      <c r="E166">
        <v>7</v>
      </c>
      <c r="F166" t="s">
        <v>315</v>
      </c>
      <c r="G166" t="s">
        <v>311</v>
      </c>
      <c r="I166" s="179"/>
      <c r="J166" s="179"/>
      <c r="M166">
        <v>0</v>
      </c>
      <c r="O166">
        <v>21</v>
      </c>
    </row>
    <row r="167" spans="2:15" x14ac:dyDescent="0.4">
      <c r="B167" t="s">
        <v>309</v>
      </c>
      <c r="C167">
        <v>2390</v>
      </c>
      <c r="D167" s="179">
        <v>43470</v>
      </c>
      <c r="E167">
        <v>7</v>
      </c>
      <c r="F167" t="s">
        <v>315</v>
      </c>
      <c r="G167" t="s">
        <v>313</v>
      </c>
      <c r="I167" s="179"/>
      <c r="J167" s="179"/>
      <c r="M167">
        <v>0</v>
      </c>
      <c r="O167">
        <v>21</v>
      </c>
    </row>
    <row r="168" spans="2:15" x14ac:dyDescent="0.4">
      <c r="B168" t="s">
        <v>309</v>
      </c>
      <c r="C168">
        <v>2340</v>
      </c>
      <c r="D168" s="179">
        <v>43470</v>
      </c>
      <c r="E168">
        <v>7</v>
      </c>
      <c r="F168" t="s">
        <v>315</v>
      </c>
      <c r="G168" t="s">
        <v>311</v>
      </c>
      <c r="I168" s="179"/>
      <c r="J168" s="179"/>
      <c r="M168">
        <v>0</v>
      </c>
      <c r="O168">
        <v>21</v>
      </c>
    </row>
    <row r="169" spans="2:15" x14ac:dyDescent="0.4">
      <c r="B169" t="s">
        <v>309</v>
      </c>
      <c r="C169">
        <v>2340</v>
      </c>
      <c r="D169" s="179">
        <v>43470</v>
      </c>
      <c r="E169">
        <v>7</v>
      </c>
      <c r="F169" t="s">
        <v>315</v>
      </c>
      <c r="G169" t="s">
        <v>313</v>
      </c>
      <c r="I169" s="179"/>
      <c r="J169" s="179"/>
      <c r="M169">
        <v>0</v>
      </c>
      <c r="O169">
        <v>21</v>
      </c>
    </row>
    <row r="170" spans="2:15" x14ac:dyDescent="0.4">
      <c r="B170" t="s">
        <v>309</v>
      </c>
      <c r="C170">
        <v>2370</v>
      </c>
      <c r="D170" s="179">
        <v>43470</v>
      </c>
      <c r="E170">
        <v>7</v>
      </c>
      <c r="F170" t="s">
        <v>315</v>
      </c>
      <c r="G170" t="s">
        <v>311</v>
      </c>
      <c r="I170" s="179"/>
      <c r="J170" s="179"/>
      <c r="M170">
        <v>0</v>
      </c>
      <c r="O170">
        <v>21</v>
      </c>
    </row>
    <row r="171" spans="2:15" x14ac:dyDescent="0.4">
      <c r="B171" t="s">
        <v>309</v>
      </c>
      <c r="C171">
        <v>2370</v>
      </c>
      <c r="D171" s="179">
        <v>43470</v>
      </c>
      <c r="E171">
        <v>7</v>
      </c>
      <c r="F171" t="s">
        <v>315</v>
      </c>
      <c r="G171" t="s">
        <v>313</v>
      </c>
      <c r="I171" s="179"/>
      <c r="J171" s="179"/>
      <c r="M171">
        <v>0</v>
      </c>
      <c r="O171">
        <v>21</v>
      </c>
    </row>
    <row r="172" spans="2:15" x14ac:dyDescent="0.4">
      <c r="B172" t="s">
        <v>309</v>
      </c>
      <c r="C172">
        <v>2380</v>
      </c>
      <c r="D172" s="179">
        <v>43470</v>
      </c>
      <c r="E172">
        <v>7</v>
      </c>
      <c r="F172" t="s">
        <v>315</v>
      </c>
      <c r="G172" t="s">
        <v>311</v>
      </c>
      <c r="I172" s="179"/>
      <c r="J172" s="179"/>
      <c r="M172">
        <v>0</v>
      </c>
      <c r="O172">
        <v>21</v>
      </c>
    </row>
    <row r="173" spans="2:15" x14ac:dyDescent="0.4">
      <c r="B173" t="s">
        <v>309</v>
      </c>
      <c r="C173" t="s">
        <v>314</v>
      </c>
      <c r="D173" s="179">
        <v>43470</v>
      </c>
      <c r="E173">
        <v>7</v>
      </c>
      <c r="F173" t="s">
        <v>315</v>
      </c>
      <c r="G173" t="s">
        <v>311</v>
      </c>
      <c r="I173" s="179"/>
      <c r="J173" s="179"/>
      <c r="M173">
        <v>0</v>
      </c>
      <c r="O173">
        <v>21</v>
      </c>
    </row>
    <row r="174" spans="2:15" x14ac:dyDescent="0.4">
      <c r="B174" t="s">
        <v>309</v>
      </c>
      <c r="C174" t="s">
        <v>314</v>
      </c>
      <c r="D174" s="179">
        <v>43470</v>
      </c>
      <c r="E174">
        <v>7</v>
      </c>
      <c r="F174" t="s">
        <v>315</v>
      </c>
      <c r="G174" t="s">
        <v>313</v>
      </c>
      <c r="I174" s="179"/>
      <c r="J174" s="179"/>
      <c r="M174">
        <v>0</v>
      </c>
      <c r="O174">
        <v>21</v>
      </c>
    </row>
    <row r="175" spans="2:15" x14ac:dyDescent="0.4">
      <c r="B175" t="s">
        <v>309</v>
      </c>
      <c r="C175">
        <v>2500</v>
      </c>
      <c r="D175" s="179">
        <v>43470</v>
      </c>
      <c r="E175">
        <v>7</v>
      </c>
      <c r="F175" t="s">
        <v>315</v>
      </c>
      <c r="G175" t="s">
        <v>311</v>
      </c>
      <c r="I175" s="179"/>
      <c r="J175" s="179"/>
      <c r="M175">
        <v>0</v>
      </c>
      <c r="O175">
        <v>21</v>
      </c>
    </row>
    <row r="176" spans="2:15" x14ac:dyDescent="0.4">
      <c r="B176" t="s">
        <v>309</v>
      </c>
      <c r="C176">
        <v>2500</v>
      </c>
      <c r="D176" s="179">
        <v>43470</v>
      </c>
      <c r="E176">
        <v>7</v>
      </c>
      <c r="F176" t="s">
        <v>315</v>
      </c>
      <c r="G176" t="s">
        <v>313</v>
      </c>
      <c r="I176" s="179"/>
      <c r="J176" s="179"/>
      <c r="M176">
        <v>0</v>
      </c>
      <c r="O176">
        <v>21</v>
      </c>
    </row>
    <row r="177" spans="2:15" x14ac:dyDescent="0.4">
      <c r="B177" t="s">
        <v>309</v>
      </c>
      <c r="C177">
        <v>2340</v>
      </c>
      <c r="D177" s="179">
        <v>43470</v>
      </c>
      <c r="E177">
        <v>7</v>
      </c>
      <c r="F177" t="s">
        <v>315</v>
      </c>
      <c r="G177" t="s">
        <v>311</v>
      </c>
      <c r="I177" s="179"/>
      <c r="J177" s="179"/>
      <c r="M177">
        <v>0</v>
      </c>
      <c r="O177">
        <v>21</v>
      </c>
    </row>
    <row r="178" spans="2:15" x14ac:dyDescent="0.4">
      <c r="B178" t="s">
        <v>309</v>
      </c>
      <c r="C178">
        <v>2340</v>
      </c>
      <c r="D178" s="179">
        <v>43470</v>
      </c>
      <c r="E178">
        <v>7</v>
      </c>
      <c r="F178" t="s">
        <v>315</v>
      </c>
      <c r="G178" t="s">
        <v>313</v>
      </c>
      <c r="I178" s="179"/>
      <c r="J178" s="179"/>
      <c r="M178">
        <v>0</v>
      </c>
      <c r="O178">
        <v>21</v>
      </c>
    </row>
    <row r="179" spans="2:15" x14ac:dyDescent="0.4">
      <c r="B179" t="s">
        <v>309</v>
      </c>
      <c r="C179">
        <v>2380</v>
      </c>
      <c r="D179" s="179">
        <v>43470</v>
      </c>
      <c r="E179">
        <v>7</v>
      </c>
      <c r="F179" t="s">
        <v>315</v>
      </c>
      <c r="G179" t="s">
        <v>311</v>
      </c>
      <c r="I179" s="179"/>
      <c r="J179" s="179"/>
      <c r="M179">
        <v>0</v>
      </c>
      <c r="O179">
        <v>21</v>
      </c>
    </row>
    <row r="180" spans="2:15" x14ac:dyDescent="0.4">
      <c r="B180" t="s">
        <v>309</v>
      </c>
      <c r="C180">
        <v>2380</v>
      </c>
      <c r="D180" s="179">
        <v>43470</v>
      </c>
      <c r="E180">
        <v>7</v>
      </c>
      <c r="F180" t="s">
        <v>315</v>
      </c>
      <c r="G180" t="s">
        <v>313</v>
      </c>
      <c r="I180" s="179"/>
      <c r="J180" s="179"/>
      <c r="M180">
        <v>0</v>
      </c>
      <c r="O180">
        <v>21</v>
      </c>
    </row>
    <row r="181" spans="2:15" x14ac:dyDescent="0.4">
      <c r="B181" t="s">
        <v>309</v>
      </c>
      <c r="C181">
        <v>2380</v>
      </c>
      <c r="D181" s="179">
        <v>43470</v>
      </c>
      <c r="E181">
        <v>7</v>
      </c>
      <c r="F181" t="s">
        <v>315</v>
      </c>
      <c r="G181" t="s">
        <v>311</v>
      </c>
      <c r="I181" s="179"/>
      <c r="J181" s="179"/>
      <c r="M181">
        <v>0</v>
      </c>
      <c r="O181">
        <v>21</v>
      </c>
    </row>
    <row r="182" spans="2:15" x14ac:dyDescent="0.4">
      <c r="B182" t="s">
        <v>309</v>
      </c>
      <c r="C182">
        <v>2380</v>
      </c>
      <c r="D182" s="179">
        <v>43470</v>
      </c>
      <c r="E182">
        <v>7</v>
      </c>
      <c r="F182" t="s">
        <v>315</v>
      </c>
      <c r="G182" t="s">
        <v>313</v>
      </c>
      <c r="I182" s="179"/>
      <c r="J182" s="179"/>
      <c r="M182">
        <v>0</v>
      </c>
      <c r="O182">
        <v>21</v>
      </c>
    </row>
    <row r="183" spans="2:15" x14ac:dyDescent="0.4">
      <c r="B183" t="s">
        <v>309</v>
      </c>
      <c r="C183">
        <v>2300</v>
      </c>
      <c r="D183" s="179">
        <v>43470</v>
      </c>
      <c r="E183">
        <v>7</v>
      </c>
      <c r="F183" t="s">
        <v>315</v>
      </c>
      <c r="G183" t="s">
        <v>311</v>
      </c>
      <c r="I183" s="179"/>
      <c r="J183" s="179"/>
      <c r="M183">
        <v>0</v>
      </c>
      <c r="O183">
        <v>21</v>
      </c>
    </row>
    <row r="184" spans="2:15" x14ac:dyDescent="0.4">
      <c r="B184" t="s">
        <v>309</v>
      </c>
      <c r="C184">
        <v>2300</v>
      </c>
      <c r="D184" s="179">
        <v>43470</v>
      </c>
      <c r="E184">
        <v>7</v>
      </c>
      <c r="F184" t="s">
        <v>315</v>
      </c>
      <c r="G184" t="s">
        <v>313</v>
      </c>
      <c r="I184" s="179"/>
      <c r="J184" s="179"/>
      <c r="M184">
        <v>0</v>
      </c>
      <c r="O184">
        <v>21</v>
      </c>
    </row>
    <row r="185" spans="2:15" x14ac:dyDescent="0.4">
      <c r="B185" t="s">
        <v>309</v>
      </c>
      <c r="C185" t="s">
        <v>314</v>
      </c>
      <c r="D185" s="179">
        <v>43470</v>
      </c>
      <c r="E185">
        <v>7</v>
      </c>
      <c r="F185" t="s">
        <v>315</v>
      </c>
      <c r="G185" t="s">
        <v>311</v>
      </c>
      <c r="I185" s="179"/>
      <c r="J185" s="179"/>
      <c r="M185">
        <v>0</v>
      </c>
      <c r="O185">
        <v>21</v>
      </c>
    </row>
    <row r="186" spans="2:15" x14ac:dyDescent="0.4">
      <c r="B186" t="s">
        <v>309</v>
      </c>
      <c r="C186" t="s">
        <v>314</v>
      </c>
      <c r="D186" s="179">
        <v>43470</v>
      </c>
      <c r="E186">
        <v>7</v>
      </c>
      <c r="F186" t="s">
        <v>315</v>
      </c>
      <c r="G186" t="s">
        <v>313</v>
      </c>
      <c r="I186" s="179"/>
      <c r="J186" s="179"/>
      <c r="M186">
        <v>0</v>
      </c>
      <c r="O186">
        <v>21</v>
      </c>
    </row>
    <row r="187" spans="2:15" x14ac:dyDescent="0.4">
      <c r="B187" t="s">
        <v>309</v>
      </c>
      <c r="C187">
        <v>2370</v>
      </c>
      <c r="D187" s="179">
        <v>43470</v>
      </c>
      <c r="E187">
        <v>7</v>
      </c>
      <c r="F187" t="s">
        <v>315</v>
      </c>
      <c r="G187" t="s">
        <v>311</v>
      </c>
      <c r="I187" s="179"/>
      <c r="J187" s="179"/>
      <c r="M187">
        <v>0</v>
      </c>
      <c r="O187">
        <v>21</v>
      </c>
    </row>
    <row r="188" spans="2:15" x14ac:dyDescent="0.4">
      <c r="B188" t="s">
        <v>309</v>
      </c>
      <c r="C188">
        <v>2370</v>
      </c>
      <c r="D188" s="179">
        <v>43470</v>
      </c>
      <c r="E188">
        <v>7</v>
      </c>
      <c r="F188" t="s">
        <v>315</v>
      </c>
      <c r="G188" t="s">
        <v>313</v>
      </c>
      <c r="I188" s="179"/>
      <c r="J188" s="179"/>
      <c r="M188">
        <v>0</v>
      </c>
      <c r="O188">
        <v>21</v>
      </c>
    </row>
    <row r="189" spans="2:15" x14ac:dyDescent="0.4">
      <c r="B189" t="s">
        <v>309</v>
      </c>
      <c r="C189">
        <v>1000</v>
      </c>
      <c r="D189" s="179">
        <v>43470</v>
      </c>
      <c r="E189">
        <v>7</v>
      </c>
      <c r="F189" t="s">
        <v>315</v>
      </c>
      <c r="G189" t="s">
        <v>311</v>
      </c>
      <c r="I189" s="179"/>
      <c r="J189" s="179"/>
      <c r="M189">
        <v>0</v>
      </c>
      <c r="O189">
        <v>21</v>
      </c>
    </row>
    <row r="190" spans="2:15" x14ac:dyDescent="0.4">
      <c r="B190" t="s">
        <v>309</v>
      </c>
      <c r="C190">
        <v>1000</v>
      </c>
      <c r="D190" s="179">
        <v>43470</v>
      </c>
      <c r="E190">
        <v>7</v>
      </c>
      <c r="F190" t="s">
        <v>315</v>
      </c>
      <c r="G190" t="s">
        <v>313</v>
      </c>
      <c r="I190" s="179"/>
      <c r="J190" s="179"/>
      <c r="M190">
        <v>0</v>
      </c>
      <c r="O190">
        <v>21</v>
      </c>
    </row>
    <row r="191" spans="2:15" x14ac:dyDescent="0.4">
      <c r="B191" t="s">
        <v>309</v>
      </c>
      <c r="C191">
        <v>2380</v>
      </c>
      <c r="D191" s="179">
        <v>43470</v>
      </c>
      <c r="E191">
        <v>7</v>
      </c>
      <c r="F191" t="s">
        <v>315</v>
      </c>
      <c r="G191" t="s">
        <v>311</v>
      </c>
      <c r="I191" s="179"/>
      <c r="J191" s="179"/>
      <c r="M191">
        <v>0</v>
      </c>
      <c r="O191">
        <v>21</v>
      </c>
    </row>
    <row r="192" spans="2:15" x14ac:dyDescent="0.4">
      <c r="B192" t="s">
        <v>309</v>
      </c>
      <c r="C192">
        <v>2380</v>
      </c>
      <c r="D192" s="179">
        <v>43470</v>
      </c>
      <c r="E192">
        <v>7</v>
      </c>
      <c r="F192" t="s">
        <v>315</v>
      </c>
      <c r="G192" t="s">
        <v>313</v>
      </c>
      <c r="I192" s="179"/>
      <c r="J192" s="179"/>
      <c r="M192">
        <v>0</v>
      </c>
      <c r="O192">
        <v>21</v>
      </c>
    </row>
    <row r="193" spans="2:15" x14ac:dyDescent="0.4">
      <c r="B193" t="s">
        <v>309</v>
      </c>
      <c r="C193">
        <v>2380</v>
      </c>
      <c r="D193" s="179">
        <v>43470</v>
      </c>
      <c r="E193">
        <v>7</v>
      </c>
      <c r="F193" t="s">
        <v>315</v>
      </c>
      <c r="G193" t="s">
        <v>313</v>
      </c>
      <c r="I193" s="179"/>
      <c r="J193" s="179"/>
      <c r="M193">
        <v>0</v>
      </c>
      <c r="O193">
        <v>21</v>
      </c>
    </row>
    <row r="194" spans="2:15" x14ac:dyDescent="0.4">
      <c r="B194" t="s">
        <v>309</v>
      </c>
      <c r="C194">
        <v>2340</v>
      </c>
      <c r="D194" s="179">
        <v>43470</v>
      </c>
      <c r="E194">
        <v>7</v>
      </c>
      <c r="F194" t="s">
        <v>315</v>
      </c>
      <c r="G194" t="s">
        <v>311</v>
      </c>
      <c r="I194" s="179"/>
      <c r="J194" s="179"/>
      <c r="M194">
        <v>0</v>
      </c>
      <c r="O194">
        <v>21</v>
      </c>
    </row>
    <row r="195" spans="2:15" x14ac:dyDescent="0.4">
      <c r="B195" t="s">
        <v>309</v>
      </c>
      <c r="C195">
        <v>2340</v>
      </c>
      <c r="D195" s="179">
        <v>43470</v>
      </c>
      <c r="E195">
        <v>7</v>
      </c>
      <c r="F195" t="s">
        <v>315</v>
      </c>
      <c r="G195" t="s">
        <v>313</v>
      </c>
      <c r="I195" s="179"/>
      <c r="J195" s="179"/>
      <c r="M195">
        <v>0</v>
      </c>
      <c r="O195">
        <v>21</v>
      </c>
    </row>
    <row r="196" spans="2:15" x14ac:dyDescent="0.4">
      <c r="B196" t="s">
        <v>309</v>
      </c>
      <c r="C196">
        <v>2380</v>
      </c>
      <c r="D196" s="179">
        <v>43470</v>
      </c>
      <c r="E196">
        <v>7</v>
      </c>
      <c r="F196" t="s">
        <v>315</v>
      </c>
      <c r="G196" t="s">
        <v>311</v>
      </c>
      <c r="I196" s="179"/>
      <c r="J196" s="179"/>
      <c r="M196">
        <v>0</v>
      </c>
      <c r="O196">
        <v>21</v>
      </c>
    </row>
    <row r="197" spans="2:15" x14ac:dyDescent="0.4">
      <c r="B197" t="s">
        <v>309</v>
      </c>
      <c r="C197">
        <v>2380</v>
      </c>
      <c r="D197" s="179">
        <v>43470</v>
      </c>
      <c r="E197">
        <v>7</v>
      </c>
      <c r="F197" t="s">
        <v>315</v>
      </c>
      <c r="G197" t="s">
        <v>313</v>
      </c>
      <c r="I197" s="179"/>
      <c r="J197" s="179"/>
      <c r="M197">
        <v>0</v>
      </c>
      <c r="O197">
        <v>21</v>
      </c>
    </row>
    <row r="198" spans="2:15" x14ac:dyDescent="0.4">
      <c r="B198" t="s">
        <v>309</v>
      </c>
      <c r="C198">
        <v>2370</v>
      </c>
      <c r="D198" s="179">
        <v>43470</v>
      </c>
      <c r="E198">
        <v>7</v>
      </c>
      <c r="F198" t="s">
        <v>315</v>
      </c>
      <c r="G198" t="s">
        <v>311</v>
      </c>
      <c r="I198" s="179"/>
      <c r="J198" s="179"/>
      <c r="M198">
        <v>0</v>
      </c>
      <c r="O198">
        <v>21</v>
      </c>
    </row>
    <row r="199" spans="2:15" x14ac:dyDescent="0.4">
      <c r="B199" t="s">
        <v>309</v>
      </c>
      <c r="C199">
        <v>2370</v>
      </c>
      <c r="D199" s="179">
        <v>43470</v>
      </c>
      <c r="E199">
        <v>7</v>
      </c>
      <c r="F199" t="s">
        <v>315</v>
      </c>
      <c r="G199" t="s">
        <v>313</v>
      </c>
      <c r="I199" s="179"/>
      <c r="J199" s="179"/>
      <c r="M199">
        <v>0</v>
      </c>
      <c r="O199">
        <v>21</v>
      </c>
    </row>
    <row r="200" spans="2:15" x14ac:dyDescent="0.4">
      <c r="B200" t="s">
        <v>309</v>
      </c>
      <c r="C200">
        <v>2360</v>
      </c>
      <c r="D200" s="179">
        <v>43470</v>
      </c>
      <c r="E200">
        <v>7</v>
      </c>
      <c r="F200" t="s">
        <v>315</v>
      </c>
      <c r="G200" t="s">
        <v>311</v>
      </c>
      <c r="I200" s="179"/>
      <c r="J200" s="179"/>
      <c r="M200">
        <v>0</v>
      </c>
      <c r="O200">
        <v>21</v>
      </c>
    </row>
    <row r="201" spans="2:15" x14ac:dyDescent="0.4">
      <c r="B201" t="s">
        <v>309</v>
      </c>
      <c r="C201">
        <v>2360</v>
      </c>
      <c r="D201" s="179">
        <v>43470</v>
      </c>
      <c r="E201">
        <v>7</v>
      </c>
      <c r="F201" t="s">
        <v>315</v>
      </c>
      <c r="G201" t="s">
        <v>313</v>
      </c>
      <c r="I201" s="179"/>
      <c r="J201" s="179"/>
      <c r="M201">
        <v>0</v>
      </c>
      <c r="O201">
        <v>21</v>
      </c>
    </row>
    <row r="202" spans="2:15" x14ac:dyDescent="0.4">
      <c r="B202" t="s">
        <v>309</v>
      </c>
      <c r="C202">
        <v>2380</v>
      </c>
      <c r="D202" s="179">
        <v>43470</v>
      </c>
      <c r="E202">
        <v>7</v>
      </c>
      <c r="F202" t="s">
        <v>315</v>
      </c>
      <c r="G202" t="s">
        <v>311</v>
      </c>
      <c r="I202" s="179"/>
      <c r="J202" s="179"/>
      <c r="M202">
        <v>0</v>
      </c>
      <c r="O202">
        <v>21</v>
      </c>
    </row>
    <row r="203" spans="2:15" x14ac:dyDescent="0.4">
      <c r="B203" t="s">
        <v>309</v>
      </c>
      <c r="C203">
        <v>2380</v>
      </c>
      <c r="D203" s="179">
        <v>43470</v>
      </c>
      <c r="E203">
        <v>7</v>
      </c>
      <c r="F203" t="s">
        <v>315</v>
      </c>
      <c r="G203" t="s">
        <v>313</v>
      </c>
      <c r="I203" s="179"/>
      <c r="J203" s="179"/>
      <c r="M203">
        <v>0</v>
      </c>
      <c r="O203">
        <v>21</v>
      </c>
    </row>
    <row r="204" spans="2:15" x14ac:dyDescent="0.4">
      <c r="B204" t="s">
        <v>309</v>
      </c>
      <c r="C204">
        <v>2340</v>
      </c>
      <c r="D204" s="179">
        <v>43470</v>
      </c>
      <c r="E204">
        <v>7</v>
      </c>
      <c r="F204" t="s">
        <v>315</v>
      </c>
      <c r="G204" t="s">
        <v>311</v>
      </c>
      <c r="I204" s="179"/>
      <c r="J204" s="179"/>
      <c r="M204">
        <v>0</v>
      </c>
      <c r="O204">
        <v>21</v>
      </c>
    </row>
    <row r="205" spans="2:15" x14ac:dyDescent="0.4">
      <c r="B205" t="s">
        <v>309</v>
      </c>
      <c r="C205">
        <v>2340</v>
      </c>
      <c r="D205" s="179">
        <v>43470</v>
      </c>
      <c r="E205">
        <v>7</v>
      </c>
      <c r="F205" t="s">
        <v>315</v>
      </c>
      <c r="G205" t="s">
        <v>313</v>
      </c>
      <c r="I205" s="179"/>
      <c r="J205" s="179"/>
      <c r="M205">
        <v>0</v>
      </c>
      <c r="O205">
        <v>21</v>
      </c>
    </row>
    <row r="206" spans="2:15" x14ac:dyDescent="0.4">
      <c r="B206" t="s">
        <v>309</v>
      </c>
      <c r="C206">
        <v>2370</v>
      </c>
      <c r="D206" s="179">
        <v>43470</v>
      </c>
      <c r="E206">
        <v>7</v>
      </c>
      <c r="F206" t="s">
        <v>315</v>
      </c>
      <c r="G206" t="s">
        <v>311</v>
      </c>
      <c r="I206" s="179"/>
      <c r="J206" s="179"/>
      <c r="M206">
        <v>0</v>
      </c>
      <c r="O206">
        <v>21</v>
      </c>
    </row>
    <row r="207" spans="2:15" x14ac:dyDescent="0.4">
      <c r="B207" t="s">
        <v>309</v>
      </c>
      <c r="C207">
        <v>2370</v>
      </c>
      <c r="D207" s="179">
        <v>43470</v>
      </c>
      <c r="E207">
        <v>7</v>
      </c>
      <c r="F207" t="s">
        <v>315</v>
      </c>
      <c r="G207" t="s">
        <v>313</v>
      </c>
      <c r="I207" s="179"/>
      <c r="J207" s="179"/>
      <c r="M207">
        <v>0</v>
      </c>
      <c r="O207">
        <v>21</v>
      </c>
    </row>
    <row r="208" spans="2:15" x14ac:dyDescent="0.4">
      <c r="B208" t="s">
        <v>309</v>
      </c>
      <c r="C208">
        <v>2340</v>
      </c>
      <c r="D208" s="179">
        <v>43470</v>
      </c>
      <c r="E208">
        <v>7</v>
      </c>
      <c r="F208" t="s">
        <v>315</v>
      </c>
      <c r="G208" t="s">
        <v>311</v>
      </c>
      <c r="I208" s="179"/>
      <c r="J208" s="179"/>
      <c r="M208">
        <v>0</v>
      </c>
      <c r="O208">
        <v>21</v>
      </c>
    </row>
    <row r="209" spans="2:15" x14ac:dyDescent="0.4">
      <c r="B209" t="s">
        <v>309</v>
      </c>
      <c r="C209">
        <v>2340</v>
      </c>
      <c r="D209" s="179">
        <v>43470</v>
      </c>
      <c r="E209">
        <v>7</v>
      </c>
      <c r="F209" t="s">
        <v>315</v>
      </c>
      <c r="G209" t="s">
        <v>313</v>
      </c>
      <c r="I209" s="179"/>
      <c r="J209" s="179"/>
      <c r="M209">
        <v>0</v>
      </c>
      <c r="O209">
        <v>21</v>
      </c>
    </row>
    <row r="210" spans="2:15" x14ac:dyDescent="0.4">
      <c r="B210" t="s">
        <v>309</v>
      </c>
      <c r="C210">
        <v>2390</v>
      </c>
      <c r="D210" s="179">
        <v>43470</v>
      </c>
      <c r="E210">
        <v>7</v>
      </c>
      <c r="F210" t="s">
        <v>315</v>
      </c>
      <c r="G210" t="s">
        <v>311</v>
      </c>
      <c r="I210" s="179"/>
      <c r="J210" s="179"/>
      <c r="M210">
        <v>0</v>
      </c>
      <c r="O210">
        <v>21</v>
      </c>
    </row>
    <row r="211" spans="2:15" x14ac:dyDescent="0.4">
      <c r="B211" t="s">
        <v>309</v>
      </c>
      <c r="C211">
        <v>2390</v>
      </c>
      <c r="D211" s="179">
        <v>43470</v>
      </c>
      <c r="E211">
        <v>7</v>
      </c>
      <c r="F211" t="s">
        <v>315</v>
      </c>
      <c r="G211" t="s">
        <v>313</v>
      </c>
      <c r="I211" s="179"/>
      <c r="J211" s="179"/>
      <c r="M211">
        <v>0</v>
      </c>
      <c r="O211">
        <v>21</v>
      </c>
    </row>
    <row r="212" spans="2:15" x14ac:dyDescent="0.4">
      <c r="B212" t="s">
        <v>309</v>
      </c>
      <c r="C212">
        <v>2390</v>
      </c>
      <c r="D212" s="179">
        <v>43470</v>
      </c>
      <c r="E212">
        <v>7</v>
      </c>
      <c r="F212" t="s">
        <v>315</v>
      </c>
      <c r="G212" t="s">
        <v>311</v>
      </c>
      <c r="I212" s="179"/>
      <c r="J212" s="179"/>
      <c r="M212">
        <v>0</v>
      </c>
      <c r="O212">
        <v>21</v>
      </c>
    </row>
    <row r="213" spans="2:15" x14ac:dyDescent="0.4">
      <c r="B213" t="s">
        <v>309</v>
      </c>
      <c r="C213">
        <v>2390</v>
      </c>
      <c r="D213" s="179">
        <v>43470</v>
      </c>
      <c r="E213">
        <v>7</v>
      </c>
      <c r="F213" t="s">
        <v>315</v>
      </c>
      <c r="G213" t="s">
        <v>313</v>
      </c>
      <c r="I213" s="179"/>
      <c r="J213" s="179"/>
      <c r="M213">
        <v>0</v>
      </c>
      <c r="O213">
        <v>21</v>
      </c>
    </row>
    <row r="214" spans="2:15" x14ac:dyDescent="0.4">
      <c r="B214" t="s">
        <v>309</v>
      </c>
      <c r="C214">
        <v>2370</v>
      </c>
      <c r="D214" s="179">
        <v>43470</v>
      </c>
      <c r="E214">
        <v>7</v>
      </c>
      <c r="F214" t="s">
        <v>315</v>
      </c>
      <c r="G214" t="s">
        <v>311</v>
      </c>
      <c r="I214" s="179"/>
      <c r="J214" s="179"/>
      <c r="M214">
        <v>0</v>
      </c>
      <c r="O214">
        <v>21</v>
      </c>
    </row>
    <row r="215" spans="2:15" x14ac:dyDescent="0.4">
      <c r="B215" t="s">
        <v>309</v>
      </c>
      <c r="C215">
        <v>2370</v>
      </c>
      <c r="D215" s="179">
        <v>43470</v>
      </c>
      <c r="E215">
        <v>7</v>
      </c>
      <c r="F215" t="s">
        <v>315</v>
      </c>
      <c r="G215" t="s">
        <v>313</v>
      </c>
      <c r="I215" s="179"/>
      <c r="J215" s="179"/>
      <c r="M215">
        <v>0</v>
      </c>
      <c r="O215">
        <v>21</v>
      </c>
    </row>
    <row r="216" spans="2:15" x14ac:dyDescent="0.4">
      <c r="B216" t="s">
        <v>309</v>
      </c>
      <c r="C216" t="s">
        <v>314</v>
      </c>
      <c r="D216" s="179">
        <v>43470</v>
      </c>
      <c r="E216">
        <v>7</v>
      </c>
      <c r="F216" t="s">
        <v>315</v>
      </c>
      <c r="G216" t="s">
        <v>311</v>
      </c>
      <c r="I216" s="179"/>
      <c r="J216" s="179"/>
      <c r="M216">
        <v>0</v>
      </c>
      <c r="O216">
        <v>21</v>
      </c>
    </row>
    <row r="217" spans="2:15" x14ac:dyDescent="0.4">
      <c r="B217" t="s">
        <v>309</v>
      </c>
      <c r="C217" t="s">
        <v>314</v>
      </c>
      <c r="D217" s="179">
        <v>43470</v>
      </c>
      <c r="E217">
        <v>7</v>
      </c>
      <c r="F217" t="s">
        <v>315</v>
      </c>
      <c r="G217" t="s">
        <v>313</v>
      </c>
      <c r="I217" s="179"/>
      <c r="J217" s="179"/>
      <c r="M217">
        <v>0</v>
      </c>
      <c r="O217">
        <v>21</v>
      </c>
    </row>
    <row r="218" spans="2:15" x14ac:dyDescent="0.4">
      <c r="B218" t="s">
        <v>309</v>
      </c>
      <c r="C218" t="s">
        <v>314</v>
      </c>
      <c r="D218" s="179">
        <v>43470</v>
      </c>
      <c r="E218">
        <v>7</v>
      </c>
      <c r="F218" t="s">
        <v>315</v>
      </c>
      <c r="G218" t="s">
        <v>311</v>
      </c>
      <c r="I218" s="179"/>
      <c r="J218" s="179"/>
      <c r="M218">
        <v>0</v>
      </c>
      <c r="O218">
        <v>21</v>
      </c>
    </row>
    <row r="219" spans="2:15" x14ac:dyDescent="0.4">
      <c r="B219" t="s">
        <v>309</v>
      </c>
      <c r="C219" t="s">
        <v>314</v>
      </c>
      <c r="D219" s="179">
        <v>43470</v>
      </c>
      <c r="E219">
        <v>7</v>
      </c>
      <c r="F219" t="s">
        <v>315</v>
      </c>
      <c r="G219" t="s">
        <v>313</v>
      </c>
      <c r="I219" s="179"/>
      <c r="J219" s="179"/>
      <c r="M219">
        <v>0</v>
      </c>
      <c r="O219">
        <v>21</v>
      </c>
    </row>
    <row r="220" spans="2:15" x14ac:dyDescent="0.4">
      <c r="B220" t="s">
        <v>309</v>
      </c>
      <c r="C220">
        <v>1700</v>
      </c>
      <c r="D220" s="179">
        <v>43470</v>
      </c>
      <c r="E220">
        <v>7</v>
      </c>
      <c r="F220" t="s">
        <v>315</v>
      </c>
      <c r="G220" t="s">
        <v>311</v>
      </c>
      <c r="I220" s="179"/>
      <c r="J220" s="179"/>
      <c r="M220">
        <v>0</v>
      </c>
      <c r="O220">
        <v>21</v>
      </c>
    </row>
    <row r="221" spans="2:15" x14ac:dyDescent="0.4">
      <c r="B221" t="s">
        <v>309</v>
      </c>
      <c r="C221">
        <v>1700</v>
      </c>
      <c r="D221" s="179">
        <v>43470</v>
      </c>
      <c r="E221">
        <v>7</v>
      </c>
      <c r="F221" t="s">
        <v>315</v>
      </c>
      <c r="G221" t="s">
        <v>313</v>
      </c>
      <c r="I221" s="179"/>
      <c r="J221" s="179"/>
      <c r="M221">
        <v>0</v>
      </c>
      <c r="O221">
        <v>21</v>
      </c>
    </row>
    <row r="222" spans="2:15" x14ac:dyDescent="0.4">
      <c r="B222" t="s">
        <v>309</v>
      </c>
      <c r="C222">
        <v>2370</v>
      </c>
      <c r="D222" s="179">
        <v>43470</v>
      </c>
      <c r="E222">
        <v>7</v>
      </c>
      <c r="F222" t="s">
        <v>315</v>
      </c>
      <c r="G222" t="s">
        <v>311</v>
      </c>
      <c r="I222" s="179"/>
      <c r="J222" s="179"/>
      <c r="M222">
        <v>0</v>
      </c>
      <c r="O222">
        <v>21</v>
      </c>
    </row>
    <row r="223" spans="2:15" x14ac:dyDescent="0.4">
      <c r="B223" t="s">
        <v>309</v>
      </c>
      <c r="C223">
        <v>2370</v>
      </c>
      <c r="D223" s="179">
        <v>43470</v>
      </c>
      <c r="E223">
        <v>7</v>
      </c>
      <c r="F223" t="s">
        <v>315</v>
      </c>
      <c r="G223" t="s">
        <v>313</v>
      </c>
      <c r="I223" s="179"/>
      <c r="J223" s="179"/>
      <c r="M223">
        <v>0</v>
      </c>
      <c r="O223">
        <v>21</v>
      </c>
    </row>
    <row r="224" spans="2:15" x14ac:dyDescent="0.4">
      <c r="B224" t="s">
        <v>309</v>
      </c>
      <c r="C224">
        <v>2390</v>
      </c>
      <c r="D224" s="179">
        <v>43470</v>
      </c>
      <c r="E224">
        <v>7</v>
      </c>
      <c r="F224" t="s">
        <v>315</v>
      </c>
      <c r="G224" t="s">
        <v>311</v>
      </c>
      <c r="I224" s="179"/>
      <c r="J224" s="179"/>
      <c r="M224">
        <v>0</v>
      </c>
      <c r="O224">
        <v>21</v>
      </c>
    </row>
    <row r="225" spans="2:19" x14ac:dyDescent="0.4">
      <c r="B225" t="s">
        <v>309</v>
      </c>
      <c r="C225">
        <v>2390</v>
      </c>
      <c r="D225" s="179">
        <v>43470</v>
      </c>
      <c r="E225">
        <v>7</v>
      </c>
      <c r="F225" t="s">
        <v>315</v>
      </c>
      <c r="G225" t="s">
        <v>313</v>
      </c>
      <c r="I225" s="179"/>
      <c r="J225" s="179"/>
      <c r="M225">
        <v>0</v>
      </c>
      <c r="O225">
        <v>21</v>
      </c>
    </row>
    <row r="226" spans="2:19" x14ac:dyDescent="0.4">
      <c r="B226" t="s">
        <v>309</v>
      </c>
      <c r="C226" t="s">
        <v>312</v>
      </c>
      <c r="D226" s="179">
        <v>43470</v>
      </c>
      <c r="E226">
        <v>7</v>
      </c>
      <c r="F226" t="s">
        <v>315</v>
      </c>
      <c r="G226" t="s">
        <v>311</v>
      </c>
      <c r="I226" s="179"/>
      <c r="J226" s="179"/>
      <c r="M226">
        <v>0</v>
      </c>
      <c r="O226">
        <v>21</v>
      </c>
    </row>
    <row r="227" spans="2:19" x14ac:dyDescent="0.4">
      <c r="B227" t="s">
        <v>309</v>
      </c>
      <c r="C227" t="s">
        <v>312</v>
      </c>
      <c r="D227" s="179">
        <v>43470</v>
      </c>
      <c r="E227">
        <v>7</v>
      </c>
      <c r="F227" t="s">
        <v>315</v>
      </c>
      <c r="G227" t="s">
        <v>313</v>
      </c>
      <c r="I227" s="179"/>
      <c r="J227" s="179"/>
      <c r="M227">
        <v>0</v>
      </c>
      <c r="O227">
        <v>21</v>
      </c>
    </row>
    <row r="228" spans="2:19" x14ac:dyDescent="0.4">
      <c r="B228" t="s">
        <v>309</v>
      </c>
      <c r="C228">
        <v>2370</v>
      </c>
      <c r="D228" s="179">
        <v>43470</v>
      </c>
      <c r="E228">
        <v>9</v>
      </c>
      <c r="F228" t="s">
        <v>316</v>
      </c>
      <c r="G228" t="s">
        <v>311</v>
      </c>
      <c r="I228" s="179"/>
      <c r="J228" s="179"/>
      <c r="M228">
        <v>0</v>
      </c>
      <c r="O228">
        <v>21</v>
      </c>
      <c r="S228" t="s">
        <v>317</v>
      </c>
    </row>
    <row r="229" spans="2:19" x14ac:dyDescent="0.4">
      <c r="B229" t="s">
        <v>309</v>
      </c>
      <c r="C229">
        <v>1400</v>
      </c>
      <c r="D229" s="179">
        <v>43470</v>
      </c>
      <c r="E229">
        <v>9</v>
      </c>
      <c r="F229" t="s">
        <v>316</v>
      </c>
      <c r="G229" t="s">
        <v>311</v>
      </c>
      <c r="I229" s="179"/>
      <c r="J229" s="179"/>
      <c r="M229">
        <v>0</v>
      </c>
      <c r="O229">
        <v>21</v>
      </c>
      <c r="S229" t="s">
        <v>317</v>
      </c>
    </row>
    <row r="230" spans="2:19" x14ac:dyDescent="0.4">
      <c r="B230" t="s">
        <v>309</v>
      </c>
      <c r="C230">
        <v>2301</v>
      </c>
      <c r="D230" s="179">
        <v>43470</v>
      </c>
      <c r="E230">
        <v>9</v>
      </c>
      <c r="F230" t="s">
        <v>316</v>
      </c>
      <c r="G230" t="s">
        <v>311</v>
      </c>
      <c r="I230" s="179"/>
      <c r="J230" s="179"/>
      <c r="M230">
        <v>0</v>
      </c>
      <c r="O230">
        <v>21</v>
      </c>
      <c r="S230" t="s">
        <v>317</v>
      </c>
    </row>
    <row r="231" spans="2:19" x14ac:dyDescent="0.4">
      <c r="B231" t="s">
        <v>309</v>
      </c>
      <c r="C231">
        <v>2300</v>
      </c>
      <c r="D231" s="179">
        <v>43470</v>
      </c>
      <c r="E231">
        <v>9</v>
      </c>
      <c r="F231" t="s">
        <v>316</v>
      </c>
      <c r="G231" t="s">
        <v>311</v>
      </c>
      <c r="I231" s="179"/>
      <c r="J231" s="179"/>
      <c r="M231">
        <v>0</v>
      </c>
      <c r="O231">
        <v>21</v>
      </c>
      <c r="S231" t="s">
        <v>317</v>
      </c>
    </row>
    <row r="232" spans="2:19" x14ac:dyDescent="0.4">
      <c r="B232" t="s">
        <v>309</v>
      </c>
      <c r="C232">
        <v>2340</v>
      </c>
      <c r="D232" s="179">
        <v>43470</v>
      </c>
      <c r="E232">
        <v>9</v>
      </c>
      <c r="F232" t="s">
        <v>316</v>
      </c>
      <c r="G232" t="s">
        <v>311</v>
      </c>
      <c r="I232" s="179"/>
      <c r="J232" s="179"/>
      <c r="M232">
        <v>0</v>
      </c>
      <c r="O232">
        <v>21</v>
      </c>
      <c r="S232" t="s">
        <v>317</v>
      </c>
    </row>
    <row r="233" spans="2:19" x14ac:dyDescent="0.4">
      <c r="B233" t="s">
        <v>309</v>
      </c>
      <c r="C233">
        <v>2370</v>
      </c>
      <c r="D233" s="179">
        <v>43470</v>
      </c>
      <c r="E233">
        <v>9</v>
      </c>
      <c r="F233" t="s">
        <v>316</v>
      </c>
      <c r="G233" t="s">
        <v>311</v>
      </c>
      <c r="I233" s="179"/>
      <c r="J233" s="179"/>
      <c r="M233">
        <v>0</v>
      </c>
      <c r="O233">
        <v>21</v>
      </c>
      <c r="S233" t="s">
        <v>317</v>
      </c>
    </row>
    <row r="234" spans="2:19" x14ac:dyDescent="0.4">
      <c r="B234" t="s">
        <v>309</v>
      </c>
      <c r="C234">
        <v>2360</v>
      </c>
      <c r="D234" s="179">
        <v>43470</v>
      </c>
      <c r="E234">
        <v>9</v>
      </c>
      <c r="F234" t="s">
        <v>316</v>
      </c>
      <c r="G234" t="s">
        <v>311</v>
      </c>
      <c r="I234" s="179"/>
      <c r="J234" s="179"/>
      <c r="M234">
        <v>0</v>
      </c>
      <c r="O234">
        <v>21</v>
      </c>
      <c r="S234" t="s">
        <v>317</v>
      </c>
    </row>
    <row r="235" spans="2:19" x14ac:dyDescent="0.4">
      <c r="B235" t="s">
        <v>309</v>
      </c>
      <c r="C235">
        <v>2360</v>
      </c>
      <c r="D235" s="179">
        <v>43470</v>
      </c>
      <c r="E235">
        <v>9</v>
      </c>
      <c r="F235" t="s">
        <v>316</v>
      </c>
      <c r="G235" t="s">
        <v>311</v>
      </c>
      <c r="I235" s="179"/>
      <c r="J235" s="179"/>
      <c r="M235">
        <v>0</v>
      </c>
      <c r="O235">
        <v>21</v>
      </c>
      <c r="S235" t="s">
        <v>317</v>
      </c>
    </row>
    <row r="236" spans="2:19" x14ac:dyDescent="0.4">
      <c r="B236" t="s">
        <v>309</v>
      </c>
      <c r="C236">
        <v>2370</v>
      </c>
      <c r="D236" s="179">
        <v>43470</v>
      </c>
      <c r="E236">
        <v>9</v>
      </c>
      <c r="F236" t="s">
        <v>316</v>
      </c>
      <c r="G236" t="s">
        <v>311</v>
      </c>
      <c r="I236" s="179"/>
      <c r="J236" s="179"/>
      <c r="M236">
        <v>0</v>
      </c>
      <c r="O236">
        <v>21</v>
      </c>
      <c r="S236" t="s">
        <v>317</v>
      </c>
    </row>
    <row r="237" spans="2:19" x14ac:dyDescent="0.4">
      <c r="B237" t="s">
        <v>309</v>
      </c>
      <c r="C237">
        <v>2360</v>
      </c>
      <c r="D237" s="179">
        <v>43470</v>
      </c>
      <c r="E237">
        <v>9</v>
      </c>
      <c r="F237" t="s">
        <v>316</v>
      </c>
      <c r="G237" t="s">
        <v>311</v>
      </c>
      <c r="I237" s="179"/>
      <c r="J237" s="179"/>
      <c r="M237">
        <v>0</v>
      </c>
      <c r="O237">
        <v>21</v>
      </c>
      <c r="S237" t="s">
        <v>317</v>
      </c>
    </row>
    <row r="238" spans="2:19" x14ac:dyDescent="0.4">
      <c r="B238" t="s">
        <v>309</v>
      </c>
      <c r="C238">
        <v>2350</v>
      </c>
      <c r="D238" s="179">
        <v>43470</v>
      </c>
      <c r="E238">
        <v>9</v>
      </c>
      <c r="F238" t="s">
        <v>316</v>
      </c>
      <c r="G238" t="s">
        <v>311</v>
      </c>
      <c r="I238" s="179"/>
      <c r="J238" s="179"/>
      <c r="M238">
        <v>0</v>
      </c>
      <c r="O238">
        <v>21</v>
      </c>
      <c r="S238" t="s">
        <v>317</v>
      </c>
    </row>
    <row r="239" spans="2:19" x14ac:dyDescent="0.4">
      <c r="B239" t="s">
        <v>309</v>
      </c>
      <c r="C239">
        <v>2350</v>
      </c>
      <c r="D239" s="179">
        <v>43470</v>
      </c>
      <c r="E239">
        <v>9</v>
      </c>
      <c r="F239" t="s">
        <v>316</v>
      </c>
      <c r="G239" t="s">
        <v>311</v>
      </c>
      <c r="I239" s="179"/>
      <c r="J239" s="179"/>
      <c r="M239">
        <v>0</v>
      </c>
      <c r="O239">
        <v>21</v>
      </c>
      <c r="S239" t="s">
        <v>317</v>
      </c>
    </row>
    <row r="240" spans="2:19" x14ac:dyDescent="0.4">
      <c r="B240" t="s">
        <v>309</v>
      </c>
      <c r="C240">
        <v>2390</v>
      </c>
      <c r="D240" s="179">
        <v>43470</v>
      </c>
      <c r="E240">
        <v>9</v>
      </c>
      <c r="F240" t="s">
        <v>316</v>
      </c>
      <c r="G240" t="s">
        <v>311</v>
      </c>
      <c r="I240" s="179"/>
      <c r="J240" s="179"/>
      <c r="M240">
        <v>0</v>
      </c>
      <c r="O240">
        <v>21</v>
      </c>
      <c r="S240" t="s">
        <v>317</v>
      </c>
    </row>
    <row r="241" spans="2:19" x14ac:dyDescent="0.4">
      <c r="B241" t="s">
        <v>309</v>
      </c>
      <c r="C241">
        <v>2370</v>
      </c>
      <c r="D241" s="179">
        <v>43470</v>
      </c>
      <c r="E241">
        <v>9</v>
      </c>
      <c r="F241" t="s">
        <v>316</v>
      </c>
      <c r="G241" t="s">
        <v>311</v>
      </c>
      <c r="I241" s="179"/>
      <c r="J241" s="179"/>
      <c r="M241">
        <v>0</v>
      </c>
      <c r="O241">
        <v>21</v>
      </c>
      <c r="S241" t="s">
        <v>317</v>
      </c>
    </row>
    <row r="242" spans="2:19" x14ac:dyDescent="0.4">
      <c r="B242" t="s">
        <v>309</v>
      </c>
      <c r="C242">
        <v>2390</v>
      </c>
      <c r="D242" s="179">
        <v>43470</v>
      </c>
      <c r="E242">
        <v>9</v>
      </c>
      <c r="F242" t="s">
        <v>316</v>
      </c>
      <c r="G242" t="s">
        <v>311</v>
      </c>
      <c r="I242" s="179"/>
      <c r="J242" s="179"/>
      <c r="M242">
        <v>0</v>
      </c>
      <c r="O242">
        <v>21</v>
      </c>
      <c r="S242" t="s">
        <v>317</v>
      </c>
    </row>
    <row r="243" spans="2:19" x14ac:dyDescent="0.4">
      <c r="B243" t="s">
        <v>309</v>
      </c>
      <c r="C243">
        <v>2350</v>
      </c>
      <c r="D243" s="179">
        <v>43470</v>
      </c>
      <c r="E243">
        <v>9</v>
      </c>
      <c r="F243" t="s">
        <v>316</v>
      </c>
      <c r="G243" t="s">
        <v>311</v>
      </c>
      <c r="I243" s="179"/>
      <c r="J243" s="179"/>
      <c r="M243">
        <v>0</v>
      </c>
      <c r="O243">
        <v>21</v>
      </c>
      <c r="S243" t="s">
        <v>317</v>
      </c>
    </row>
    <row r="244" spans="2:19" x14ac:dyDescent="0.4">
      <c r="B244" t="s">
        <v>309</v>
      </c>
      <c r="C244">
        <v>2340</v>
      </c>
      <c r="D244" s="179">
        <v>43470</v>
      </c>
      <c r="E244">
        <v>9</v>
      </c>
      <c r="F244" t="s">
        <v>316</v>
      </c>
      <c r="G244" t="s">
        <v>311</v>
      </c>
      <c r="I244" s="179"/>
      <c r="J244" s="179"/>
      <c r="M244">
        <v>0</v>
      </c>
      <c r="O244">
        <v>21</v>
      </c>
      <c r="S244" t="s">
        <v>317</v>
      </c>
    </row>
    <row r="245" spans="2:19" x14ac:dyDescent="0.4">
      <c r="B245" t="s">
        <v>309</v>
      </c>
      <c r="C245">
        <v>2360</v>
      </c>
      <c r="D245" s="179">
        <v>43470</v>
      </c>
      <c r="E245">
        <v>9</v>
      </c>
      <c r="F245" t="s">
        <v>316</v>
      </c>
      <c r="G245" t="s">
        <v>311</v>
      </c>
      <c r="I245" s="179"/>
      <c r="J245" s="179"/>
      <c r="M245">
        <v>0</v>
      </c>
      <c r="O245">
        <v>21</v>
      </c>
      <c r="S245" t="s">
        <v>317</v>
      </c>
    </row>
    <row r="246" spans="2:19" x14ac:dyDescent="0.4">
      <c r="B246" t="s">
        <v>309</v>
      </c>
      <c r="C246">
        <v>2380</v>
      </c>
      <c r="D246" s="179">
        <v>43470</v>
      </c>
      <c r="E246">
        <v>9</v>
      </c>
      <c r="F246" t="s">
        <v>316</v>
      </c>
      <c r="G246" t="s">
        <v>311</v>
      </c>
      <c r="I246" s="179"/>
      <c r="J246" s="179"/>
      <c r="M246">
        <v>0</v>
      </c>
      <c r="O246">
        <v>21</v>
      </c>
      <c r="S246" t="s">
        <v>317</v>
      </c>
    </row>
    <row r="247" spans="2:19" x14ac:dyDescent="0.4">
      <c r="B247" t="s">
        <v>309</v>
      </c>
      <c r="C247">
        <v>2370</v>
      </c>
      <c r="D247" s="179">
        <v>43470</v>
      </c>
      <c r="E247">
        <v>9</v>
      </c>
      <c r="F247" t="s">
        <v>316</v>
      </c>
      <c r="G247" t="s">
        <v>311</v>
      </c>
      <c r="I247" s="179"/>
      <c r="J247" s="179"/>
      <c r="M247">
        <v>0</v>
      </c>
      <c r="O247">
        <v>21</v>
      </c>
      <c r="S247" t="s">
        <v>317</v>
      </c>
    </row>
    <row r="248" spans="2:19" x14ac:dyDescent="0.4">
      <c r="B248" t="s">
        <v>309</v>
      </c>
      <c r="C248">
        <v>2390</v>
      </c>
      <c r="D248" s="179">
        <v>43470</v>
      </c>
      <c r="E248">
        <v>9</v>
      </c>
      <c r="F248" t="s">
        <v>316</v>
      </c>
      <c r="G248" t="s">
        <v>311</v>
      </c>
      <c r="I248" s="179"/>
      <c r="J248" s="179"/>
      <c r="M248">
        <v>0</v>
      </c>
      <c r="O248">
        <v>21</v>
      </c>
      <c r="S248" t="s">
        <v>317</v>
      </c>
    </row>
    <row r="249" spans="2:19" x14ac:dyDescent="0.4">
      <c r="B249" t="s">
        <v>309</v>
      </c>
      <c r="C249">
        <v>2390</v>
      </c>
      <c r="D249" s="179">
        <v>43470</v>
      </c>
      <c r="E249">
        <v>9</v>
      </c>
      <c r="F249" t="s">
        <v>316</v>
      </c>
      <c r="G249" t="s">
        <v>311</v>
      </c>
      <c r="I249" s="179"/>
      <c r="J249" s="179"/>
      <c r="M249">
        <v>0</v>
      </c>
      <c r="O249">
        <v>21</v>
      </c>
      <c r="S249" t="s">
        <v>317</v>
      </c>
    </row>
    <row r="250" spans="2:19" x14ac:dyDescent="0.4">
      <c r="B250" t="s">
        <v>309</v>
      </c>
      <c r="C250">
        <v>2370</v>
      </c>
      <c r="D250" s="179">
        <v>43470</v>
      </c>
      <c r="E250">
        <v>9</v>
      </c>
      <c r="F250" t="s">
        <v>316</v>
      </c>
      <c r="G250" t="s">
        <v>311</v>
      </c>
      <c r="I250" s="179"/>
      <c r="J250" s="179"/>
      <c r="M250">
        <v>0</v>
      </c>
      <c r="O250">
        <v>21</v>
      </c>
      <c r="S250" t="s">
        <v>317</v>
      </c>
    </row>
    <row r="251" spans="2:19" x14ac:dyDescent="0.4">
      <c r="B251" t="s">
        <v>309</v>
      </c>
      <c r="C251">
        <v>2370</v>
      </c>
      <c r="D251" s="179">
        <v>43470</v>
      </c>
      <c r="E251">
        <v>9</v>
      </c>
      <c r="F251" t="s">
        <v>316</v>
      </c>
      <c r="G251" t="s">
        <v>311</v>
      </c>
      <c r="I251" s="179"/>
      <c r="J251" s="179"/>
      <c r="M251">
        <v>0</v>
      </c>
      <c r="O251">
        <v>21</v>
      </c>
      <c r="S251" t="s">
        <v>317</v>
      </c>
    </row>
    <row r="252" spans="2:19" x14ac:dyDescent="0.4">
      <c r="B252" t="s">
        <v>309</v>
      </c>
      <c r="C252">
        <v>2350</v>
      </c>
      <c r="D252" s="179">
        <v>43470</v>
      </c>
      <c r="E252">
        <v>9</v>
      </c>
      <c r="F252" t="s">
        <v>316</v>
      </c>
      <c r="G252" t="s">
        <v>311</v>
      </c>
      <c r="I252" s="179"/>
      <c r="J252" s="179"/>
      <c r="M252">
        <v>0</v>
      </c>
      <c r="O252">
        <v>21</v>
      </c>
      <c r="S252" t="s">
        <v>317</v>
      </c>
    </row>
    <row r="253" spans="2:19" x14ac:dyDescent="0.4">
      <c r="B253" t="s">
        <v>309</v>
      </c>
      <c r="C253">
        <v>2360</v>
      </c>
      <c r="D253" s="179">
        <v>43470</v>
      </c>
      <c r="E253">
        <v>9</v>
      </c>
      <c r="F253" t="s">
        <v>316</v>
      </c>
      <c r="G253" t="s">
        <v>311</v>
      </c>
      <c r="I253" s="179"/>
      <c r="J253" s="179"/>
      <c r="M253">
        <v>0</v>
      </c>
      <c r="O253">
        <v>21</v>
      </c>
      <c r="S253" t="s">
        <v>317</v>
      </c>
    </row>
    <row r="254" spans="2:19" x14ac:dyDescent="0.4">
      <c r="B254" t="s">
        <v>309</v>
      </c>
      <c r="C254">
        <v>2340</v>
      </c>
      <c r="D254" s="179">
        <v>43470</v>
      </c>
      <c r="E254">
        <v>9</v>
      </c>
      <c r="F254" t="s">
        <v>316</v>
      </c>
      <c r="G254" t="s">
        <v>311</v>
      </c>
      <c r="I254" s="179"/>
      <c r="J254" s="179"/>
      <c r="M254">
        <v>0</v>
      </c>
      <c r="O254">
        <v>21</v>
      </c>
      <c r="S254" t="s">
        <v>317</v>
      </c>
    </row>
    <row r="255" spans="2:19" x14ac:dyDescent="0.4">
      <c r="B255" t="s">
        <v>309</v>
      </c>
      <c r="C255">
        <v>2370</v>
      </c>
      <c r="D255" s="179">
        <v>43470</v>
      </c>
      <c r="E255">
        <v>9</v>
      </c>
      <c r="F255" t="s">
        <v>316</v>
      </c>
      <c r="G255" t="s">
        <v>311</v>
      </c>
      <c r="I255" s="179"/>
      <c r="J255" s="179"/>
      <c r="M255">
        <v>0</v>
      </c>
      <c r="O255">
        <v>21</v>
      </c>
      <c r="S255" t="s">
        <v>317</v>
      </c>
    </row>
    <row r="256" spans="2:19" x14ac:dyDescent="0.4">
      <c r="B256" t="s">
        <v>309</v>
      </c>
      <c r="C256">
        <v>2360</v>
      </c>
      <c r="D256" s="179">
        <v>43470</v>
      </c>
      <c r="E256">
        <v>9</v>
      </c>
      <c r="F256" t="s">
        <v>316</v>
      </c>
      <c r="G256" t="s">
        <v>311</v>
      </c>
      <c r="I256" s="179"/>
      <c r="J256" s="179"/>
      <c r="M256">
        <v>0</v>
      </c>
      <c r="O256">
        <v>21</v>
      </c>
      <c r="S256" t="s">
        <v>317</v>
      </c>
    </row>
    <row r="257" spans="2:19" x14ac:dyDescent="0.4">
      <c r="B257" t="s">
        <v>309</v>
      </c>
      <c r="C257">
        <v>2340</v>
      </c>
      <c r="D257" s="179">
        <v>43470</v>
      </c>
      <c r="E257">
        <v>9</v>
      </c>
      <c r="F257" t="s">
        <v>316</v>
      </c>
      <c r="G257" t="s">
        <v>311</v>
      </c>
      <c r="I257" s="179"/>
      <c r="J257" s="179"/>
      <c r="M257">
        <v>0</v>
      </c>
      <c r="O257">
        <v>21</v>
      </c>
      <c r="S257" t="s">
        <v>317</v>
      </c>
    </row>
    <row r="258" spans="2:19" x14ac:dyDescent="0.4">
      <c r="B258" t="s">
        <v>309</v>
      </c>
      <c r="C258">
        <v>2390</v>
      </c>
      <c r="D258" s="179">
        <v>43470</v>
      </c>
      <c r="E258">
        <v>9</v>
      </c>
      <c r="F258" t="s">
        <v>316</v>
      </c>
      <c r="G258" t="s">
        <v>311</v>
      </c>
      <c r="I258" s="179"/>
      <c r="J258" s="179"/>
      <c r="M258">
        <v>0</v>
      </c>
      <c r="O258">
        <v>21</v>
      </c>
      <c r="S258" t="s">
        <v>317</v>
      </c>
    </row>
    <row r="259" spans="2:19" x14ac:dyDescent="0.4">
      <c r="B259" t="s">
        <v>309</v>
      </c>
      <c r="C259">
        <v>2390</v>
      </c>
      <c r="D259" s="179">
        <v>43470</v>
      </c>
      <c r="E259">
        <v>9</v>
      </c>
      <c r="F259" t="s">
        <v>316</v>
      </c>
      <c r="G259" t="s">
        <v>311</v>
      </c>
      <c r="I259" s="179"/>
      <c r="J259" s="179"/>
      <c r="M259">
        <v>0</v>
      </c>
      <c r="O259">
        <v>21</v>
      </c>
      <c r="S259" t="s">
        <v>317</v>
      </c>
    </row>
    <row r="260" spans="2:19" x14ac:dyDescent="0.4">
      <c r="B260" t="s">
        <v>309</v>
      </c>
      <c r="C260">
        <v>2390</v>
      </c>
      <c r="D260" s="179">
        <v>43470</v>
      </c>
      <c r="E260">
        <v>9</v>
      </c>
      <c r="F260" t="s">
        <v>316</v>
      </c>
      <c r="G260" t="s">
        <v>311</v>
      </c>
      <c r="I260" s="179"/>
      <c r="J260" s="179"/>
      <c r="M260">
        <v>0</v>
      </c>
      <c r="O260">
        <v>21</v>
      </c>
      <c r="S260" t="s">
        <v>317</v>
      </c>
    </row>
    <row r="261" spans="2:19" x14ac:dyDescent="0.4">
      <c r="B261" t="s">
        <v>309</v>
      </c>
      <c r="C261">
        <v>2380</v>
      </c>
      <c r="D261" s="179">
        <v>43470</v>
      </c>
      <c r="E261">
        <v>9</v>
      </c>
      <c r="F261" t="s">
        <v>316</v>
      </c>
      <c r="G261" t="s">
        <v>311</v>
      </c>
      <c r="I261" s="179"/>
      <c r="J261" s="179"/>
      <c r="M261">
        <v>0</v>
      </c>
      <c r="O261">
        <v>21</v>
      </c>
      <c r="S261" t="s">
        <v>317</v>
      </c>
    </row>
    <row r="262" spans="2:19" x14ac:dyDescent="0.4">
      <c r="B262" t="s">
        <v>309</v>
      </c>
      <c r="C262">
        <v>2370</v>
      </c>
      <c r="D262" s="179">
        <v>43470</v>
      </c>
      <c r="E262">
        <v>9</v>
      </c>
      <c r="F262" t="s">
        <v>316</v>
      </c>
      <c r="G262" t="s">
        <v>311</v>
      </c>
      <c r="I262" s="179"/>
      <c r="J262" s="179"/>
      <c r="M262">
        <v>0</v>
      </c>
      <c r="O262">
        <v>21</v>
      </c>
      <c r="S262" t="s">
        <v>317</v>
      </c>
    </row>
    <row r="263" spans="2:19" x14ac:dyDescent="0.4">
      <c r="B263" t="s">
        <v>309</v>
      </c>
      <c r="C263">
        <v>2300</v>
      </c>
      <c r="D263" s="179">
        <v>43470</v>
      </c>
      <c r="E263">
        <v>9</v>
      </c>
      <c r="F263" t="s">
        <v>316</v>
      </c>
      <c r="G263" t="s">
        <v>311</v>
      </c>
      <c r="I263" s="179"/>
      <c r="J263" s="179"/>
      <c r="M263">
        <v>0</v>
      </c>
      <c r="O263">
        <v>21</v>
      </c>
      <c r="S263" t="s">
        <v>317</v>
      </c>
    </row>
    <row r="264" spans="2:19" x14ac:dyDescent="0.4">
      <c r="B264" t="s">
        <v>309</v>
      </c>
      <c r="C264">
        <v>2370</v>
      </c>
      <c r="D264" s="179">
        <v>43470</v>
      </c>
      <c r="E264">
        <v>9</v>
      </c>
      <c r="F264" t="s">
        <v>316</v>
      </c>
      <c r="G264" t="s">
        <v>311</v>
      </c>
      <c r="I264" s="179"/>
      <c r="J264" s="179"/>
      <c r="M264">
        <v>0</v>
      </c>
      <c r="O264">
        <v>21</v>
      </c>
      <c r="S264" t="s">
        <v>317</v>
      </c>
    </row>
    <row r="265" spans="2:19" x14ac:dyDescent="0.4">
      <c r="B265" t="s">
        <v>309</v>
      </c>
      <c r="C265">
        <v>2370</v>
      </c>
      <c r="D265" s="179">
        <v>43470</v>
      </c>
      <c r="E265">
        <v>9</v>
      </c>
      <c r="F265" t="s">
        <v>316</v>
      </c>
      <c r="G265" t="s">
        <v>311</v>
      </c>
      <c r="I265" s="179"/>
      <c r="J265" s="179"/>
      <c r="M265">
        <v>0</v>
      </c>
      <c r="O265">
        <v>21</v>
      </c>
      <c r="S265" t="s">
        <v>317</v>
      </c>
    </row>
    <row r="266" spans="2:19" x14ac:dyDescent="0.4">
      <c r="B266" t="s">
        <v>309</v>
      </c>
      <c r="C266">
        <v>2340</v>
      </c>
      <c r="D266" s="179">
        <v>43470</v>
      </c>
      <c r="E266">
        <v>9</v>
      </c>
      <c r="F266" t="s">
        <v>316</v>
      </c>
      <c r="G266" t="s">
        <v>311</v>
      </c>
      <c r="I266" s="179"/>
      <c r="J266" s="179"/>
      <c r="M266">
        <v>0</v>
      </c>
      <c r="O266">
        <v>21</v>
      </c>
      <c r="S266" t="s">
        <v>317</v>
      </c>
    </row>
    <row r="267" spans="2:19" x14ac:dyDescent="0.4">
      <c r="B267" t="s">
        <v>309</v>
      </c>
      <c r="C267">
        <v>2350</v>
      </c>
      <c r="D267" s="179">
        <v>43470</v>
      </c>
      <c r="E267">
        <v>9</v>
      </c>
      <c r="F267" t="s">
        <v>316</v>
      </c>
      <c r="G267" t="s">
        <v>311</v>
      </c>
      <c r="I267" s="179"/>
      <c r="J267" s="179"/>
      <c r="M267">
        <v>0</v>
      </c>
      <c r="O267">
        <v>21</v>
      </c>
      <c r="S267" t="s">
        <v>317</v>
      </c>
    </row>
    <row r="268" spans="2:19" x14ac:dyDescent="0.4">
      <c r="B268" t="s">
        <v>309</v>
      </c>
      <c r="C268">
        <v>2360</v>
      </c>
      <c r="D268" s="179">
        <v>43470</v>
      </c>
      <c r="E268">
        <v>9</v>
      </c>
      <c r="F268" t="s">
        <v>316</v>
      </c>
      <c r="G268" t="s">
        <v>311</v>
      </c>
      <c r="I268" s="179"/>
      <c r="J268" s="179"/>
      <c r="M268">
        <v>0</v>
      </c>
      <c r="O268">
        <v>21</v>
      </c>
      <c r="S268" t="s">
        <v>317</v>
      </c>
    </row>
    <row r="269" spans="2:19" x14ac:dyDescent="0.4">
      <c r="B269" t="s">
        <v>309</v>
      </c>
      <c r="C269">
        <v>2340</v>
      </c>
      <c r="D269" s="179">
        <v>43470</v>
      </c>
      <c r="E269">
        <v>9</v>
      </c>
      <c r="F269" t="s">
        <v>316</v>
      </c>
      <c r="G269" t="s">
        <v>311</v>
      </c>
      <c r="I269" s="179"/>
      <c r="J269" s="179"/>
      <c r="M269">
        <v>0</v>
      </c>
      <c r="O269">
        <v>21</v>
      </c>
      <c r="S269" t="s">
        <v>317</v>
      </c>
    </row>
    <row r="270" spans="2:19" x14ac:dyDescent="0.4">
      <c r="B270" t="s">
        <v>309</v>
      </c>
      <c r="C270">
        <v>2340</v>
      </c>
      <c r="D270" s="179">
        <v>43470</v>
      </c>
      <c r="E270">
        <v>9</v>
      </c>
      <c r="F270" t="s">
        <v>316</v>
      </c>
      <c r="G270" t="s">
        <v>311</v>
      </c>
      <c r="I270" s="179"/>
      <c r="J270" s="179"/>
      <c r="M270">
        <v>0</v>
      </c>
      <c r="O270">
        <v>21</v>
      </c>
      <c r="S270" t="s">
        <v>317</v>
      </c>
    </row>
    <row r="271" spans="2:19" x14ac:dyDescent="0.4">
      <c r="B271" t="s">
        <v>309</v>
      </c>
      <c r="C271">
        <v>2370</v>
      </c>
      <c r="D271" s="179">
        <v>43470</v>
      </c>
      <c r="E271">
        <v>9</v>
      </c>
      <c r="F271" t="s">
        <v>316</v>
      </c>
      <c r="G271" t="s">
        <v>311</v>
      </c>
      <c r="I271" s="179"/>
      <c r="J271" s="179"/>
      <c r="M271">
        <v>0</v>
      </c>
      <c r="O271">
        <v>21</v>
      </c>
      <c r="S271" t="s">
        <v>317</v>
      </c>
    </row>
    <row r="272" spans="2:19" x14ac:dyDescent="0.4">
      <c r="B272" t="s">
        <v>309</v>
      </c>
      <c r="C272">
        <v>2360</v>
      </c>
      <c r="D272" s="179">
        <v>43470</v>
      </c>
      <c r="E272">
        <v>9</v>
      </c>
      <c r="F272" t="s">
        <v>316</v>
      </c>
      <c r="G272" t="s">
        <v>311</v>
      </c>
      <c r="I272" s="179"/>
      <c r="J272" s="179"/>
      <c r="M272">
        <v>0</v>
      </c>
      <c r="O272">
        <v>21</v>
      </c>
      <c r="S272" t="s">
        <v>317</v>
      </c>
    </row>
    <row r="273" spans="2:19" x14ac:dyDescent="0.4">
      <c r="B273" t="s">
        <v>309</v>
      </c>
      <c r="C273">
        <v>2340</v>
      </c>
      <c r="D273" s="179">
        <v>43470</v>
      </c>
      <c r="E273">
        <v>9</v>
      </c>
      <c r="F273" t="s">
        <v>316</v>
      </c>
      <c r="G273" t="s">
        <v>311</v>
      </c>
      <c r="I273" s="179"/>
      <c r="J273" s="179"/>
      <c r="M273">
        <v>0</v>
      </c>
      <c r="O273">
        <v>21</v>
      </c>
      <c r="S273" t="s">
        <v>317</v>
      </c>
    </row>
    <row r="274" spans="2:19" x14ac:dyDescent="0.4">
      <c r="B274" t="s">
        <v>309</v>
      </c>
      <c r="C274">
        <v>2340</v>
      </c>
      <c r="D274" s="179">
        <v>43470</v>
      </c>
      <c r="E274">
        <v>9</v>
      </c>
      <c r="F274" t="s">
        <v>316</v>
      </c>
      <c r="G274" t="s">
        <v>311</v>
      </c>
      <c r="I274" s="179"/>
      <c r="J274" s="179"/>
      <c r="M274">
        <v>0</v>
      </c>
      <c r="O274">
        <v>21</v>
      </c>
      <c r="S274" t="s">
        <v>317</v>
      </c>
    </row>
    <row r="275" spans="2:19" x14ac:dyDescent="0.4">
      <c r="B275" t="s">
        <v>309</v>
      </c>
      <c r="C275">
        <v>2340</v>
      </c>
      <c r="D275" s="179">
        <v>43470</v>
      </c>
      <c r="E275">
        <v>9</v>
      </c>
      <c r="F275" t="s">
        <v>316</v>
      </c>
      <c r="G275" t="s">
        <v>311</v>
      </c>
      <c r="I275" s="179"/>
      <c r="J275" s="179"/>
      <c r="M275">
        <v>0</v>
      </c>
      <c r="O275">
        <v>21</v>
      </c>
      <c r="S275" t="s">
        <v>317</v>
      </c>
    </row>
    <row r="276" spans="2:19" x14ac:dyDescent="0.4">
      <c r="B276" t="s">
        <v>309</v>
      </c>
      <c r="C276">
        <v>2380</v>
      </c>
      <c r="D276" s="179">
        <v>43470</v>
      </c>
      <c r="E276">
        <v>9</v>
      </c>
      <c r="F276" t="s">
        <v>316</v>
      </c>
      <c r="G276" t="s">
        <v>311</v>
      </c>
      <c r="I276" s="179"/>
      <c r="J276" s="179"/>
      <c r="M276">
        <v>0</v>
      </c>
      <c r="O276">
        <v>21</v>
      </c>
      <c r="S276" t="s">
        <v>317</v>
      </c>
    </row>
    <row r="277" spans="2:19" x14ac:dyDescent="0.4">
      <c r="B277" t="s">
        <v>309</v>
      </c>
      <c r="C277">
        <v>2370</v>
      </c>
      <c r="D277" s="179">
        <v>43470</v>
      </c>
      <c r="E277">
        <v>9</v>
      </c>
      <c r="F277" t="s">
        <v>316</v>
      </c>
      <c r="G277" t="s">
        <v>311</v>
      </c>
      <c r="I277" s="179"/>
      <c r="J277" s="179"/>
      <c r="M277">
        <v>0</v>
      </c>
      <c r="O277">
        <v>21</v>
      </c>
      <c r="S277" t="s">
        <v>317</v>
      </c>
    </row>
    <row r="278" spans="2:19" x14ac:dyDescent="0.4">
      <c r="B278" t="s">
        <v>309</v>
      </c>
      <c r="C278">
        <v>1000</v>
      </c>
      <c r="D278" s="179">
        <v>43470</v>
      </c>
      <c r="E278">
        <v>9</v>
      </c>
      <c r="F278" t="s">
        <v>316</v>
      </c>
      <c r="G278" t="s">
        <v>311</v>
      </c>
      <c r="I278" s="179"/>
      <c r="J278" s="179"/>
      <c r="M278">
        <v>0</v>
      </c>
      <c r="O278">
        <v>21</v>
      </c>
      <c r="S278" t="s">
        <v>317</v>
      </c>
    </row>
    <row r="279" spans="2:19" x14ac:dyDescent="0.4">
      <c r="B279" t="s">
        <v>309</v>
      </c>
      <c r="C279">
        <v>2380</v>
      </c>
      <c r="D279" s="179">
        <v>43470</v>
      </c>
      <c r="E279">
        <v>9</v>
      </c>
      <c r="F279" t="s">
        <v>316</v>
      </c>
      <c r="G279" t="s">
        <v>311</v>
      </c>
      <c r="I279" s="179"/>
      <c r="J279" s="179"/>
      <c r="M279">
        <v>0</v>
      </c>
      <c r="O279">
        <v>21</v>
      </c>
      <c r="S279" t="s">
        <v>317</v>
      </c>
    </row>
    <row r="280" spans="2:19" x14ac:dyDescent="0.4">
      <c r="B280" t="s">
        <v>309</v>
      </c>
      <c r="C280">
        <v>2500</v>
      </c>
      <c r="D280" s="179">
        <v>43470</v>
      </c>
      <c r="E280">
        <v>9</v>
      </c>
      <c r="F280" t="s">
        <v>316</v>
      </c>
      <c r="G280" t="s">
        <v>311</v>
      </c>
      <c r="I280" s="179"/>
      <c r="J280" s="179"/>
      <c r="M280">
        <v>0</v>
      </c>
      <c r="O280">
        <v>21</v>
      </c>
      <c r="S280" t="s">
        <v>317</v>
      </c>
    </row>
    <row r="281" spans="2:19" x14ac:dyDescent="0.4">
      <c r="B281" t="s">
        <v>309</v>
      </c>
      <c r="C281">
        <v>2340</v>
      </c>
      <c r="D281" s="179">
        <v>43470</v>
      </c>
      <c r="E281">
        <v>9</v>
      </c>
      <c r="F281" t="s">
        <v>316</v>
      </c>
      <c r="G281" t="s">
        <v>311</v>
      </c>
      <c r="I281" s="179"/>
      <c r="J281" s="179"/>
      <c r="M281">
        <v>0</v>
      </c>
      <c r="O281">
        <v>21</v>
      </c>
      <c r="S281" t="s">
        <v>317</v>
      </c>
    </row>
    <row r="282" spans="2:19" x14ac:dyDescent="0.4">
      <c r="B282" t="s">
        <v>309</v>
      </c>
      <c r="C282">
        <v>2360</v>
      </c>
      <c r="D282" s="179">
        <v>43470</v>
      </c>
      <c r="E282">
        <v>9</v>
      </c>
      <c r="F282" t="s">
        <v>316</v>
      </c>
      <c r="G282" t="s">
        <v>311</v>
      </c>
      <c r="I282" s="179"/>
      <c r="J282" s="179"/>
      <c r="M282">
        <v>0</v>
      </c>
      <c r="O282">
        <v>21</v>
      </c>
      <c r="S282" t="s">
        <v>317</v>
      </c>
    </row>
    <row r="283" spans="2:19" x14ac:dyDescent="0.4">
      <c r="B283" t="s">
        <v>309</v>
      </c>
      <c r="C283">
        <v>1000</v>
      </c>
      <c r="D283" s="179">
        <v>43470</v>
      </c>
      <c r="E283">
        <v>9</v>
      </c>
      <c r="F283" t="s">
        <v>316</v>
      </c>
      <c r="G283" t="s">
        <v>311</v>
      </c>
      <c r="I283" s="179"/>
      <c r="J283" s="179"/>
      <c r="M283">
        <v>0</v>
      </c>
      <c r="O283">
        <v>21</v>
      </c>
      <c r="S283" t="s">
        <v>317</v>
      </c>
    </row>
    <row r="284" spans="2:19" x14ac:dyDescent="0.4">
      <c r="B284" t="s">
        <v>309</v>
      </c>
      <c r="C284">
        <v>2360</v>
      </c>
      <c r="D284" s="179">
        <v>43470</v>
      </c>
      <c r="E284">
        <v>9</v>
      </c>
      <c r="F284" t="s">
        <v>316</v>
      </c>
      <c r="G284" t="s">
        <v>311</v>
      </c>
      <c r="I284" s="179"/>
      <c r="J284" s="179"/>
      <c r="M284">
        <v>0</v>
      </c>
      <c r="O284">
        <v>21</v>
      </c>
      <c r="S284" t="s">
        <v>317</v>
      </c>
    </row>
    <row r="285" spans="2:19" x14ac:dyDescent="0.4">
      <c r="B285" t="s">
        <v>309</v>
      </c>
      <c r="C285">
        <v>2380</v>
      </c>
      <c r="D285" s="179">
        <v>43470</v>
      </c>
      <c r="E285">
        <v>9</v>
      </c>
      <c r="F285" t="s">
        <v>316</v>
      </c>
      <c r="G285" t="s">
        <v>311</v>
      </c>
      <c r="I285" s="179"/>
      <c r="J285" s="179"/>
      <c r="M285">
        <v>0</v>
      </c>
      <c r="O285">
        <v>21</v>
      </c>
      <c r="S285" t="s">
        <v>317</v>
      </c>
    </row>
    <row r="286" spans="2:19" x14ac:dyDescent="0.4">
      <c r="B286" t="s">
        <v>309</v>
      </c>
      <c r="C286">
        <v>2370</v>
      </c>
      <c r="D286" s="179">
        <v>43470</v>
      </c>
      <c r="E286">
        <v>9</v>
      </c>
      <c r="F286" t="s">
        <v>316</v>
      </c>
      <c r="G286" t="s">
        <v>311</v>
      </c>
      <c r="I286" s="179"/>
      <c r="J286" s="179"/>
      <c r="M286">
        <v>0</v>
      </c>
      <c r="O286">
        <v>21</v>
      </c>
      <c r="S286" t="s">
        <v>317</v>
      </c>
    </row>
    <row r="287" spans="2:19" x14ac:dyDescent="0.4">
      <c r="B287" t="s">
        <v>309</v>
      </c>
      <c r="C287">
        <v>2390</v>
      </c>
      <c r="D287" s="179">
        <v>43470</v>
      </c>
      <c r="E287">
        <v>9</v>
      </c>
      <c r="F287" t="s">
        <v>316</v>
      </c>
      <c r="G287" t="s">
        <v>311</v>
      </c>
      <c r="I287" s="179"/>
      <c r="J287" s="179"/>
      <c r="M287">
        <v>0</v>
      </c>
      <c r="O287">
        <v>21</v>
      </c>
      <c r="S287" t="s">
        <v>317</v>
      </c>
    </row>
    <row r="288" spans="2:19" x14ac:dyDescent="0.4">
      <c r="B288" t="s">
        <v>309</v>
      </c>
      <c r="C288">
        <v>2340</v>
      </c>
      <c r="D288" s="179">
        <v>43470</v>
      </c>
      <c r="E288">
        <v>9</v>
      </c>
      <c r="F288" t="s">
        <v>316</v>
      </c>
      <c r="G288" t="s">
        <v>311</v>
      </c>
      <c r="I288" s="179"/>
      <c r="J288" s="179"/>
      <c r="M288">
        <v>0</v>
      </c>
      <c r="O288">
        <v>21</v>
      </c>
      <c r="S288" t="s">
        <v>317</v>
      </c>
    </row>
    <row r="289" spans="2:19" x14ac:dyDescent="0.4">
      <c r="B289" t="s">
        <v>309</v>
      </c>
      <c r="C289">
        <v>2340</v>
      </c>
      <c r="D289" s="179">
        <v>43470</v>
      </c>
      <c r="E289">
        <v>9</v>
      </c>
      <c r="F289" t="s">
        <v>316</v>
      </c>
      <c r="G289" t="s">
        <v>311</v>
      </c>
      <c r="I289" s="179"/>
      <c r="J289" s="179"/>
      <c r="M289">
        <v>0</v>
      </c>
      <c r="O289">
        <v>21</v>
      </c>
      <c r="S289" t="s">
        <v>317</v>
      </c>
    </row>
    <row r="290" spans="2:19" x14ac:dyDescent="0.4">
      <c r="B290" t="s">
        <v>309</v>
      </c>
      <c r="C290">
        <v>2380</v>
      </c>
      <c r="D290" s="179">
        <v>43470</v>
      </c>
      <c r="E290">
        <v>9</v>
      </c>
      <c r="F290" t="s">
        <v>316</v>
      </c>
      <c r="G290" t="s">
        <v>311</v>
      </c>
      <c r="I290" s="179"/>
      <c r="J290" s="179"/>
      <c r="M290">
        <v>0</v>
      </c>
      <c r="O290">
        <v>21</v>
      </c>
      <c r="S290" t="s">
        <v>317</v>
      </c>
    </row>
    <row r="291" spans="2:19" x14ac:dyDescent="0.4">
      <c r="B291" t="s">
        <v>309</v>
      </c>
      <c r="C291">
        <v>2370</v>
      </c>
      <c r="D291" s="179">
        <v>43470</v>
      </c>
      <c r="E291">
        <v>9</v>
      </c>
      <c r="F291" t="s">
        <v>316</v>
      </c>
      <c r="G291" t="s">
        <v>311</v>
      </c>
      <c r="I291" s="179"/>
      <c r="J291" s="179"/>
      <c r="M291">
        <v>0</v>
      </c>
      <c r="O291">
        <v>21</v>
      </c>
      <c r="S291" t="s">
        <v>317</v>
      </c>
    </row>
    <row r="292" spans="2:19" x14ac:dyDescent="0.4">
      <c r="B292" t="s">
        <v>309</v>
      </c>
      <c r="C292">
        <v>2380</v>
      </c>
      <c r="D292" s="179">
        <v>43470</v>
      </c>
      <c r="E292">
        <v>9</v>
      </c>
      <c r="F292" t="s">
        <v>316</v>
      </c>
      <c r="G292" t="s">
        <v>311</v>
      </c>
      <c r="I292" s="179"/>
      <c r="J292" s="179"/>
      <c r="M292">
        <v>0</v>
      </c>
      <c r="O292">
        <v>21</v>
      </c>
      <c r="S292" t="s">
        <v>317</v>
      </c>
    </row>
    <row r="293" spans="2:19" x14ac:dyDescent="0.4">
      <c r="B293" t="s">
        <v>309</v>
      </c>
      <c r="C293">
        <v>2360</v>
      </c>
      <c r="D293" s="179">
        <v>43470</v>
      </c>
      <c r="E293">
        <v>9</v>
      </c>
      <c r="F293" t="s">
        <v>316</v>
      </c>
      <c r="G293" t="s">
        <v>311</v>
      </c>
      <c r="I293" s="179"/>
      <c r="J293" s="179"/>
      <c r="M293">
        <v>0</v>
      </c>
      <c r="O293">
        <v>21</v>
      </c>
      <c r="S293" t="s">
        <v>317</v>
      </c>
    </row>
    <row r="294" spans="2:19" x14ac:dyDescent="0.4">
      <c r="B294" t="s">
        <v>309</v>
      </c>
      <c r="C294">
        <v>2380</v>
      </c>
      <c r="D294" s="179">
        <v>43470</v>
      </c>
      <c r="E294">
        <v>9</v>
      </c>
      <c r="F294" t="s">
        <v>316</v>
      </c>
      <c r="G294" t="s">
        <v>311</v>
      </c>
      <c r="I294" s="179"/>
      <c r="J294" s="179"/>
      <c r="M294">
        <v>0</v>
      </c>
      <c r="O294">
        <v>21</v>
      </c>
      <c r="S294" t="s">
        <v>317</v>
      </c>
    </row>
    <row r="295" spans="2:19" x14ac:dyDescent="0.4">
      <c r="B295" t="s">
        <v>309</v>
      </c>
      <c r="C295">
        <v>2340</v>
      </c>
      <c r="D295" s="179">
        <v>43470</v>
      </c>
      <c r="E295">
        <v>9</v>
      </c>
      <c r="F295" t="s">
        <v>316</v>
      </c>
      <c r="G295" t="s">
        <v>311</v>
      </c>
      <c r="I295" s="179"/>
      <c r="J295" s="179"/>
      <c r="M295">
        <v>0</v>
      </c>
      <c r="O295">
        <v>21</v>
      </c>
      <c r="S295" t="s">
        <v>317</v>
      </c>
    </row>
    <row r="296" spans="2:19" x14ac:dyDescent="0.4">
      <c r="B296" t="s">
        <v>309</v>
      </c>
      <c r="C296">
        <v>2370</v>
      </c>
      <c r="D296" s="179">
        <v>43470</v>
      </c>
      <c r="E296">
        <v>9</v>
      </c>
      <c r="F296" t="s">
        <v>316</v>
      </c>
      <c r="G296" t="s">
        <v>311</v>
      </c>
      <c r="I296" s="179"/>
      <c r="J296" s="179"/>
      <c r="M296">
        <v>0</v>
      </c>
      <c r="O296">
        <v>21</v>
      </c>
      <c r="S296" t="s">
        <v>317</v>
      </c>
    </row>
    <row r="297" spans="2:19" x14ac:dyDescent="0.4">
      <c r="B297" t="s">
        <v>309</v>
      </c>
      <c r="C297">
        <v>2340</v>
      </c>
      <c r="D297" s="179">
        <v>43470</v>
      </c>
      <c r="E297">
        <v>9</v>
      </c>
      <c r="F297" t="s">
        <v>316</v>
      </c>
      <c r="G297" t="s">
        <v>311</v>
      </c>
      <c r="I297" s="179"/>
      <c r="J297" s="179"/>
      <c r="M297">
        <v>0</v>
      </c>
      <c r="O297">
        <v>21</v>
      </c>
      <c r="S297" t="s">
        <v>317</v>
      </c>
    </row>
    <row r="298" spans="2:19" x14ac:dyDescent="0.4">
      <c r="B298" t="s">
        <v>309</v>
      </c>
      <c r="C298">
        <v>2390</v>
      </c>
      <c r="D298" s="179">
        <v>43470</v>
      </c>
      <c r="E298">
        <v>9</v>
      </c>
      <c r="F298" t="s">
        <v>316</v>
      </c>
      <c r="G298" t="s">
        <v>311</v>
      </c>
      <c r="I298" s="179"/>
      <c r="J298" s="179"/>
      <c r="M298">
        <v>0</v>
      </c>
      <c r="O298">
        <v>21</v>
      </c>
      <c r="S298" t="s">
        <v>317</v>
      </c>
    </row>
    <row r="299" spans="2:19" x14ac:dyDescent="0.4">
      <c r="B299" t="s">
        <v>309</v>
      </c>
      <c r="C299">
        <v>2390</v>
      </c>
      <c r="D299" s="179">
        <v>43470</v>
      </c>
      <c r="E299">
        <v>9</v>
      </c>
      <c r="F299" t="s">
        <v>316</v>
      </c>
      <c r="G299" t="s">
        <v>311</v>
      </c>
      <c r="I299" s="179"/>
      <c r="J299" s="179"/>
      <c r="M299">
        <v>0</v>
      </c>
      <c r="O299">
        <v>21</v>
      </c>
      <c r="S299" t="s">
        <v>317</v>
      </c>
    </row>
    <row r="300" spans="2:19" x14ac:dyDescent="0.4">
      <c r="B300" t="s">
        <v>309</v>
      </c>
      <c r="C300">
        <v>2370</v>
      </c>
      <c r="D300" s="179">
        <v>43470</v>
      </c>
      <c r="E300">
        <v>9</v>
      </c>
      <c r="F300" t="s">
        <v>316</v>
      </c>
      <c r="G300" t="s">
        <v>311</v>
      </c>
      <c r="I300" s="179"/>
      <c r="J300" s="179"/>
      <c r="M300">
        <v>0</v>
      </c>
      <c r="O300">
        <v>21</v>
      </c>
      <c r="S300" t="s">
        <v>317</v>
      </c>
    </row>
    <row r="301" spans="2:19" x14ac:dyDescent="0.4">
      <c r="B301" t="s">
        <v>309</v>
      </c>
      <c r="C301">
        <v>2390</v>
      </c>
      <c r="D301" s="179">
        <v>43470</v>
      </c>
      <c r="E301">
        <v>9</v>
      </c>
      <c r="F301" t="s">
        <v>316</v>
      </c>
      <c r="G301" t="s">
        <v>311</v>
      </c>
      <c r="I301" s="179"/>
      <c r="J301" s="179"/>
      <c r="M301">
        <v>0</v>
      </c>
      <c r="O301">
        <v>21</v>
      </c>
      <c r="S301" t="s">
        <v>317</v>
      </c>
    </row>
    <row r="302" spans="2:19" x14ac:dyDescent="0.4">
      <c r="B302" t="s">
        <v>309</v>
      </c>
      <c r="C302">
        <v>2340</v>
      </c>
      <c r="D302" s="179">
        <v>43470</v>
      </c>
      <c r="E302">
        <v>9</v>
      </c>
      <c r="F302" t="s">
        <v>316</v>
      </c>
      <c r="G302" t="s">
        <v>311</v>
      </c>
      <c r="I302" s="179"/>
      <c r="J302" s="179"/>
      <c r="M302">
        <v>0</v>
      </c>
      <c r="O302">
        <v>21</v>
      </c>
      <c r="S302" t="s">
        <v>317</v>
      </c>
    </row>
    <row r="303" spans="2:19" x14ac:dyDescent="0.4">
      <c r="B303" t="s">
        <v>309</v>
      </c>
      <c r="C303">
        <v>2340</v>
      </c>
      <c r="D303" s="179">
        <v>43470</v>
      </c>
      <c r="E303">
        <v>9</v>
      </c>
      <c r="F303" t="s">
        <v>316</v>
      </c>
      <c r="G303" t="s">
        <v>311</v>
      </c>
      <c r="I303" s="179"/>
      <c r="J303" s="179"/>
      <c r="M303">
        <v>0</v>
      </c>
      <c r="O303">
        <v>21</v>
      </c>
      <c r="S303" t="s">
        <v>317</v>
      </c>
    </row>
    <row r="304" spans="2:19" x14ac:dyDescent="0.4">
      <c r="B304" t="s">
        <v>309</v>
      </c>
      <c r="C304">
        <v>2370</v>
      </c>
      <c r="D304" s="179">
        <v>43470</v>
      </c>
      <c r="E304">
        <v>9</v>
      </c>
      <c r="F304" t="s">
        <v>316</v>
      </c>
      <c r="G304" t="s">
        <v>311</v>
      </c>
      <c r="I304" s="179"/>
      <c r="J304" s="179"/>
      <c r="M304">
        <v>0</v>
      </c>
      <c r="O304">
        <v>21</v>
      </c>
      <c r="S304" t="s">
        <v>317</v>
      </c>
    </row>
    <row r="305" spans="2:19" x14ac:dyDescent="0.4">
      <c r="B305" t="s">
        <v>309</v>
      </c>
      <c r="C305">
        <v>2390</v>
      </c>
      <c r="D305" s="179">
        <v>43470</v>
      </c>
      <c r="E305">
        <v>9</v>
      </c>
      <c r="F305" t="s">
        <v>316</v>
      </c>
      <c r="G305" t="s">
        <v>311</v>
      </c>
      <c r="I305" s="179"/>
      <c r="J305" s="179"/>
      <c r="M305">
        <v>0</v>
      </c>
      <c r="O305">
        <v>21</v>
      </c>
      <c r="S305" t="s">
        <v>317</v>
      </c>
    </row>
    <row r="306" spans="2:19" x14ac:dyDescent="0.4">
      <c r="B306" t="s">
        <v>309</v>
      </c>
      <c r="C306">
        <v>2300</v>
      </c>
      <c r="D306" s="179">
        <v>43470</v>
      </c>
      <c r="E306">
        <v>9</v>
      </c>
      <c r="F306" t="s">
        <v>316</v>
      </c>
      <c r="G306" t="s">
        <v>311</v>
      </c>
      <c r="I306" s="179"/>
      <c r="J306" s="179"/>
      <c r="M306">
        <v>0</v>
      </c>
      <c r="O306">
        <v>21</v>
      </c>
      <c r="S306" t="s">
        <v>317</v>
      </c>
    </row>
    <row r="307" spans="2:19" x14ac:dyDescent="0.4">
      <c r="B307" t="s">
        <v>309</v>
      </c>
      <c r="C307">
        <v>2340</v>
      </c>
      <c r="D307" s="179">
        <v>43470</v>
      </c>
      <c r="E307">
        <v>9</v>
      </c>
      <c r="F307" t="s">
        <v>316</v>
      </c>
      <c r="G307" t="s">
        <v>311</v>
      </c>
      <c r="I307" s="179"/>
      <c r="J307" s="179"/>
      <c r="M307">
        <v>0</v>
      </c>
      <c r="O307">
        <v>21</v>
      </c>
      <c r="S307" t="s">
        <v>317</v>
      </c>
    </row>
    <row r="308" spans="2:19" x14ac:dyDescent="0.4">
      <c r="B308" t="s">
        <v>309</v>
      </c>
      <c r="C308">
        <v>2350</v>
      </c>
      <c r="D308" s="179">
        <v>43470</v>
      </c>
      <c r="E308">
        <v>9</v>
      </c>
      <c r="F308" t="s">
        <v>316</v>
      </c>
      <c r="G308" t="s">
        <v>311</v>
      </c>
      <c r="I308" s="179"/>
      <c r="J308" s="179"/>
      <c r="M308">
        <v>0</v>
      </c>
      <c r="O308">
        <v>21</v>
      </c>
      <c r="S308" t="s">
        <v>317</v>
      </c>
    </row>
    <row r="309" spans="2:19" x14ac:dyDescent="0.4">
      <c r="B309" t="s">
        <v>309</v>
      </c>
      <c r="C309">
        <v>2380</v>
      </c>
      <c r="D309" s="179">
        <v>43470</v>
      </c>
      <c r="E309">
        <v>9</v>
      </c>
      <c r="F309" t="s">
        <v>316</v>
      </c>
      <c r="G309" t="s">
        <v>311</v>
      </c>
      <c r="I309" s="179"/>
      <c r="J309" s="179"/>
      <c r="M309">
        <v>0</v>
      </c>
      <c r="O309">
        <v>21</v>
      </c>
      <c r="S309" t="s">
        <v>317</v>
      </c>
    </row>
    <row r="310" spans="2:19" x14ac:dyDescent="0.4">
      <c r="B310" t="s">
        <v>309</v>
      </c>
      <c r="C310">
        <v>2390</v>
      </c>
      <c r="D310" s="179">
        <v>43470</v>
      </c>
      <c r="E310">
        <v>9</v>
      </c>
      <c r="F310" t="s">
        <v>316</v>
      </c>
      <c r="G310" t="s">
        <v>311</v>
      </c>
      <c r="I310" s="179"/>
      <c r="J310" s="179"/>
      <c r="M310">
        <v>0</v>
      </c>
      <c r="O310">
        <v>21</v>
      </c>
      <c r="S310" t="s">
        <v>317</v>
      </c>
    </row>
    <row r="311" spans="2:19" x14ac:dyDescent="0.4">
      <c r="B311" t="s">
        <v>309</v>
      </c>
      <c r="C311">
        <v>2380</v>
      </c>
      <c r="D311" s="179">
        <v>43470</v>
      </c>
      <c r="E311">
        <v>9</v>
      </c>
      <c r="F311" t="s">
        <v>316</v>
      </c>
      <c r="G311" t="s">
        <v>311</v>
      </c>
      <c r="I311" s="179"/>
      <c r="J311" s="179"/>
      <c r="M311">
        <v>0</v>
      </c>
      <c r="O311">
        <v>21</v>
      </c>
      <c r="S311" t="s">
        <v>317</v>
      </c>
    </row>
    <row r="312" spans="2:19" x14ac:dyDescent="0.4">
      <c r="B312" t="s">
        <v>309</v>
      </c>
      <c r="C312">
        <v>2390</v>
      </c>
      <c r="D312" s="179">
        <v>43470</v>
      </c>
      <c r="E312">
        <v>9</v>
      </c>
      <c r="F312" t="s">
        <v>316</v>
      </c>
      <c r="G312" t="s">
        <v>311</v>
      </c>
      <c r="I312" s="179"/>
      <c r="J312" s="179"/>
      <c r="M312">
        <v>0</v>
      </c>
      <c r="O312">
        <v>21</v>
      </c>
      <c r="S312" t="s">
        <v>317</v>
      </c>
    </row>
    <row r="313" spans="2:19" x14ac:dyDescent="0.4">
      <c r="B313" t="s">
        <v>309</v>
      </c>
      <c r="C313">
        <v>2370</v>
      </c>
      <c r="D313" s="179">
        <v>43470</v>
      </c>
      <c r="E313">
        <v>9</v>
      </c>
      <c r="F313" t="s">
        <v>316</v>
      </c>
      <c r="G313" t="s">
        <v>311</v>
      </c>
      <c r="I313" s="179"/>
      <c r="J313" s="179"/>
      <c r="M313">
        <v>0</v>
      </c>
      <c r="O313">
        <v>21</v>
      </c>
      <c r="S313" t="s">
        <v>317</v>
      </c>
    </row>
    <row r="314" spans="2:19" x14ac:dyDescent="0.4">
      <c r="B314" t="s">
        <v>309</v>
      </c>
      <c r="C314">
        <v>2390</v>
      </c>
      <c r="D314" s="179">
        <v>43470</v>
      </c>
      <c r="E314">
        <v>9</v>
      </c>
      <c r="F314" t="s">
        <v>316</v>
      </c>
      <c r="G314" t="s">
        <v>311</v>
      </c>
      <c r="I314" s="179"/>
      <c r="J314" s="179"/>
      <c r="M314">
        <v>0</v>
      </c>
      <c r="O314">
        <v>21</v>
      </c>
      <c r="S314" t="s">
        <v>317</v>
      </c>
    </row>
    <row r="315" spans="2:19" x14ac:dyDescent="0.4">
      <c r="B315" t="s">
        <v>309</v>
      </c>
      <c r="C315">
        <v>2360</v>
      </c>
      <c r="D315" s="179">
        <v>43470</v>
      </c>
      <c r="E315">
        <v>9</v>
      </c>
      <c r="F315" t="s">
        <v>316</v>
      </c>
      <c r="G315" t="s">
        <v>311</v>
      </c>
      <c r="I315" s="179"/>
      <c r="J315" s="179"/>
      <c r="M315">
        <v>0</v>
      </c>
      <c r="O315">
        <v>21</v>
      </c>
      <c r="S315" t="s">
        <v>317</v>
      </c>
    </row>
    <row r="316" spans="2:19" x14ac:dyDescent="0.4">
      <c r="B316" t="s">
        <v>309</v>
      </c>
      <c r="C316">
        <v>2390</v>
      </c>
      <c r="D316" s="179">
        <v>43470</v>
      </c>
      <c r="E316">
        <v>9</v>
      </c>
      <c r="F316" t="s">
        <v>316</v>
      </c>
      <c r="G316" t="s">
        <v>311</v>
      </c>
      <c r="I316" s="179"/>
      <c r="J316" s="179"/>
      <c r="M316">
        <v>0</v>
      </c>
      <c r="O316">
        <v>21</v>
      </c>
      <c r="S316" t="s">
        <v>317</v>
      </c>
    </row>
    <row r="317" spans="2:19" x14ac:dyDescent="0.4">
      <c r="B317" t="s">
        <v>309</v>
      </c>
      <c r="C317" t="s">
        <v>312</v>
      </c>
      <c r="D317" s="179">
        <v>43470</v>
      </c>
      <c r="E317">
        <v>9</v>
      </c>
      <c r="F317" t="s">
        <v>316</v>
      </c>
      <c r="G317" t="s">
        <v>311</v>
      </c>
      <c r="I317" s="179"/>
      <c r="J317" s="179"/>
      <c r="M317">
        <v>0</v>
      </c>
      <c r="O317">
        <v>21</v>
      </c>
      <c r="S317" t="s">
        <v>317</v>
      </c>
    </row>
    <row r="318" spans="2:19" x14ac:dyDescent="0.4">
      <c r="B318" t="s">
        <v>309</v>
      </c>
      <c r="C318">
        <v>1700</v>
      </c>
      <c r="D318" s="179">
        <v>43470</v>
      </c>
      <c r="E318">
        <v>9</v>
      </c>
      <c r="F318" t="s">
        <v>316</v>
      </c>
      <c r="G318" t="s">
        <v>311</v>
      </c>
      <c r="I318" s="179"/>
      <c r="J318" s="179"/>
      <c r="M318">
        <v>0</v>
      </c>
      <c r="O318">
        <v>21</v>
      </c>
      <c r="S318" t="s">
        <v>317</v>
      </c>
    </row>
    <row r="319" spans="2:19" x14ac:dyDescent="0.4">
      <c r="B319" t="s">
        <v>309</v>
      </c>
      <c r="C319">
        <v>2370</v>
      </c>
      <c r="D319" s="179">
        <v>43470</v>
      </c>
      <c r="E319">
        <v>9</v>
      </c>
      <c r="F319" t="s">
        <v>316</v>
      </c>
      <c r="G319" t="s">
        <v>311</v>
      </c>
      <c r="I319" s="179"/>
      <c r="J319" s="179"/>
      <c r="M319">
        <v>0</v>
      </c>
      <c r="O319">
        <v>21</v>
      </c>
      <c r="S319" t="s">
        <v>317</v>
      </c>
    </row>
    <row r="320" spans="2:19" x14ac:dyDescent="0.4">
      <c r="B320" t="s">
        <v>309</v>
      </c>
      <c r="C320">
        <v>2380</v>
      </c>
      <c r="D320" s="179">
        <v>43470</v>
      </c>
      <c r="E320">
        <v>9</v>
      </c>
      <c r="F320" t="s">
        <v>316</v>
      </c>
      <c r="G320" t="s">
        <v>311</v>
      </c>
      <c r="I320" s="179"/>
      <c r="J320" s="179"/>
      <c r="M320">
        <v>0</v>
      </c>
      <c r="O320">
        <v>21</v>
      </c>
      <c r="S320" t="s">
        <v>317</v>
      </c>
    </row>
    <row r="321" spans="2:19" x14ac:dyDescent="0.4">
      <c r="B321" t="s">
        <v>309</v>
      </c>
      <c r="C321">
        <v>2380</v>
      </c>
      <c r="D321" s="179">
        <v>43470</v>
      </c>
      <c r="E321">
        <v>10</v>
      </c>
      <c r="F321" t="s">
        <v>318</v>
      </c>
      <c r="G321" t="s">
        <v>311</v>
      </c>
      <c r="I321" s="179"/>
      <c r="J321" s="179"/>
      <c r="M321">
        <v>0</v>
      </c>
      <c r="O321">
        <v>21</v>
      </c>
      <c r="S321" t="s">
        <v>319</v>
      </c>
    </row>
    <row r="322" spans="2:19" x14ac:dyDescent="0.4">
      <c r="B322" t="s">
        <v>309</v>
      </c>
      <c r="C322">
        <v>2380</v>
      </c>
      <c r="D322" s="179">
        <v>43470</v>
      </c>
      <c r="E322">
        <v>10</v>
      </c>
      <c r="F322" t="s">
        <v>318</v>
      </c>
      <c r="G322" t="s">
        <v>311</v>
      </c>
      <c r="I322" s="179"/>
      <c r="J322" s="179"/>
      <c r="M322">
        <v>0</v>
      </c>
      <c r="O322">
        <v>21</v>
      </c>
      <c r="S322" t="s">
        <v>320</v>
      </c>
    </row>
    <row r="323" spans="2:19" x14ac:dyDescent="0.4">
      <c r="B323" t="s">
        <v>309</v>
      </c>
      <c r="C323">
        <v>2370</v>
      </c>
      <c r="D323" s="179">
        <v>43470</v>
      </c>
      <c r="E323">
        <v>10</v>
      </c>
      <c r="F323" t="s">
        <v>318</v>
      </c>
      <c r="G323" t="s">
        <v>311</v>
      </c>
      <c r="I323" s="179"/>
      <c r="J323" s="179"/>
      <c r="M323">
        <v>0</v>
      </c>
      <c r="O323">
        <v>21</v>
      </c>
      <c r="S323" t="s">
        <v>321</v>
      </c>
    </row>
    <row r="324" spans="2:19" x14ac:dyDescent="0.4">
      <c r="B324" t="s">
        <v>309</v>
      </c>
      <c r="C324">
        <v>2340</v>
      </c>
      <c r="D324" s="179">
        <v>43470</v>
      </c>
      <c r="E324">
        <v>13</v>
      </c>
      <c r="F324" t="s">
        <v>322</v>
      </c>
      <c r="G324" t="s">
        <v>323</v>
      </c>
      <c r="I324" s="179"/>
      <c r="M324">
        <v>0</v>
      </c>
      <c r="O324">
        <v>21</v>
      </c>
    </row>
    <row r="325" spans="2:19" x14ac:dyDescent="0.4">
      <c r="B325" t="s">
        <v>309</v>
      </c>
      <c r="C325">
        <v>2360</v>
      </c>
      <c r="D325" s="179">
        <v>43470</v>
      </c>
      <c r="E325">
        <v>13</v>
      </c>
      <c r="F325" t="s">
        <v>322</v>
      </c>
      <c r="G325" t="s">
        <v>323</v>
      </c>
      <c r="I325" s="179"/>
      <c r="M325">
        <v>0</v>
      </c>
      <c r="O325">
        <v>21</v>
      </c>
    </row>
    <row r="326" spans="2:19" x14ac:dyDescent="0.4">
      <c r="B326" t="s">
        <v>309</v>
      </c>
      <c r="C326">
        <v>2340</v>
      </c>
      <c r="D326" s="179">
        <v>43470</v>
      </c>
      <c r="E326">
        <v>13</v>
      </c>
      <c r="F326" t="s">
        <v>322</v>
      </c>
      <c r="G326" t="s">
        <v>323</v>
      </c>
      <c r="I326" s="179"/>
      <c r="M326">
        <v>0</v>
      </c>
      <c r="O326">
        <v>21</v>
      </c>
    </row>
    <row r="327" spans="2:19" x14ac:dyDescent="0.4">
      <c r="B327" t="s">
        <v>309</v>
      </c>
      <c r="C327">
        <v>2350</v>
      </c>
      <c r="D327" s="179">
        <v>43470</v>
      </c>
      <c r="E327">
        <v>13</v>
      </c>
      <c r="F327" t="s">
        <v>322</v>
      </c>
      <c r="G327" t="s">
        <v>323</v>
      </c>
      <c r="I327" s="179"/>
      <c r="M327">
        <v>0</v>
      </c>
      <c r="O327">
        <v>21</v>
      </c>
    </row>
    <row r="328" spans="2:19" x14ac:dyDescent="0.4">
      <c r="B328" t="s">
        <v>309</v>
      </c>
      <c r="C328">
        <v>2360</v>
      </c>
      <c r="D328" s="179">
        <v>43470</v>
      </c>
      <c r="E328">
        <v>13</v>
      </c>
      <c r="F328" t="s">
        <v>322</v>
      </c>
      <c r="G328" t="s">
        <v>323</v>
      </c>
      <c r="I328" s="179"/>
      <c r="M328">
        <v>0</v>
      </c>
      <c r="O328">
        <v>21</v>
      </c>
    </row>
    <row r="329" spans="2:19" x14ac:dyDescent="0.4">
      <c r="B329" t="s">
        <v>309</v>
      </c>
      <c r="C329">
        <v>2360</v>
      </c>
      <c r="D329" s="179">
        <v>43470</v>
      </c>
      <c r="E329">
        <v>13</v>
      </c>
      <c r="F329" t="s">
        <v>322</v>
      </c>
      <c r="G329" t="s">
        <v>323</v>
      </c>
      <c r="I329" s="179"/>
      <c r="M329">
        <v>0</v>
      </c>
      <c r="O329">
        <v>21</v>
      </c>
    </row>
    <row r="330" spans="2:19" x14ac:dyDescent="0.4">
      <c r="B330" t="s">
        <v>309</v>
      </c>
      <c r="C330">
        <v>1700</v>
      </c>
      <c r="D330" s="179">
        <v>43470</v>
      </c>
      <c r="E330">
        <v>13</v>
      </c>
      <c r="F330" t="s">
        <v>322</v>
      </c>
      <c r="G330" t="s">
        <v>323</v>
      </c>
      <c r="I330" s="179"/>
      <c r="M330">
        <v>0</v>
      </c>
      <c r="O330">
        <v>21</v>
      </c>
    </row>
    <row r="331" spans="2:19" x14ac:dyDescent="0.4">
      <c r="B331" t="s">
        <v>309</v>
      </c>
      <c r="C331">
        <v>2370</v>
      </c>
      <c r="D331" s="179">
        <v>43470</v>
      </c>
      <c r="E331">
        <v>13</v>
      </c>
      <c r="F331" t="s">
        <v>322</v>
      </c>
      <c r="G331" t="s">
        <v>323</v>
      </c>
      <c r="I331" s="179"/>
      <c r="M331">
        <v>0</v>
      </c>
      <c r="O331">
        <v>21</v>
      </c>
    </row>
    <row r="332" spans="2:19" x14ac:dyDescent="0.4">
      <c r="B332" t="s">
        <v>309</v>
      </c>
      <c r="C332">
        <v>2340</v>
      </c>
      <c r="D332" s="179">
        <v>43470</v>
      </c>
      <c r="E332">
        <v>13</v>
      </c>
      <c r="F332" t="s">
        <v>322</v>
      </c>
      <c r="G332" t="s">
        <v>323</v>
      </c>
      <c r="I332" s="179"/>
      <c r="M332">
        <v>0</v>
      </c>
      <c r="O332">
        <v>21</v>
      </c>
    </row>
    <row r="333" spans="2:19" x14ac:dyDescent="0.4">
      <c r="B333" t="s">
        <v>309</v>
      </c>
      <c r="C333">
        <v>2370</v>
      </c>
      <c r="D333" s="179">
        <v>43470</v>
      </c>
      <c r="E333">
        <v>13</v>
      </c>
      <c r="F333" t="s">
        <v>322</v>
      </c>
      <c r="G333" t="s">
        <v>323</v>
      </c>
      <c r="I333" s="179"/>
      <c r="M333">
        <v>0</v>
      </c>
      <c r="O333">
        <v>21</v>
      </c>
    </row>
    <row r="334" spans="2:19" x14ac:dyDescent="0.4">
      <c r="B334" t="s">
        <v>309</v>
      </c>
      <c r="C334">
        <v>2360</v>
      </c>
      <c r="D334" s="179">
        <v>43470</v>
      </c>
      <c r="E334">
        <v>13</v>
      </c>
      <c r="F334" t="s">
        <v>322</v>
      </c>
      <c r="G334" t="s">
        <v>323</v>
      </c>
      <c r="I334" s="179"/>
      <c r="M334">
        <v>0</v>
      </c>
      <c r="O334">
        <v>21</v>
      </c>
    </row>
    <row r="335" spans="2:19" x14ac:dyDescent="0.4">
      <c r="B335" t="s">
        <v>309</v>
      </c>
      <c r="C335">
        <v>2340</v>
      </c>
      <c r="D335" s="179">
        <v>43470</v>
      </c>
      <c r="E335">
        <v>13</v>
      </c>
      <c r="F335" t="s">
        <v>322</v>
      </c>
      <c r="G335" t="s">
        <v>323</v>
      </c>
      <c r="I335" s="179"/>
      <c r="M335">
        <v>0</v>
      </c>
      <c r="O335">
        <v>21</v>
      </c>
    </row>
    <row r="336" spans="2:19" x14ac:dyDescent="0.4">
      <c r="B336" t="s">
        <v>309</v>
      </c>
      <c r="C336">
        <v>2340</v>
      </c>
      <c r="D336" s="179">
        <v>43470</v>
      </c>
      <c r="E336">
        <v>13</v>
      </c>
      <c r="F336" t="s">
        <v>322</v>
      </c>
      <c r="G336" t="s">
        <v>323</v>
      </c>
      <c r="I336" s="179"/>
      <c r="M336">
        <v>0</v>
      </c>
      <c r="O336">
        <v>21</v>
      </c>
    </row>
    <row r="337" spans="2:15" x14ac:dyDescent="0.4">
      <c r="B337" t="s">
        <v>309</v>
      </c>
      <c r="C337">
        <v>2340</v>
      </c>
      <c r="D337" s="179">
        <v>43470</v>
      </c>
      <c r="E337">
        <v>13</v>
      </c>
      <c r="F337" t="s">
        <v>322</v>
      </c>
      <c r="G337" t="s">
        <v>323</v>
      </c>
      <c r="I337" s="179"/>
      <c r="M337">
        <v>0</v>
      </c>
      <c r="O337">
        <v>21</v>
      </c>
    </row>
    <row r="338" spans="2:15" x14ac:dyDescent="0.4">
      <c r="B338" t="s">
        <v>309</v>
      </c>
      <c r="C338">
        <v>2370</v>
      </c>
      <c r="D338" s="179">
        <v>43470</v>
      </c>
      <c r="E338">
        <v>13</v>
      </c>
      <c r="F338" t="s">
        <v>322</v>
      </c>
      <c r="G338" t="s">
        <v>323</v>
      </c>
      <c r="I338" s="179"/>
      <c r="M338">
        <v>0</v>
      </c>
      <c r="O338">
        <v>21</v>
      </c>
    </row>
    <row r="339" spans="2:15" x14ac:dyDescent="0.4">
      <c r="B339" t="s">
        <v>309</v>
      </c>
      <c r="C339">
        <v>2380</v>
      </c>
      <c r="D339" s="179">
        <v>43470</v>
      </c>
      <c r="E339">
        <v>13</v>
      </c>
      <c r="F339" t="s">
        <v>322</v>
      </c>
      <c r="G339" t="s">
        <v>323</v>
      </c>
      <c r="I339" s="179"/>
      <c r="M339">
        <v>0</v>
      </c>
      <c r="O339">
        <v>21</v>
      </c>
    </row>
    <row r="340" spans="2:15" x14ac:dyDescent="0.4">
      <c r="B340" t="s">
        <v>309</v>
      </c>
      <c r="C340">
        <v>2370</v>
      </c>
      <c r="D340" s="179">
        <v>43470</v>
      </c>
      <c r="E340">
        <v>13</v>
      </c>
      <c r="F340" t="s">
        <v>322</v>
      </c>
      <c r="G340" t="s">
        <v>323</v>
      </c>
      <c r="I340" s="179"/>
      <c r="M340">
        <v>0</v>
      </c>
      <c r="O340">
        <v>21</v>
      </c>
    </row>
    <row r="341" spans="2:15" x14ac:dyDescent="0.4">
      <c r="B341" t="s">
        <v>309</v>
      </c>
      <c r="C341">
        <v>2390</v>
      </c>
      <c r="D341" s="179">
        <v>43470</v>
      </c>
      <c r="E341">
        <v>13</v>
      </c>
      <c r="F341" t="s">
        <v>322</v>
      </c>
      <c r="G341" t="s">
        <v>323</v>
      </c>
      <c r="I341" s="179"/>
      <c r="M341">
        <v>0</v>
      </c>
      <c r="O341">
        <v>21</v>
      </c>
    </row>
    <row r="342" spans="2:15" x14ac:dyDescent="0.4">
      <c r="B342" t="s">
        <v>309</v>
      </c>
      <c r="C342">
        <v>2340</v>
      </c>
      <c r="D342" s="179">
        <v>43470</v>
      </c>
      <c r="E342">
        <v>13</v>
      </c>
      <c r="F342" t="s">
        <v>322</v>
      </c>
      <c r="G342" t="s">
        <v>323</v>
      </c>
      <c r="I342" s="179"/>
      <c r="M342">
        <v>0</v>
      </c>
      <c r="O342">
        <v>21</v>
      </c>
    </row>
    <row r="343" spans="2:15" x14ac:dyDescent="0.4">
      <c r="B343" t="s">
        <v>309</v>
      </c>
      <c r="C343">
        <v>2370</v>
      </c>
      <c r="D343" s="179">
        <v>43470</v>
      </c>
      <c r="E343">
        <v>13</v>
      </c>
      <c r="F343" t="s">
        <v>322</v>
      </c>
      <c r="G343" t="s">
        <v>323</v>
      </c>
      <c r="I343" s="179"/>
      <c r="M343">
        <v>0</v>
      </c>
      <c r="O343">
        <v>21</v>
      </c>
    </row>
    <row r="344" spans="2:15" x14ac:dyDescent="0.4">
      <c r="B344" t="s">
        <v>309</v>
      </c>
      <c r="C344">
        <v>2340</v>
      </c>
      <c r="D344" s="179">
        <v>43470</v>
      </c>
      <c r="E344">
        <v>13</v>
      </c>
      <c r="F344" t="s">
        <v>322</v>
      </c>
      <c r="G344" t="s">
        <v>323</v>
      </c>
      <c r="I344" s="179"/>
      <c r="M344">
        <v>0</v>
      </c>
      <c r="O344">
        <v>21</v>
      </c>
    </row>
    <row r="345" spans="2:15" x14ac:dyDescent="0.4">
      <c r="B345" t="s">
        <v>309</v>
      </c>
      <c r="C345">
        <v>2380</v>
      </c>
      <c r="D345" s="179">
        <v>43470</v>
      </c>
      <c r="E345">
        <v>13</v>
      </c>
      <c r="F345" t="s">
        <v>322</v>
      </c>
      <c r="G345" t="s">
        <v>323</v>
      </c>
      <c r="I345" s="179"/>
      <c r="M345">
        <v>0</v>
      </c>
      <c r="O345">
        <v>21</v>
      </c>
    </row>
    <row r="346" spans="2:15" x14ac:dyDescent="0.4">
      <c r="B346" t="s">
        <v>309</v>
      </c>
      <c r="C346">
        <v>2370</v>
      </c>
      <c r="D346" s="179">
        <v>43470</v>
      </c>
      <c r="E346">
        <v>13</v>
      </c>
      <c r="F346" t="s">
        <v>322</v>
      </c>
      <c r="G346" t="s">
        <v>323</v>
      </c>
      <c r="I346" s="179"/>
      <c r="M346">
        <v>0</v>
      </c>
      <c r="O346">
        <v>21</v>
      </c>
    </row>
    <row r="347" spans="2:15" x14ac:dyDescent="0.4">
      <c r="B347" t="s">
        <v>309</v>
      </c>
      <c r="C347">
        <v>2380</v>
      </c>
      <c r="D347" s="179">
        <v>43470</v>
      </c>
      <c r="E347">
        <v>13</v>
      </c>
      <c r="F347" t="s">
        <v>322</v>
      </c>
      <c r="G347" t="s">
        <v>323</v>
      </c>
      <c r="I347" s="179"/>
      <c r="M347">
        <v>0</v>
      </c>
      <c r="O347">
        <v>21</v>
      </c>
    </row>
    <row r="348" spans="2:15" x14ac:dyDescent="0.4">
      <c r="B348" t="s">
        <v>309</v>
      </c>
      <c r="C348">
        <v>2360</v>
      </c>
      <c r="D348" s="179">
        <v>43470</v>
      </c>
      <c r="E348">
        <v>13</v>
      </c>
      <c r="F348" t="s">
        <v>322</v>
      </c>
      <c r="G348" t="s">
        <v>323</v>
      </c>
      <c r="I348" s="179"/>
      <c r="M348">
        <v>0</v>
      </c>
      <c r="O348">
        <v>21</v>
      </c>
    </row>
    <row r="349" spans="2:15" x14ac:dyDescent="0.4">
      <c r="B349" t="s">
        <v>309</v>
      </c>
      <c r="C349">
        <v>2380</v>
      </c>
      <c r="D349" s="179">
        <v>43470</v>
      </c>
      <c r="E349">
        <v>13</v>
      </c>
      <c r="F349" t="s">
        <v>322</v>
      </c>
      <c r="G349" t="s">
        <v>323</v>
      </c>
      <c r="I349" s="179"/>
      <c r="M349">
        <v>0</v>
      </c>
      <c r="O349">
        <v>21</v>
      </c>
    </row>
    <row r="350" spans="2:15" x14ac:dyDescent="0.4">
      <c r="B350" t="s">
        <v>309</v>
      </c>
      <c r="C350">
        <v>2340</v>
      </c>
      <c r="D350" s="179">
        <v>43470</v>
      </c>
      <c r="E350">
        <v>13</v>
      </c>
      <c r="F350" t="s">
        <v>322</v>
      </c>
      <c r="G350" t="s">
        <v>323</v>
      </c>
      <c r="I350" s="179"/>
      <c r="M350">
        <v>0</v>
      </c>
      <c r="O350">
        <v>21</v>
      </c>
    </row>
    <row r="351" spans="2:15" x14ac:dyDescent="0.4">
      <c r="B351" t="s">
        <v>309</v>
      </c>
      <c r="C351">
        <v>2370</v>
      </c>
      <c r="D351" s="179">
        <v>43470</v>
      </c>
      <c r="E351">
        <v>13</v>
      </c>
      <c r="F351" t="s">
        <v>322</v>
      </c>
      <c r="G351" t="s">
        <v>323</v>
      </c>
      <c r="I351" s="179"/>
      <c r="M351">
        <v>0</v>
      </c>
      <c r="O351">
        <v>21</v>
      </c>
    </row>
    <row r="352" spans="2:15" x14ac:dyDescent="0.4">
      <c r="B352" t="s">
        <v>309</v>
      </c>
      <c r="C352">
        <v>2340</v>
      </c>
      <c r="D352" s="179">
        <v>43470</v>
      </c>
      <c r="E352">
        <v>13</v>
      </c>
      <c r="F352" t="s">
        <v>322</v>
      </c>
      <c r="G352" t="s">
        <v>323</v>
      </c>
      <c r="I352" s="179"/>
      <c r="M352">
        <v>0</v>
      </c>
      <c r="O352">
        <v>21</v>
      </c>
    </row>
    <row r="353" spans="2:15" x14ac:dyDescent="0.4">
      <c r="B353" t="s">
        <v>309</v>
      </c>
      <c r="C353">
        <v>2390</v>
      </c>
      <c r="D353" s="179">
        <v>43470</v>
      </c>
      <c r="E353">
        <v>13</v>
      </c>
      <c r="F353" t="s">
        <v>322</v>
      </c>
      <c r="G353" t="s">
        <v>323</v>
      </c>
      <c r="I353" s="179"/>
      <c r="M353">
        <v>0</v>
      </c>
      <c r="O353">
        <v>21</v>
      </c>
    </row>
    <row r="354" spans="2:15" x14ac:dyDescent="0.4">
      <c r="B354" t="s">
        <v>309</v>
      </c>
      <c r="C354">
        <v>2390</v>
      </c>
      <c r="D354" s="179">
        <v>43470</v>
      </c>
      <c r="E354">
        <v>13</v>
      </c>
      <c r="F354" t="s">
        <v>322</v>
      </c>
      <c r="G354" t="s">
        <v>323</v>
      </c>
      <c r="I354" s="179"/>
      <c r="M354">
        <v>0</v>
      </c>
      <c r="O354">
        <v>21</v>
      </c>
    </row>
    <row r="355" spans="2:15" x14ac:dyDescent="0.4">
      <c r="B355" t="s">
        <v>309</v>
      </c>
      <c r="C355">
        <v>2370</v>
      </c>
      <c r="D355" s="179">
        <v>43470</v>
      </c>
      <c r="E355">
        <v>13</v>
      </c>
      <c r="F355" t="s">
        <v>322</v>
      </c>
      <c r="G355" t="s">
        <v>323</v>
      </c>
      <c r="I355" s="179"/>
      <c r="M355">
        <v>0</v>
      </c>
      <c r="O355">
        <v>21</v>
      </c>
    </row>
    <row r="356" spans="2:15" x14ac:dyDescent="0.4">
      <c r="B356" t="s">
        <v>309</v>
      </c>
      <c r="C356">
        <v>2340</v>
      </c>
      <c r="D356" s="179">
        <v>43470</v>
      </c>
      <c r="E356">
        <v>13</v>
      </c>
      <c r="F356" t="s">
        <v>322</v>
      </c>
      <c r="G356" t="s">
        <v>323</v>
      </c>
      <c r="I356" s="179"/>
      <c r="M356">
        <v>0</v>
      </c>
      <c r="O356">
        <v>21</v>
      </c>
    </row>
    <row r="357" spans="2:15" x14ac:dyDescent="0.4">
      <c r="B357" t="s">
        <v>309</v>
      </c>
      <c r="C357" t="s">
        <v>314</v>
      </c>
      <c r="D357" s="179">
        <v>43470</v>
      </c>
      <c r="E357">
        <v>13</v>
      </c>
      <c r="F357" t="s">
        <v>322</v>
      </c>
      <c r="G357" t="s">
        <v>323</v>
      </c>
      <c r="I357" s="179"/>
      <c r="M357">
        <v>0</v>
      </c>
      <c r="O357">
        <v>21</v>
      </c>
    </row>
    <row r="358" spans="2:15" x14ac:dyDescent="0.4">
      <c r="B358" t="s">
        <v>309</v>
      </c>
      <c r="C358">
        <v>2390</v>
      </c>
      <c r="D358" s="179">
        <v>43470</v>
      </c>
      <c r="E358">
        <v>13</v>
      </c>
      <c r="F358" t="s">
        <v>322</v>
      </c>
      <c r="G358" t="s">
        <v>323</v>
      </c>
      <c r="I358" s="179"/>
      <c r="M358">
        <v>0</v>
      </c>
      <c r="O358">
        <v>21</v>
      </c>
    </row>
    <row r="359" spans="2:15" x14ac:dyDescent="0.4">
      <c r="B359" t="s">
        <v>309</v>
      </c>
      <c r="C359">
        <v>2380</v>
      </c>
      <c r="D359" s="179">
        <v>43470</v>
      </c>
      <c r="E359">
        <v>13</v>
      </c>
      <c r="F359" t="s">
        <v>322</v>
      </c>
      <c r="G359" t="s">
        <v>323</v>
      </c>
      <c r="I359" s="179"/>
      <c r="M359">
        <v>0</v>
      </c>
      <c r="O359">
        <v>21</v>
      </c>
    </row>
    <row r="360" spans="2:15" x14ac:dyDescent="0.4">
      <c r="B360" t="s">
        <v>309</v>
      </c>
      <c r="C360">
        <v>2390</v>
      </c>
      <c r="D360" s="179">
        <v>43470</v>
      </c>
      <c r="E360">
        <v>13</v>
      </c>
      <c r="F360" t="s">
        <v>322</v>
      </c>
      <c r="G360" t="s">
        <v>323</v>
      </c>
      <c r="I360" s="179"/>
      <c r="M360">
        <v>0</v>
      </c>
      <c r="O360">
        <v>21</v>
      </c>
    </row>
    <row r="361" spans="2:15" x14ac:dyDescent="0.4">
      <c r="B361" t="s">
        <v>309</v>
      </c>
      <c r="C361">
        <v>2370</v>
      </c>
      <c r="D361" s="179">
        <v>43470</v>
      </c>
      <c r="E361">
        <v>13</v>
      </c>
      <c r="F361" t="s">
        <v>322</v>
      </c>
      <c r="G361" t="s">
        <v>323</v>
      </c>
      <c r="I361" s="179"/>
      <c r="M361">
        <v>0</v>
      </c>
      <c r="O361">
        <v>21</v>
      </c>
    </row>
    <row r="362" spans="2:15" x14ac:dyDescent="0.4">
      <c r="B362" t="s">
        <v>309</v>
      </c>
      <c r="C362">
        <v>2370</v>
      </c>
      <c r="D362" s="179">
        <v>43470</v>
      </c>
      <c r="E362">
        <v>13</v>
      </c>
      <c r="F362" t="s">
        <v>322</v>
      </c>
      <c r="G362" t="s">
        <v>323</v>
      </c>
      <c r="I362" s="179"/>
      <c r="M362">
        <v>0</v>
      </c>
      <c r="O362">
        <v>21</v>
      </c>
    </row>
    <row r="363" spans="2:15" x14ac:dyDescent="0.4">
      <c r="B363" t="s">
        <v>309</v>
      </c>
      <c r="C363">
        <v>2360</v>
      </c>
      <c r="D363" s="179">
        <v>43470</v>
      </c>
      <c r="E363">
        <v>13</v>
      </c>
      <c r="F363" t="s">
        <v>322</v>
      </c>
      <c r="G363" t="s">
        <v>323</v>
      </c>
      <c r="I363" s="179"/>
      <c r="M363">
        <v>0</v>
      </c>
      <c r="O363">
        <v>21</v>
      </c>
    </row>
    <row r="364" spans="2:15" x14ac:dyDescent="0.4">
      <c r="B364" t="s">
        <v>309</v>
      </c>
      <c r="C364">
        <v>2360</v>
      </c>
      <c r="D364" s="179">
        <v>43470</v>
      </c>
      <c r="E364">
        <v>13</v>
      </c>
      <c r="F364" t="s">
        <v>322</v>
      </c>
      <c r="G364" t="s">
        <v>323</v>
      </c>
      <c r="I364" s="179"/>
      <c r="M364">
        <v>0</v>
      </c>
      <c r="O364">
        <v>21</v>
      </c>
    </row>
    <row r="365" spans="2:15" x14ac:dyDescent="0.4">
      <c r="B365" t="s">
        <v>309</v>
      </c>
      <c r="C365">
        <v>2340</v>
      </c>
      <c r="D365" s="179">
        <v>43470</v>
      </c>
      <c r="E365">
        <v>13</v>
      </c>
      <c r="F365" t="s">
        <v>322</v>
      </c>
      <c r="G365" t="s">
        <v>323</v>
      </c>
      <c r="I365" s="179"/>
      <c r="M365">
        <v>0</v>
      </c>
      <c r="O365">
        <v>21</v>
      </c>
    </row>
    <row r="366" spans="2:15" x14ac:dyDescent="0.4">
      <c r="B366" t="s">
        <v>309</v>
      </c>
      <c r="C366" t="s">
        <v>314</v>
      </c>
      <c r="D366" s="179">
        <v>43470</v>
      </c>
      <c r="E366">
        <v>13</v>
      </c>
      <c r="F366" t="s">
        <v>322</v>
      </c>
      <c r="G366" t="s">
        <v>323</v>
      </c>
      <c r="I366" s="179"/>
      <c r="M366">
        <v>0</v>
      </c>
      <c r="O366">
        <v>21</v>
      </c>
    </row>
    <row r="367" spans="2:15" x14ac:dyDescent="0.4">
      <c r="B367" t="s">
        <v>309</v>
      </c>
      <c r="C367">
        <v>2370</v>
      </c>
      <c r="D367" s="179">
        <v>43470</v>
      </c>
      <c r="E367">
        <v>13</v>
      </c>
      <c r="F367" t="s">
        <v>322</v>
      </c>
      <c r="G367" t="s">
        <v>323</v>
      </c>
      <c r="I367" s="179"/>
      <c r="M367">
        <v>0</v>
      </c>
      <c r="O367">
        <v>21</v>
      </c>
    </row>
    <row r="368" spans="2:15" x14ac:dyDescent="0.4">
      <c r="B368" t="s">
        <v>309</v>
      </c>
      <c r="C368">
        <v>2390</v>
      </c>
      <c r="D368" s="179">
        <v>43470</v>
      </c>
      <c r="E368">
        <v>13</v>
      </c>
      <c r="F368" t="s">
        <v>322</v>
      </c>
      <c r="G368" t="s">
        <v>323</v>
      </c>
      <c r="I368" s="179"/>
      <c r="M368">
        <v>0</v>
      </c>
      <c r="O368">
        <v>21</v>
      </c>
    </row>
    <row r="369" spans="2:15" x14ac:dyDescent="0.4">
      <c r="B369" t="s">
        <v>309</v>
      </c>
      <c r="C369">
        <v>2390</v>
      </c>
      <c r="D369" s="179">
        <v>43470</v>
      </c>
      <c r="E369">
        <v>13</v>
      </c>
      <c r="F369" t="s">
        <v>322</v>
      </c>
      <c r="G369" t="s">
        <v>323</v>
      </c>
      <c r="I369" s="179"/>
      <c r="M369">
        <v>0</v>
      </c>
      <c r="O369">
        <v>21</v>
      </c>
    </row>
    <row r="370" spans="2:15" x14ac:dyDescent="0.4">
      <c r="B370" t="s">
        <v>309</v>
      </c>
      <c r="C370" t="s">
        <v>314</v>
      </c>
      <c r="D370" s="179">
        <v>43470</v>
      </c>
      <c r="E370">
        <v>13</v>
      </c>
      <c r="F370" t="s">
        <v>322</v>
      </c>
      <c r="G370" t="s">
        <v>323</v>
      </c>
      <c r="I370" s="179"/>
      <c r="M370">
        <v>0</v>
      </c>
      <c r="O370">
        <v>21</v>
      </c>
    </row>
    <row r="371" spans="2:15" x14ac:dyDescent="0.4">
      <c r="B371" t="s">
        <v>309</v>
      </c>
      <c r="C371" t="s">
        <v>314</v>
      </c>
      <c r="D371" s="179">
        <v>43470</v>
      </c>
      <c r="E371">
        <v>13</v>
      </c>
      <c r="F371" t="s">
        <v>322</v>
      </c>
      <c r="G371" t="s">
        <v>323</v>
      </c>
      <c r="I371" s="179"/>
      <c r="M371">
        <v>0</v>
      </c>
      <c r="O371">
        <v>21</v>
      </c>
    </row>
    <row r="372" spans="2:15" x14ac:dyDescent="0.4">
      <c r="B372" t="s">
        <v>309</v>
      </c>
      <c r="C372" t="s">
        <v>314</v>
      </c>
      <c r="D372" s="179">
        <v>43470</v>
      </c>
      <c r="E372">
        <v>13</v>
      </c>
      <c r="F372" t="s">
        <v>322</v>
      </c>
      <c r="G372" t="s">
        <v>323</v>
      </c>
      <c r="I372" s="179"/>
      <c r="M372">
        <v>0</v>
      </c>
      <c r="O372">
        <v>21</v>
      </c>
    </row>
    <row r="373" spans="2:15" x14ac:dyDescent="0.4">
      <c r="B373" t="s">
        <v>309</v>
      </c>
      <c r="C373" t="s">
        <v>314</v>
      </c>
      <c r="D373" s="179">
        <v>43470</v>
      </c>
      <c r="E373">
        <v>13</v>
      </c>
      <c r="F373" t="s">
        <v>322</v>
      </c>
      <c r="G373" t="s">
        <v>323</v>
      </c>
      <c r="I373" s="179"/>
      <c r="M373">
        <v>0</v>
      </c>
      <c r="O373">
        <v>21</v>
      </c>
    </row>
    <row r="374" spans="2:15" x14ac:dyDescent="0.4">
      <c r="B374" t="s">
        <v>309</v>
      </c>
      <c r="C374" t="s">
        <v>314</v>
      </c>
      <c r="D374" s="179">
        <v>43470</v>
      </c>
      <c r="E374">
        <v>13</v>
      </c>
      <c r="F374" t="s">
        <v>322</v>
      </c>
      <c r="G374" t="s">
        <v>323</v>
      </c>
      <c r="I374" s="179"/>
      <c r="M374">
        <v>0</v>
      </c>
      <c r="O374">
        <v>21</v>
      </c>
    </row>
    <row r="375" spans="2:15" x14ac:dyDescent="0.4">
      <c r="B375" t="s">
        <v>309</v>
      </c>
      <c r="C375" t="s">
        <v>314</v>
      </c>
      <c r="D375" s="179">
        <v>43470</v>
      </c>
      <c r="E375">
        <v>13</v>
      </c>
      <c r="F375" t="s">
        <v>322</v>
      </c>
      <c r="G375" t="s">
        <v>323</v>
      </c>
      <c r="I375" s="179"/>
      <c r="M375">
        <v>0</v>
      </c>
      <c r="O375">
        <v>21</v>
      </c>
    </row>
    <row r="376" spans="2:15" x14ac:dyDescent="0.4">
      <c r="B376" t="s">
        <v>309</v>
      </c>
      <c r="C376" t="s">
        <v>314</v>
      </c>
      <c r="D376" s="179">
        <v>43470</v>
      </c>
      <c r="E376">
        <v>13</v>
      </c>
      <c r="F376" t="s">
        <v>322</v>
      </c>
      <c r="G376" t="s">
        <v>323</v>
      </c>
      <c r="I376" s="179"/>
      <c r="M376">
        <v>0</v>
      </c>
      <c r="O376">
        <v>21</v>
      </c>
    </row>
    <row r="377" spans="2:15" x14ac:dyDescent="0.4">
      <c r="B377" t="s">
        <v>309</v>
      </c>
      <c r="C377" t="s">
        <v>314</v>
      </c>
      <c r="D377" s="179">
        <v>43470</v>
      </c>
      <c r="E377">
        <v>13</v>
      </c>
      <c r="F377" t="s">
        <v>322</v>
      </c>
      <c r="G377" t="s">
        <v>323</v>
      </c>
      <c r="I377" s="179"/>
      <c r="M377">
        <v>0</v>
      </c>
      <c r="O377">
        <v>21</v>
      </c>
    </row>
    <row r="378" spans="2:15" x14ac:dyDescent="0.4">
      <c r="B378" t="s">
        <v>309</v>
      </c>
      <c r="C378" t="s">
        <v>314</v>
      </c>
      <c r="D378" s="179">
        <v>43470</v>
      </c>
      <c r="E378">
        <v>13</v>
      </c>
      <c r="F378" t="s">
        <v>322</v>
      </c>
      <c r="G378" t="s">
        <v>323</v>
      </c>
      <c r="I378" s="179"/>
      <c r="M378">
        <v>0</v>
      </c>
      <c r="O378">
        <v>21</v>
      </c>
    </row>
    <row r="379" spans="2:15" x14ac:dyDescent="0.4">
      <c r="B379" t="s">
        <v>309</v>
      </c>
      <c r="C379">
        <v>1400</v>
      </c>
      <c r="D379" s="179">
        <v>43470</v>
      </c>
      <c r="E379">
        <v>13</v>
      </c>
      <c r="F379" t="s">
        <v>322</v>
      </c>
      <c r="G379" t="s">
        <v>323</v>
      </c>
      <c r="I379" s="179"/>
      <c r="M379">
        <v>0</v>
      </c>
      <c r="O379">
        <v>21</v>
      </c>
    </row>
    <row r="380" spans="2:15" x14ac:dyDescent="0.4">
      <c r="B380" t="s">
        <v>309</v>
      </c>
      <c r="C380">
        <v>2300</v>
      </c>
      <c r="D380" s="179">
        <v>43470</v>
      </c>
      <c r="E380">
        <v>13</v>
      </c>
      <c r="F380" t="s">
        <v>322</v>
      </c>
      <c r="G380" t="s">
        <v>323</v>
      </c>
      <c r="I380" s="179"/>
      <c r="M380">
        <v>0</v>
      </c>
      <c r="O380">
        <v>21</v>
      </c>
    </row>
    <row r="381" spans="2:15" x14ac:dyDescent="0.4">
      <c r="B381" t="s">
        <v>309</v>
      </c>
      <c r="C381" t="s">
        <v>314</v>
      </c>
      <c r="D381" s="179">
        <v>43470</v>
      </c>
      <c r="E381">
        <v>13</v>
      </c>
      <c r="F381" t="s">
        <v>322</v>
      </c>
      <c r="G381" t="s">
        <v>323</v>
      </c>
      <c r="I381" s="179"/>
      <c r="M381">
        <v>0</v>
      </c>
      <c r="O381">
        <v>21</v>
      </c>
    </row>
    <row r="382" spans="2:15" x14ac:dyDescent="0.4">
      <c r="B382" t="s">
        <v>309</v>
      </c>
      <c r="C382" t="s">
        <v>314</v>
      </c>
      <c r="D382" s="179">
        <v>43470</v>
      </c>
      <c r="E382">
        <v>13</v>
      </c>
      <c r="F382" t="s">
        <v>322</v>
      </c>
      <c r="G382" t="s">
        <v>323</v>
      </c>
      <c r="I382" s="179"/>
      <c r="M382">
        <v>0</v>
      </c>
      <c r="O382">
        <v>21</v>
      </c>
    </row>
    <row r="383" spans="2:15" x14ac:dyDescent="0.4">
      <c r="B383" t="s">
        <v>309</v>
      </c>
      <c r="C383">
        <v>2350</v>
      </c>
      <c r="D383" s="179">
        <v>43470</v>
      </c>
      <c r="E383">
        <v>13</v>
      </c>
      <c r="F383" t="s">
        <v>322</v>
      </c>
      <c r="G383" t="s">
        <v>323</v>
      </c>
      <c r="I383" s="179"/>
      <c r="M383">
        <v>0</v>
      </c>
      <c r="O383">
        <v>21</v>
      </c>
    </row>
    <row r="384" spans="2:15" x14ac:dyDescent="0.4">
      <c r="B384" t="s">
        <v>309</v>
      </c>
      <c r="C384">
        <v>2360</v>
      </c>
      <c r="D384" s="179">
        <v>43470</v>
      </c>
      <c r="E384">
        <v>13</v>
      </c>
      <c r="F384" t="s">
        <v>322</v>
      </c>
      <c r="G384" t="s">
        <v>323</v>
      </c>
      <c r="I384" s="179"/>
      <c r="M384">
        <v>0</v>
      </c>
      <c r="O384">
        <v>21</v>
      </c>
    </row>
    <row r="385" spans="2:15" x14ac:dyDescent="0.4">
      <c r="B385" t="s">
        <v>309</v>
      </c>
      <c r="C385">
        <v>2380</v>
      </c>
      <c r="D385" s="179">
        <v>43470</v>
      </c>
      <c r="E385">
        <v>13</v>
      </c>
      <c r="F385" t="s">
        <v>322</v>
      </c>
      <c r="G385" t="s">
        <v>323</v>
      </c>
      <c r="I385" s="179"/>
      <c r="M385">
        <v>0</v>
      </c>
      <c r="O385">
        <v>21</v>
      </c>
    </row>
    <row r="386" spans="2:15" x14ac:dyDescent="0.4">
      <c r="B386" t="s">
        <v>309</v>
      </c>
      <c r="C386">
        <v>2390</v>
      </c>
      <c r="D386" s="179">
        <v>43470</v>
      </c>
      <c r="E386">
        <v>13</v>
      </c>
      <c r="F386" t="s">
        <v>322</v>
      </c>
      <c r="G386" t="s">
        <v>323</v>
      </c>
      <c r="I386" s="179"/>
      <c r="M386">
        <v>0</v>
      </c>
      <c r="O386">
        <v>21</v>
      </c>
    </row>
    <row r="387" spans="2:15" x14ac:dyDescent="0.4">
      <c r="B387" t="s">
        <v>309</v>
      </c>
      <c r="C387">
        <v>2340</v>
      </c>
      <c r="D387" s="179">
        <v>43470</v>
      </c>
      <c r="E387">
        <v>13</v>
      </c>
      <c r="F387" t="s">
        <v>322</v>
      </c>
      <c r="G387" t="s">
        <v>323</v>
      </c>
      <c r="I387" s="179"/>
      <c r="M387">
        <v>0</v>
      </c>
      <c r="O387">
        <v>21</v>
      </c>
    </row>
    <row r="388" spans="2:15" x14ac:dyDescent="0.4">
      <c r="B388" t="s">
        <v>309</v>
      </c>
      <c r="C388">
        <v>2300</v>
      </c>
      <c r="D388" s="179">
        <v>43470</v>
      </c>
      <c r="E388">
        <v>13</v>
      </c>
      <c r="F388" t="s">
        <v>322</v>
      </c>
      <c r="G388" t="s">
        <v>323</v>
      </c>
      <c r="I388" s="179"/>
      <c r="M388">
        <v>0</v>
      </c>
      <c r="O388">
        <v>21</v>
      </c>
    </row>
    <row r="389" spans="2:15" x14ac:dyDescent="0.4">
      <c r="B389" t="s">
        <v>309</v>
      </c>
      <c r="C389">
        <v>2301</v>
      </c>
      <c r="D389" s="179">
        <v>43470</v>
      </c>
      <c r="E389">
        <v>13</v>
      </c>
      <c r="F389" t="s">
        <v>322</v>
      </c>
      <c r="G389" t="s">
        <v>323</v>
      </c>
      <c r="I389" s="179"/>
      <c r="M389">
        <v>0</v>
      </c>
      <c r="O389">
        <v>21</v>
      </c>
    </row>
    <row r="390" spans="2:15" x14ac:dyDescent="0.4">
      <c r="B390" t="s">
        <v>309</v>
      </c>
      <c r="C390" t="s">
        <v>314</v>
      </c>
      <c r="D390" s="179">
        <v>43470</v>
      </c>
      <c r="E390">
        <v>13</v>
      </c>
      <c r="F390" t="s">
        <v>322</v>
      </c>
      <c r="G390" t="s">
        <v>323</v>
      </c>
      <c r="I390" s="179"/>
      <c r="M390">
        <v>0</v>
      </c>
      <c r="O390">
        <v>21</v>
      </c>
    </row>
    <row r="391" spans="2:15" x14ac:dyDescent="0.4">
      <c r="B391" t="s">
        <v>309</v>
      </c>
      <c r="C391">
        <v>2370</v>
      </c>
      <c r="D391" s="179">
        <v>43470</v>
      </c>
      <c r="E391">
        <v>13</v>
      </c>
      <c r="F391" t="s">
        <v>322</v>
      </c>
      <c r="G391" t="s">
        <v>323</v>
      </c>
      <c r="I391" s="179"/>
      <c r="M391">
        <v>0</v>
      </c>
      <c r="O391">
        <v>21</v>
      </c>
    </row>
    <row r="392" spans="2:15" x14ac:dyDescent="0.4">
      <c r="B392" t="s">
        <v>309</v>
      </c>
      <c r="C392">
        <v>2390</v>
      </c>
      <c r="D392" s="179">
        <v>43470</v>
      </c>
      <c r="E392">
        <v>13</v>
      </c>
      <c r="F392" t="s">
        <v>322</v>
      </c>
      <c r="G392" t="s">
        <v>323</v>
      </c>
      <c r="I392" s="179"/>
      <c r="M392">
        <v>0</v>
      </c>
      <c r="O392">
        <v>21</v>
      </c>
    </row>
    <row r="393" spans="2:15" x14ac:dyDescent="0.4">
      <c r="B393" t="s">
        <v>309</v>
      </c>
      <c r="C393">
        <v>2340</v>
      </c>
      <c r="D393" s="179">
        <v>43470</v>
      </c>
      <c r="E393">
        <v>13</v>
      </c>
      <c r="F393" t="s">
        <v>322</v>
      </c>
      <c r="G393" t="s">
        <v>323</v>
      </c>
      <c r="I393" s="179"/>
      <c r="M393">
        <v>0</v>
      </c>
      <c r="O393">
        <v>21</v>
      </c>
    </row>
    <row r="394" spans="2:15" x14ac:dyDescent="0.4">
      <c r="B394" t="s">
        <v>309</v>
      </c>
      <c r="C394">
        <v>2350</v>
      </c>
      <c r="D394" s="179">
        <v>43470</v>
      </c>
      <c r="E394">
        <v>13</v>
      </c>
      <c r="F394" t="s">
        <v>322</v>
      </c>
      <c r="G394" t="s">
        <v>323</v>
      </c>
      <c r="I394" s="179"/>
      <c r="M394">
        <v>0</v>
      </c>
      <c r="O394">
        <v>21</v>
      </c>
    </row>
    <row r="395" spans="2:15" x14ac:dyDescent="0.4">
      <c r="B395" t="s">
        <v>309</v>
      </c>
      <c r="C395">
        <v>2360</v>
      </c>
      <c r="D395" s="179">
        <v>43470</v>
      </c>
      <c r="E395">
        <v>13</v>
      </c>
      <c r="F395" t="s">
        <v>322</v>
      </c>
      <c r="G395" t="s">
        <v>323</v>
      </c>
      <c r="I395" s="179"/>
      <c r="M395">
        <v>0</v>
      </c>
      <c r="O395">
        <v>21</v>
      </c>
    </row>
    <row r="396" spans="2:15" x14ac:dyDescent="0.4">
      <c r="B396" t="s">
        <v>309</v>
      </c>
      <c r="C396">
        <v>2380</v>
      </c>
      <c r="D396" s="179">
        <v>43470</v>
      </c>
      <c r="E396">
        <v>13</v>
      </c>
      <c r="F396" t="s">
        <v>322</v>
      </c>
      <c r="G396" t="s">
        <v>323</v>
      </c>
      <c r="I396" s="179"/>
      <c r="M396">
        <v>0</v>
      </c>
      <c r="O396">
        <v>21</v>
      </c>
    </row>
    <row r="397" spans="2:15" x14ac:dyDescent="0.4">
      <c r="B397" t="s">
        <v>309</v>
      </c>
      <c r="C397">
        <v>2370</v>
      </c>
      <c r="D397" s="179">
        <v>43470</v>
      </c>
      <c r="E397">
        <v>13</v>
      </c>
      <c r="F397" t="s">
        <v>322</v>
      </c>
      <c r="G397" t="s">
        <v>323</v>
      </c>
      <c r="I397" s="179"/>
      <c r="M397">
        <v>0</v>
      </c>
      <c r="O397">
        <v>21</v>
      </c>
    </row>
    <row r="398" spans="2:15" x14ac:dyDescent="0.4">
      <c r="B398" t="s">
        <v>309</v>
      </c>
      <c r="C398">
        <v>2390</v>
      </c>
      <c r="D398" s="179">
        <v>43470</v>
      </c>
      <c r="E398">
        <v>13</v>
      </c>
      <c r="F398" t="s">
        <v>322</v>
      </c>
      <c r="G398" t="s">
        <v>323</v>
      </c>
      <c r="I398" s="179"/>
      <c r="M398">
        <v>0</v>
      </c>
      <c r="O398">
        <v>21</v>
      </c>
    </row>
    <row r="399" spans="2:15" x14ac:dyDescent="0.4">
      <c r="B399" t="s">
        <v>309</v>
      </c>
      <c r="C399">
        <v>2390</v>
      </c>
      <c r="D399" s="179">
        <v>43470</v>
      </c>
      <c r="E399">
        <v>13</v>
      </c>
      <c r="F399" t="s">
        <v>322</v>
      </c>
      <c r="G399" t="s">
        <v>323</v>
      </c>
      <c r="I399" s="179"/>
      <c r="M399">
        <v>0</v>
      </c>
      <c r="O399">
        <v>21</v>
      </c>
    </row>
    <row r="400" spans="2:15" x14ac:dyDescent="0.4">
      <c r="B400" t="s">
        <v>309</v>
      </c>
      <c r="C400">
        <v>2370</v>
      </c>
      <c r="D400" s="179">
        <v>43470</v>
      </c>
      <c r="E400">
        <v>13</v>
      </c>
      <c r="F400" t="s">
        <v>322</v>
      </c>
      <c r="G400" t="s">
        <v>323</v>
      </c>
      <c r="I400" s="179"/>
      <c r="M400">
        <v>0</v>
      </c>
      <c r="O400">
        <v>21</v>
      </c>
    </row>
    <row r="401" spans="2:15" x14ac:dyDescent="0.4">
      <c r="B401" t="s">
        <v>309</v>
      </c>
      <c r="C401">
        <v>2370</v>
      </c>
      <c r="D401" s="179">
        <v>43470</v>
      </c>
      <c r="E401">
        <v>13</v>
      </c>
      <c r="F401" t="s">
        <v>322</v>
      </c>
      <c r="G401" t="s">
        <v>323</v>
      </c>
      <c r="I401" s="179"/>
      <c r="M401">
        <v>0</v>
      </c>
      <c r="O401">
        <v>21</v>
      </c>
    </row>
    <row r="402" spans="2:15" x14ac:dyDescent="0.4">
      <c r="B402" t="s">
        <v>309</v>
      </c>
      <c r="C402">
        <v>1000</v>
      </c>
      <c r="D402" s="179">
        <v>43470</v>
      </c>
      <c r="E402">
        <v>13</v>
      </c>
      <c r="F402" t="s">
        <v>322</v>
      </c>
      <c r="G402" t="s">
        <v>323</v>
      </c>
      <c r="I402" s="179"/>
      <c r="M402">
        <v>0</v>
      </c>
      <c r="O402">
        <v>21</v>
      </c>
    </row>
    <row r="403" spans="2:15" x14ac:dyDescent="0.4">
      <c r="B403" t="s">
        <v>309</v>
      </c>
      <c r="C403">
        <v>2300</v>
      </c>
      <c r="D403" s="179">
        <v>43470</v>
      </c>
      <c r="E403">
        <v>13</v>
      </c>
      <c r="F403" t="s">
        <v>322</v>
      </c>
      <c r="G403" t="s">
        <v>323</v>
      </c>
      <c r="I403" s="179"/>
      <c r="M403">
        <v>0</v>
      </c>
      <c r="O403">
        <v>21</v>
      </c>
    </row>
    <row r="404" spans="2:15" x14ac:dyDescent="0.4">
      <c r="B404" t="s">
        <v>309</v>
      </c>
      <c r="C404">
        <v>2500</v>
      </c>
      <c r="D404" s="179">
        <v>43470</v>
      </c>
      <c r="E404">
        <v>13</v>
      </c>
      <c r="F404" t="s">
        <v>322</v>
      </c>
      <c r="G404" t="s">
        <v>323</v>
      </c>
      <c r="I404" s="179"/>
      <c r="M404">
        <v>0</v>
      </c>
      <c r="O404">
        <v>21</v>
      </c>
    </row>
    <row r="405" spans="2:15" x14ac:dyDescent="0.4">
      <c r="B405" t="s">
        <v>309</v>
      </c>
      <c r="C405">
        <v>2360</v>
      </c>
      <c r="D405" s="179">
        <v>43470</v>
      </c>
      <c r="E405">
        <v>13</v>
      </c>
      <c r="F405" t="s">
        <v>322</v>
      </c>
      <c r="G405" t="s">
        <v>323</v>
      </c>
      <c r="I405" s="179"/>
      <c r="M405">
        <v>0</v>
      </c>
      <c r="O405">
        <v>21</v>
      </c>
    </row>
    <row r="406" spans="2:15" x14ac:dyDescent="0.4">
      <c r="B406" t="s">
        <v>309</v>
      </c>
      <c r="C406">
        <v>2340</v>
      </c>
      <c r="D406" s="179">
        <v>43470</v>
      </c>
      <c r="E406">
        <v>13</v>
      </c>
      <c r="F406" t="s">
        <v>322</v>
      </c>
      <c r="G406" t="s">
        <v>323</v>
      </c>
      <c r="I406" s="179"/>
      <c r="M406">
        <v>0</v>
      </c>
      <c r="O406">
        <v>21</v>
      </c>
    </row>
    <row r="407" spans="2:15" x14ac:dyDescent="0.4">
      <c r="B407" t="s">
        <v>309</v>
      </c>
      <c r="C407">
        <v>2370</v>
      </c>
      <c r="D407" s="179">
        <v>43470</v>
      </c>
      <c r="E407">
        <v>13</v>
      </c>
      <c r="F407" t="s">
        <v>322</v>
      </c>
      <c r="G407" t="s">
        <v>323</v>
      </c>
      <c r="I407" s="179"/>
      <c r="M407">
        <v>0</v>
      </c>
      <c r="O407">
        <v>21</v>
      </c>
    </row>
    <row r="408" spans="2:15" x14ac:dyDescent="0.4">
      <c r="B408" t="s">
        <v>309</v>
      </c>
      <c r="C408">
        <v>2360</v>
      </c>
      <c r="D408" s="179">
        <v>43470</v>
      </c>
      <c r="E408">
        <v>13</v>
      </c>
      <c r="F408" t="s">
        <v>322</v>
      </c>
      <c r="G408" t="s">
        <v>323</v>
      </c>
      <c r="I408" s="179"/>
      <c r="M408">
        <v>0</v>
      </c>
      <c r="O408">
        <v>21</v>
      </c>
    </row>
    <row r="409" spans="2:15" x14ac:dyDescent="0.4">
      <c r="B409" t="s">
        <v>309</v>
      </c>
      <c r="C409">
        <v>2340</v>
      </c>
      <c r="D409" s="179">
        <v>43470</v>
      </c>
      <c r="E409">
        <v>13</v>
      </c>
      <c r="F409" t="s">
        <v>322</v>
      </c>
      <c r="G409" t="s">
        <v>323</v>
      </c>
      <c r="I409" s="179"/>
      <c r="M409">
        <v>0</v>
      </c>
      <c r="O409">
        <v>21</v>
      </c>
    </row>
    <row r="410" spans="2:15" x14ac:dyDescent="0.4">
      <c r="B410" t="s">
        <v>309</v>
      </c>
      <c r="C410">
        <v>2390</v>
      </c>
      <c r="D410" s="179">
        <v>43470</v>
      </c>
      <c r="E410">
        <v>13</v>
      </c>
      <c r="F410" t="s">
        <v>322</v>
      </c>
      <c r="G410" t="s">
        <v>323</v>
      </c>
      <c r="I410" s="179"/>
      <c r="M410">
        <v>0</v>
      </c>
      <c r="O410">
        <v>21</v>
      </c>
    </row>
    <row r="411" spans="2:15" x14ac:dyDescent="0.4">
      <c r="B411" t="s">
        <v>309</v>
      </c>
      <c r="C411">
        <v>2390</v>
      </c>
      <c r="D411" s="179">
        <v>43470</v>
      </c>
      <c r="E411">
        <v>13</v>
      </c>
      <c r="F411" t="s">
        <v>322</v>
      </c>
      <c r="G411" t="s">
        <v>323</v>
      </c>
      <c r="I411" s="179"/>
      <c r="M411">
        <v>0</v>
      </c>
      <c r="O411">
        <v>21</v>
      </c>
    </row>
    <row r="412" spans="2:15" x14ac:dyDescent="0.4">
      <c r="B412" t="s">
        <v>309</v>
      </c>
      <c r="C412">
        <v>2390</v>
      </c>
      <c r="D412" s="179">
        <v>43470</v>
      </c>
      <c r="E412">
        <v>13</v>
      </c>
      <c r="F412" t="s">
        <v>322</v>
      </c>
      <c r="G412" t="s">
        <v>323</v>
      </c>
      <c r="I412" s="179"/>
      <c r="M412">
        <v>0</v>
      </c>
      <c r="O412">
        <v>21</v>
      </c>
    </row>
    <row r="413" spans="2:15" x14ac:dyDescent="0.4">
      <c r="B413" t="s">
        <v>309</v>
      </c>
      <c r="C413">
        <v>2380</v>
      </c>
      <c r="D413" s="179">
        <v>43470</v>
      </c>
      <c r="E413">
        <v>13</v>
      </c>
      <c r="F413" t="s">
        <v>322</v>
      </c>
      <c r="G413" t="s">
        <v>323</v>
      </c>
      <c r="I413" s="179"/>
      <c r="M413">
        <v>0</v>
      </c>
      <c r="O413">
        <v>21</v>
      </c>
    </row>
    <row r="414" spans="2:15" x14ac:dyDescent="0.4">
      <c r="B414" t="s">
        <v>309</v>
      </c>
      <c r="C414">
        <v>2370</v>
      </c>
      <c r="D414" s="179">
        <v>43470</v>
      </c>
      <c r="E414">
        <v>13</v>
      </c>
      <c r="F414" t="s">
        <v>322</v>
      </c>
      <c r="G414" t="s">
        <v>323</v>
      </c>
      <c r="I414" s="179"/>
      <c r="M414">
        <v>0</v>
      </c>
      <c r="O414">
        <v>21</v>
      </c>
    </row>
    <row r="415" spans="2:15" x14ac:dyDescent="0.4">
      <c r="B415" t="s">
        <v>309</v>
      </c>
      <c r="C415">
        <v>2350</v>
      </c>
      <c r="D415" s="179">
        <v>43470</v>
      </c>
      <c r="E415">
        <v>13</v>
      </c>
      <c r="F415" t="s">
        <v>322</v>
      </c>
      <c r="G415" t="s">
        <v>323</v>
      </c>
      <c r="I415" s="179"/>
      <c r="M415">
        <v>0</v>
      </c>
      <c r="O415">
        <v>21</v>
      </c>
    </row>
    <row r="416" spans="2:15" x14ac:dyDescent="0.4">
      <c r="B416" t="s">
        <v>309</v>
      </c>
      <c r="C416">
        <v>2370</v>
      </c>
      <c r="D416" s="179">
        <v>43470</v>
      </c>
      <c r="E416">
        <v>13</v>
      </c>
      <c r="F416" t="s">
        <v>322</v>
      </c>
      <c r="G416" t="s">
        <v>323</v>
      </c>
      <c r="I416" s="179"/>
      <c r="M416">
        <v>0</v>
      </c>
      <c r="O416">
        <v>21</v>
      </c>
    </row>
    <row r="417" spans="2:15" x14ac:dyDescent="0.4">
      <c r="B417" t="s">
        <v>309</v>
      </c>
      <c r="C417">
        <v>2350</v>
      </c>
      <c r="D417" s="179">
        <v>43470</v>
      </c>
      <c r="E417">
        <v>13</v>
      </c>
      <c r="F417" t="s">
        <v>322</v>
      </c>
      <c r="G417" t="s">
        <v>323</v>
      </c>
      <c r="I417" s="179"/>
      <c r="M417">
        <v>0</v>
      </c>
      <c r="O417">
        <v>21</v>
      </c>
    </row>
    <row r="418" spans="2:15" x14ac:dyDescent="0.4">
      <c r="B418" t="s">
        <v>309</v>
      </c>
      <c r="C418">
        <v>2390</v>
      </c>
      <c r="D418" s="179">
        <v>43470</v>
      </c>
      <c r="E418">
        <v>13</v>
      </c>
      <c r="F418" t="s">
        <v>322</v>
      </c>
      <c r="G418" t="s">
        <v>323</v>
      </c>
      <c r="I418" s="179"/>
      <c r="M418">
        <v>0</v>
      </c>
      <c r="O418">
        <v>21</v>
      </c>
    </row>
    <row r="419" spans="2:15" x14ac:dyDescent="0.4">
      <c r="B419" t="s">
        <v>309</v>
      </c>
      <c r="C419">
        <v>2370</v>
      </c>
      <c r="D419" s="179">
        <v>43470</v>
      </c>
      <c r="E419">
        <v>13</v>
      </c>
      <c r="F419" t="s">
        <v>322</v>
      </c>
      <c r="G419" t="s">
        <v>323</v>
      </c>
      <c r="I419" s="179"/>
      <c r="M419">
        <v>0</v>
      </c>
      <c r="O419">
        <v>21</v>
      </c>
    </row>
    <row r="420" spans="2:15" x14ac:dyDescent="0.4">
      <c r="B420" t="s">
        <v>309</v>
      </c>
      <c r="C420">
        <v>2390</v>
      </c>
      <c r="D420" s="179">
        <v>43470</v>
      </c>
      <c r="E420">
        <v>13</v>
      </c>
      <c r="F420" t="s">
        <v>322</v>
      </c>
      <c r="G420" t="s">
        <v>323</v>
      </c>
      <c r="I420" s="179"/>
      <c r="M420">
        <v>0</v>
      </c>
      <c r="O420">
        <v>21</v>
      </c>
    </row>
    <row r="421" spans="2:15" x14ac:dyDescent="0.4">
      <c r="B421" t="s">
        <v>309</v>
      </c>
      <c r="C421">
        <v>2350</v>
      </c>
      <c r="D421" s="179">
        <v>43470</v>
      </c>
      <c r="E421">
        <v>13</v>
      </c>
      <c r="F421" t="s">
        <v>322</v>
      </c>
      <c r="G421" t="s">
        <v>323</v>
      </c>
      <c r="I421" s="179"/>
      <c r="M421">
        <v>0</v>
      </c>
      <c r="O421">
        <v>21</v>
      </c>
    </row>
    <row r="422" spans="2:15" x14ac:dyDescent="0.4">
      <c r="B422" t="s">
        <v>309</v>
      </c>
      <c r="C422">
        <v>2340</v>
      </c>
      <c r="D422" s="179">
        <v>43470</v>
      </c>
      <c r="E422">
        <v>13</v>
      </c>
      <c r="F422" t="s">
        <v>322</v>
      </c>
      <c r="G422" t="s">
        <v>323</v>
      </c>
      <c r="I422" s="179"/>
      <c r="M422">
        <v>0</v>
      </c>
      <c r="O422">
        <v>21</v>
      </c>
    </row>
    <row r="423" spans="2:15" x14ac:dyDescent="0.4">
      <c r="B423" t="s">
        <v>309</v>
      </c>
      <c r="C423">
        <v>2360</v>
      </c>
      <c r="D423" s="179">
        <v>43470</v>
      </c>
      <c r="E423">
        <v>13</v>
      </c>
      <c r="F423" t="s">
        <v>322</v>
      </c>
      <c r="G423" t="s">
        <v>323</v>
      </c>
      <c r="I423" s="179"/>
      <c r="M423">
        <v>0</v>
      </c>
      <c r="O423">
        <v>21</v>
      </c>
    </row>
    <row r="424" spans="2:15" x14ac:dyDescent="0.4">
      <c r="B424" t="s">
        <v>309</v>
      </c>
      <c r="C424" t="s">
        <v>314</v>
      </c>
      <c r="D424" s="179">
        <v>43470</v>
      </c>
      <c r="E424">
        <v>13</v>
      </c>
      <c r="F424" t="s">
        <v>322</v>
      </c>
      <c r="G424" t="s">
        <v>323</v>
      </c>
      <c r="I424" s="179"/>
      <c r="M424">
        <v>0</v>
      </c>
      <c r="O424">
        <v>21</v>
      </c>
    </row>
    <row r="425" spans="2:15" x14ac:dyDescent="0.4">
      <c r="B425" t="s">
        <v>309</v>
      </c>
      <c r="C425" t="s">
        <v>314</v>
      </c>
      <c r="D425" s="179">
        <v>43470</v>
      </c>
      <c r="E425">
        <v>13</v>
      </c>
      <c r="F425" t="s">
        <v>322</v>
      </c>
      <c r="G425" t="s">
        <v>323</v>
      </c>
      <c r="I425" s="179"/>
      <c r="M425">
        <v>0</v>
      </c>
      <c r="O425">
        <v>21</v>
      </c>
    </row>
    <row r="426" spans="2:15" x14ac:dyDescent="0.4">
      <c r="B426" t="s">
        <v>309</v>
      </c>
      <c r="C426" t="s">
        <v>314</v>
      </c>
      <c r="D426" s="179">
        <v>43470</v>
      </c>
      <c r="E426">
        <v>13</v>
      </c>
      <c r="F426" t="s">
        <v>322</v>
      </c>
      <c r="G426" t="s">
        <v>323</v>
      </c>
      <c r="I426" s="179"/>
      <c r="M426">
        <v>0</v>
      </c>
      <c r="O426">
        <v>21</v>
      </c>
    </row>
    <row r="427" spans="2:15" x14ac:dyDescent="0.4">
      <c r="B427" t="s">
        <v>309</v>
      </c>
      <c r="C427">
        <v>2340</v>
      </c>
      <c r="D427" s="179">
        <v>43470</v>
      </c>
      <c r="E427">
        <v>13</v>
      </c>
      <c r="F427" t="s">
        <v>322</v>
      </c>
      <c r="G427" t="s">
        <v>323</v>
      </c>
      <c r="I427" s="179"/>
      <c r="M427">
        <v>0</v>
      </c>
      <c r="O427">
        <v>21</v>
      </c>
    </row>
    <row r="428" spans="2:15" x14ac:dyDescent="0.4">
      <c r="B428" t="s">
        <v>309</v>
      </c>
      <c r="C428">
        <v>2380</v>
      </c>
      <c r="D428" s="179">
        <v>43470</v>
      </c>
      <c r="E428">
        <v>13</v>
      </c>
      <c r="F428" t="s">
        <v>322</v>
      </c>
      <c r="G428" t="s">
        <v>323</v>
      </c>
      <c r="I428" s="179"/>
      <c r="M428">
        <v>0</v>
      </c>
      <c r="O428">
        <v>21</v>
      </c>
    </row>
    <row r="429" spans="2:15" x14ac:dyDescent="0.4">
      <c r="B429" t="s">
        <v>309</v>
      </c>
      <c r="C429" t="s">
        <v>312</v>
      </c>
      <c r="D429" s="179">
        <v>43470</v>
      </c>
      <c r="E429">
        <v>13</v>
      </c>
      <c r="F429" t="s">
        <v>322</v>
      </c>
      <c r="G429" t="s">
        <v>323</v>
      </c>
      <c r="I429" s="179"/>
      <c r="M429">
        <v>0</v>
      </c>
      <c r="O429">
        <v>21</v>
      </c>
    </row>
    <row r="430" spans="2:15" x14ac:dyDescent="0.4">
      <c r="B430" t="s">
        <v>309</v>
      </c>
      <c r="C430">
        <v>2380</v>
      </c>
      <c r="D430" s="179">
        <v>43470</v>
      </c>
      <c r="E430">
        <v>13</v>
      </c>
      <c r="F430" t="s">
        <v>322</v>
      </c>
      <c r="G430" t="s">
        <v>323</v>
      </c>
      <c r="I430" s="179"/>
      <c r="M430">
        <v>0</v>
      </c>
      <c r="O430">
        <v>21</v>
      </c>
    </row>
    <row r="431" spans="2:15" x14ac:dyDescent="0.4">
      <c r="B431" t="s">
        <v>309</v>
      </c>
      <c r="C431" t="s">
        <v>314</v>
      </c>
      <c r="D431" s="179">
        <v>43470</v>
      </c>
      <c r="E431">
        <v>13</v>
      </c>
      <c r="F431" t="s">
        <v>322</v>
      </c>
      <c r="G431" t="s">
        <v>323</v>
      </c>
      <c r="I431" s="179"/>
      <c r="M431">
        <v>0</v>
      </c>
      <c r="O431">
        <v>21</v>
      </c>
    </row>
    <row r="432" spans="2:15" x14ac:dyDescent="0.4">
      <c r="B432" t="s">
        <v>309</v>
      </c>
      <c r="C432">
        <v>2370</v>
      </c>
      <c r="D432" s="179">
        <v>43470</v>
      </c>
      <c r="E432">
        <v>13</v>
      </c>
      <c r="F432" t="s">
        <v>322</v>
      </c>
      <c r="G432" t="s">
        <v>323</v>
      </c>
      <c r="I432" s="179"/>
      <c r="M432">
        <v>0</v>
      </c>
      <c r="O432">
        <v>21</v>
      </c>
    </row>
    <row r="433" spans="2:21" x14ac:dyDescent="0.4">
      <c r="B433" t="s">
        <v>309</v>
      </c>
      <c r="C433">
        <v>1000</v>
      </c>
      <c r="D433" s="179">
        <v>43470</v>
      </c>
      <c r="E433">
        <v>13</v>
      </c>
      <c r="F433" t="s">
        <v>322</v>
      </c>
      <c r="G433" t="s">
        <v>323</v>
      </c>
      <c r="I433" s="179"/>
      <c r="M433">
        <v>0</v>
      </c>
      <c r="O433">
        <v>21</v>
      </c>
    </row>
    <row r="434" spans="2:21" x14ac:dyDescent="0.4">
      <c r="B434" t="s">
        <v>309</v>
      </c>
      <c r="C434">
        <v>2380</v>
      </c>
      <c r="D434" s="179">
        <v>43470</v>
      </c>
      <c r="E434">
        <v>14</v>
      </c>
      <c r="F434" t="s">
        <v>324</v>
      </c>
      <c r="G434" t="s">
        <v>311</v>
      </c>
      <c r="I434" s="179"/>
      <c r="J434" s="179"/>
      <c r="M434">
        <v>0</v>
      </c>
      <c r="O434">
        <v>21</v>
      </c>
    </row>
    <row r="435" spans="2:21" x14ac:dyDescent="0.4">
      <c r="B435" t="s">
        <v>309</v>
      </c>
      <c r="C435">
        <v>2380</v>
      </c>
      <c r="D435" s="179">
        <v>43470</v>
      </c>
      <c r="E435">
        <v>14</v>
      </c>
      <c r="F435" t="s">
        <v>324</v>
      </c>
      <c r="G435" t="s">
        <v>313</v>
      </c>
      <c r="I435" s="179"/>
      <c r="J435" s="179"/>
      <c r="M435">
        <v>0</v>
      </c>
      <c r="O435">
        <v>21</v>
      </c>
    </row>
    <row r="436" spans="2:21" x14ac:dyDescent="0.4">
      <c r="B436" t="s">
        <v>309</v>
      </c>
      <c r="C436">
        <v>2380</v>
      </c>
      <c r="D436" s="179">
        <v>43470</v>
      </c>
      <c r="E436">
        <v>19</v>
      </c>
      <c r="F436" t="s">
        <v>325</v>
      </c>
      <c r="G436" t="s">
        <v>326</v>
      </c>
      <c r="H436" t="s">
        <v>327</v>
      </c>
      <c r="M436">
        <v>18608248</v>
      </c>
      <c r="O436">
        <v>0</v>
      </c>
      <c r="S436" t="s">
        <v>328</v>
      </c>
      <c r="T436" t="s">
        <v>329</v>
      </c>
      <c r="U436" t="s">
        <v>330</v>
      </c>
    </row>
    <row r="437" spans="2:21" x14ac:dyDescent="0.4">
      <c r="B437" t="s">
        <v>309</v>
      </c>
      <c r="C437">
        <v>2370</v>
      </c>
      <c r="D437" s="179">
        <v>43470</v>
      </c>
      <c r="E437">
        <v>19</v>
      </c>
      <c r="F437" t="s">
        <v>325</v>
      </c>
      <c r="G437" t="s">
        <v>326</v>
      </c>
      <c r="H437" t="s">
        <v>327</v>
      </c>
      <c r="M437">
        <v>18013121</v>
      </c>
      <c r="O437">
        <v>0</v>
      </c>
    </row>
    <row r="438" spans="2:21" x14ac:dyDescent="0.4">
      <c r="B438" t="s">
        <v>309</v>
      </c>
      <c r="C438">
        <v>2350</v>
      </c>
      <c r="D438" s="179">
        <v>43470</v>
      </c>
      <c r="E438">
        <v>23</v>
      </c>
      <c r="F438" t="s">
        <v>331</v>
      </c>
      <c r="G438" t="s">
        <v>312</v>
      </c>
      <c r="M438">
        <v>0</v>
      </c>
      <c r="O438">
        <v>21</v>
      </c>
      <c r="S438" t="s">
        <v>332</v>
      </c>
      <c r="T438" t="s">
        <v>333</v>
      </c>
      <c r="U438" t="s">
        <v>334</v>
      </c>
    </row>
    <row r="439" spans="2:21" x14ac:dyDescent="0.4">
      <c r="B439" t="s">
        <v>309</v>
      </c>
      <c r="C439">
        <v>2340</v>
      </c>
      <c r="D439" s="179">
        <v>43470</v>
      </c>
      <c r="E439">
        <v>23</v>
      </c>
      <c r="F439" t="s">
        <v>331</v>
      </c>
      <c r="G439" t="s">
        <v>312</v>
      </c>
      <c r="M439">
        <v>0</v>
      </c>
      <c r="O439">
        <v>21</v>
      </c>
      <c r="S439" t="s">
        <v>335</v>
      </c>
      <c r="T439" t="s">
        <v>336</v>
      </c>
      <c r="U439" s="179">
        <v>43410</v>
      </c>
    </row>
    <row r="440" spans="2:21" x14ac:dyDescent="0.4">
      <c r="B440" t="s">
        <v>309</v>
      </c>
      <c r="C440">
        <v>2340</v>
      </c>
      <c r="D440" s="179">
        <v>43470</v>
      </c>
      <c r="E440">
        <v>23</v>
      </c>
      <c r="F440" t="s">
        <v>331</v>
      </c>
      <c r="G440" t="s">
        <v>312</v>
      </c>
      <c r="M440">
        <v>0</v>
      </c>
      <c r="O440">
        <v>21</v>
      </c>
      <c r="S440" t="s">
        <v>332</v>
      </c>
      <c r="T440" t="s">
        <v>333</v>
      </c>
      <c r="U440" t="s">
        <v>337</v>
      </c>
    </row>
    <row r="441" spans="2:21" x14ac:dyDescent="0.4">
      <c r="B441" t="s">
        <v>309</v>
      </c>
      <c r="C441">
        <v>2370</v>
      </c>
      <c r="D441" s="179">
        <v>43470</v>
      </c>
      <c r="E441">
        <v>23</v>
      </c>
      <c r="F441" t="s">
        <v>331</v>
      </c>
      <c r="G441" t="s">
        <v>312</v>
      </c>
      <c r="M441">
        <v>0</v>
      </c>
      <c r="O441">
        <v>21</v>
      </c>
      <c r="S441" t="s">
        <v>332</v>
      </c>
      <c r="T441" t="s">
        <v>333</v>
      </c>
      <c r="U441" t="s">
        <v>338</v>
      </c>
    </row>
    <row r="442" spans="2:21" x14ac:dyDescent="0.4">
      <c r="B442" t="s">
        <v>309</v>
      </c>
      <c r="C442">
        <v>2370</v>
      </c>
      <c r="D442" s="179">
        <v>43470</v>
      </c>
      <c r="E442">
        <v>23</v>
      </c>
      <c r="F442" t="s">
        <v>331</v>
      </c>
      <c r="G442" t="s">
        <v>312</v>
      </c>
      <c r="M442">
        <v>0</v>
      </c>
      <c r="O442">
        <v>21</v>
      </c>
      <c r="S442" t="s">
        <v>332</v>
      </c>
      <c r="T442" t="s">
        <v>333</v>
      </c>
      <c r="U442" t="s">
        <v>339</v>
      </c>
    </row>
    <row r="443" spans="2:21" x14ac:dyDescent="0.4">
      <c r="B443" t="s">
        <v>309</v>
      </c>
      <c r="C443">
        <v>2340</v>
      </c>
      <c r="D443" s="179">
        <v>43470</v>
      </c>
      <c r="E443">
        <v>23</v>
      </c>
      <c r="F443" t="s">
        <v>331</v>
      </c>
      <c r="G443" t="s">
        <v>312</v>
      </c>
      <c r="M443">
        <v>0</v>
      </c>
      <c r="O443">
        <v>21</v>
      </c>
      <c r="S443" t="s">
        <v>332</v>
      </c>
      <c r="T443" t="s">
        <v>333</v>
      </c>
      <c r="U443" t="s">
        <v>334</v>
      </c>
    </row>
    <row r="444" spans="2:21" x14ac:dyDescent="0.4">
      <c r="B444" t="s">
        <v>309</v>
      </c>
      <c r="C444">
        <v>2340</v>
      </c>
      <c r="D444" s="179">
        <v>43470</v>
      </c>
      <c r="E444">
        <v>23</v>
      </c>
      <c r="F444" t="s">
        <v>331</v>
      </c>
      <c r="G444" t="s">
        <v>312</v>
      </c>
      <c r="M444">
        <v>0</v>
      </c>
      <c r="O444">
        <v>21</v>
      </c>
      <c r="S444" t="s">
        <v>332</v>
      </c>
      <c r="T444" t="s">
        <v>333</v>
      </c>
      <c r="U444" t="s">
        <v>340</v>
      </c>
    </row>
    <row r="445" spans="2:21" x14ac:dyDescent="0.4">
      <c r="B445" t="s">
        <v>309</v>
      </c>
      <c r="C445">
        <v>2340</v>
      </c>
      <c r="D445" s="179">
        <v>43470</v>
      </c>
      <c r="E445">
        <v>23</v>
      </c>
      <c r="F445" t="s">
        <v>331</v>
      </c>
      <c r="G445" t="s">
        <v>312</v>
      </c>
      <c r="M445">
        <v>0</v>
      </c>
      <c r="O445">
        <v>21</v>
      </c>
      <c r="S445" t="s">
        <v>332</v>
      </c>
      <c r="T445" t="s">
        <v>333</v>
      </c>
      <c r="U445" t="s">
        <v>334</v>
      </c>
    </row>
    <row r="446" spans="2:21" x14ac:dyDescent="0.4">
      <c r="B446" t="s">
        <v>309</v>
      </c>
      <c r="C446">
        <v>2370</v>
      </c>
      <c r="D446" s="179">
        <v>43470</v>
      </c>
      <c r="E446">
        <v>23</v>
      </c>
      <c r="F446" t="s">
        <v>331</v>
      </c>
      <c r="G446" t="s">
        <v>312</v>
      </c>
      <c r="M446">
        <v>0</v>
      </c>
      <c r="O446">
        <v>21</v>
      </c>
      <c r="S446" t="s">
        <v>332</v>
      </c>
      <c r="T446" t="s">
        <v>333</v>
      </c>
      <c r="U446" t="s">
        <v>341</v>
      </c>
    </row>
    <row r="447" spans="2:21" x14ac:dyDescent="0.4">
      <c r="B447" t="s">
        <v>309</v>
      </c>
      <c r="C447">
        <v>2370</v>
      </c>
      <c r="D447" s="179">
        <v>43470</v>
      </c>
      <c r="E447">
        <v>23</v>
      </c>
      <c r="F447" t="s">
        <v>331</v>
      </c>
      <c r="G447" t="s">
        <v>312</v>
      </c>
      <c r="M447">
        <v>0</v>
      </c>
      <c r="O447">
        <v>21</v>
      </c>
      <c r="S447" t="s">
        <v>332</v>
      </c>
      <c r="T447" t="s">
        <v>333</v>
      </c>
      <c r="U447" t="s">
        <v>342</v>
      </c>
    </row>
    <row r="448" spans="2:21" x14ac:dyDescent="0.4">
      <c r="B448" t="s">
        <v>309</v>
      </c>
      <c r="C448">
        <v>1000</v>
      </c>
      <c r="D448" s="179">
        <v>43470</v>
      </c>
      <c r="E448">
        <v>23</v>
      </c>
      <c r="F448" t="s">
        <v>331</v>
      </c>
      <c r="G448" t="s">
        <v>312</v>
      </c>
      <c r="M448">
        <v>0</v>
      </c>
      <c r="O448">
        <v>21</v>
      </c>
      <c r="S448" t="s">
        <v>332</v>
      </c>
      <c r="T448" t="s">
        <v>333</v>
      </c>
      <c r="U448" t="s">
        <v>343</v>
      </c>
    </row>
    <row r="449" spans="2:21" x14ac:dyDescent="0.4">
      <c r="B449" t="s">
        <v>309</v>
      </c>
      <c r="C449">
        <v>2390</v>
      </c>
      <c r="D449" s="179">
        <v>43470</v>
      </c>
      <c r="E449">
        <v>23</v>
      </c>
      <c r="F449" t="s">
        <v>331</v>
      </c>
      <c r="G449" t="s">
        <v>312</v>
      </c>
      <c r="M449">
        <v>0</v>
      </c>
      <c r="O449">
        <v>21</v>
      </c>
      <c r="S449" t="s">
        <v>332</v>
      </c>
      <c r="T449" t="s">
        <v>333</v>
      </c>
      <c r="U449" t="s">
        <v>344</v>
      </c>
    </row>
    <row r="450" spans="2:21" x14ac:dyDescent="0.4">
      <c r="B450" t="s">
        <v>309</v>
      </c>
      <c r="C450">
        <v>2360</v>
      </c>
      <c r="D450" s="179">
        <v>43470</v>
      </c>
      <c r="E450">
        <v>23</v>
      </c>
      <c r="F450" t="s">
        <v>331</v>
      </c>
      <c r="G450" t="s">
        <v>312</v>
      </c>
      <c r="M450">
        <v>0</v>
      </c>
      <c r="O450">
        <v>21</v>
      </c>
      <c r="S450" t="s">
        <v>332</v>
      </c>
      <c r="T450" t="s">
        <v>333</v>
      </c>
      <c r="U450" t="s">
        <v>345</v>
      </c>
    </row>
    <row r="451" spans="2:21" x14ac:dyDescent="0.4">
      <c r="B451" t="s">
        <v>309</v>
      </c>
      <c r="C451">
        <v>2360</v>
      </c>
      <c r="D451" s="179">
        <v>43470</v>
      </c>
      <c r="E451">
        <v>23</v>
      </c>
      <c r="F451" t="s">
        <v>331</v>
      </c>
      <c r="G451" t="s">
        <v>312</v>
      </c>
      <c r="M451">
        <v>0</v>
      </c>
      <c r="O451">
        <v>21</v>
      </c>
      <c r="S451" t="s">
        <v>332</v>
      </c>
      <c r="T451" t="s">
        <v>333</v>
      </c>
      <c r="U451" t="s">
        <v>346</v>
      </c>
    </row>
    <row r="452" spans="2:21" x14ac:dyDescent="0.4">
      <c r="B452" t="s">
        <v>309</v>
      </c>
      <c r="C452">
        <v>2340</v>
      </c>
      <c r="D452" s="179">
        <v>43470</v>
      </c>
      <c r="E452">
        <v>23</v>
      </c>
      <c r="F452" t="s">
        <v>331</v>
      </c>
      <c r="G452" t="s">
        <v>312</v>
      </c>
      <c r="M452">
        <v>0</v>
      </c>
      <c r="O452">
        <v>21</v>
      </c>
      <c r="S452" t="s">
        <v>332</v>
      </c>
      <c r="T452" t="s">
        <v>333</v>
      </c>
      <c r="U452" t="s">
        <v>347</v>
      </c>
    </row>
    <row r="453" spans="2:21" x14ac:dyDescent="0.4">
      <c r="B453" t="s">
        <v>309</v>
      </c>
      <c r="C453">
        <v>2340</v>
      </c>
      <c r="D453" s="179">
        <v>43470</v>
      </c>
      <c r="E453">
        <v>23</v>
      </c>
      <c r="F453" t="s">
        <v>331</v>
      </c>
      <c r="G453" t="s">
        <v>312</v>
      </c>
      <c r="M453">
        <v>0</v>
      </c>
      <c r="O453">
        <v>21</v>
      </c>
      <c r="S453" t="s">
        <v>332</v>
      </c>
      <c r="T453" t="s">
        <v>333</v>
      </c>
      <c r="U453" t="s">
        <v>348</v>
      </c>
    </row>
    <row r="454" spans="2:21" x14ac:dyDescent="0.4">
      <c r="B454" t="s">
        <v>309</v>
      </c>
      <c r="C454">
        <v>2370</v>
      </c>
      <c r="D454" s="179">
        <v>43470</v>
      </c>
      <c r="E454">
        <v>23</v>
      </c>
      <c r="F454" t="s">
        <v>331</v>
      </c>
      <c r="G454" t="s">
        <v>312</v>
      </c>
      <c r="M454">
        <v>0</v>
      </c>
      <c r="O454">
        <v>21</v>
      </c>
      <c r="S454" t="s">
        <v>332</v>
      </c>
      <c r="T454" t="s">
        <v>333</v>
      </c>
      <c r="U454" t="s">
        <v>347</v>
      </c>
    </row>
    <row r="455" spans="2:21" x14ac:dyDescent="0.4">
      <c r="B455" t="s">
        <v>309</v>
      </c>
      <c r="C455">
        <v>2360</v>
      </c>
      <c r="D455" s="179">
        <v>43470</v>
      </c>
      <c r="E455">
        <v>23</v>
      </c>
      <c r="F455" t="s">
        <v>331</v>
      </c>
      <c r="G455" t="s">
        <v>312</v>
      </c>
      <c r="M455">
        <v>0</v>
      </c>
      <c r="O455">
        <v>21</v>
      </c>
      <c r="S455" t="s">
        <v>332</v>
      </c>
      <c r="T455" t="s">
        <v>333</v>
      </c>
      <c r="U455" t="s">
        <v>349</v>
      </c>
    </row>
    <row r="456" spans="2:21" x14ac:dyDescent="0.4">
      <c r="B456" t="s">
        <v>309</v>
      </c>
      <c r="C456">
        <v>2370</v>
      </c>
      <c r="D456" s="179">
        <v>43470</v>
      </c>
      <c r="E456">
        <v>23</v>
      </c>
      <c r="F456" t="s">
        <v>331</v>
      </c>
      <c r="G456" t="s">
        <v>312</v>
      </c>
      <c r="M456">
        <v>0</v>
      </c>
      <c r="O456">
        <v>21</v>
      </c>
      <c r="S456" t="s">
        <v>332</v>
      </c>
      <c r="T456" t="s">
        <v>333</v>
      </c>
      <c r="U456" t="s">
        <v>350</v>
      </c>
    </row>
    <row r="457" spans="2:21" x14ac:dyDescent="0.4">
      <c r="B457" t="s">
        <v>309</v>
      </c>
      <c r="C457">
        <v>2370</v>
      </c>
      <c r="D457" s="179">
        <v>43470</v>
      </c>
      <c r="E457">
        <v>23</v>
      </c>
      <c r="F457" t="s">
        <v>331</v>
      </c>
      <c r="G457" t="s">
        <v>312</v>
      </c>
      <c r="M457">
        <v>0</v>
      </c>
      <c r="O457">
        <v>21</v>
      </c>
      <c r="S457" t="s">
        <v>332</v>
      </c>
      <c r="T457" t="s">
        <v>333</v>
      </c>
      <c r="U457" t="s">
        <v>350</v>
      </c>
    </row>
    <row r="458" spans="2:21" x14ac:dyDescent="0.4">
      <c r="B458" t="s">
        <v>309</v>
      </c>
      <c r="C458">
        <v>2390</v>
      </c>
      <c r="D458" s="179">
        <v>43470</v>
      </c>
      <c r="E458">
        <v>23</v>
      </c>
      <c r="F458" t="s">
        <v>331</v>
      </c>
      <c r="G458" t="s">
        <v>312</v>
      </c>
      <c r="M458">
        <v>0</v>
      </c>
      <c r="O458">
        <v>21</v>
      </c>
      <c r="S458" t="s">
        <v>332</v>
      </c>
      <c r="T458" t="s">
        <v>333</v>
      </c>
      <c r="U458" t="s">
        <v>351</v>
      </c>
    </row>
    <row r="459" spans="2:21" x14ac:dyDescent="0.4">
      <c r="B459" t="s">
        <v>309</v>
      </c>
      <c r="C459">
        <v>2340</v>
      </c>
      <c r="D459" s="179">
        <v>43470</v>
      </c>
      <c r="E459">
        <v>23</v>
      </c>
      <c r="F459" t="s">
        <v>331</v>
      </c>
      <c r="G459" t="s">
        <v>312</v>
      </c>
      <c r="M459">
        <v>0</v>
      </c>
      <c r="O459">
        <v>21</v>
      </c>
      <c r="S459" t="s">
        <v>332</v>
      </c>
      <c r="T459" t="s">
        <v>333</v>
      </c>
      <c r="U459" t="s">
        <v>352</v>
      </c>
    </row>
    <row r="460" spans="2:21" x14ac:dyDescent="0.4">
      <c r="B460" t="s">
        <v>309</v>
      </c>
      <c r="C460">
        <v>2380</v>
      </c>
      <c r="D460" s="179">
        <v>43470</v>
      </c>
      <c r="E460">
        <v>23</v>
      </c>
      <c r="F460" t="s">
        <v>331</v>
      </c>
      <c r="G460" t="s">
        <v>312</v>
      </c>
      <c r="M460">
        <v>0</v>
      </c>
      <c r="O460">
        <v>21</v>
      </c>
      <c r="S460" t="s">
        <v>332</v>
      </c>
      <c r="T460" t="s">
        <v>333</v>
      </c>
      <c r="U460" t="s">
        <v>350</v>
      </c>
    </row>
    <row r="461" spans="2:21" x14ac:dyDescent="0.4">
      <c r="B461" t="s">
        <v>309</v>
      </c>
      <c r="C461">
        <v>2390</v>
      </c>
      <c r="D461" s="179">
        <v>43470</v>
      </c>
      <c r="E461">
        <v>23</v>
      </c>
      <c r="F461" t="s">
        <v>331</v>
      </c>
      <c r="G461" t="s">
        <v>312</v>
      </c>
      <c r="M461">
        <v>0</v>
      </c>
      <c r="O461">
        <v>21</v>
      </c>
      <c r="S461" t="s">
        <v>332</v>
      </c>
      <c r="T461" t="s">
        <v>333</v>
      </c>
      <c r="U461" t="s">
        <v>350</v>
      </c>
    </row>
    <row r="462" spans="2:21" x14ac:dyDescent="0.4">
      <c r="B462" t="s">
        <v>309</v>
      </c>
      <c r="C462">
        <v>2370</v>
      </c>
      <c r="D462" s="179">
        <v>43470</v>
      </c>
      <c r="E462">
        <v>23</v>
      </c>
      <c r="F462" t="s">
        <v>331</v>
      </c>
      <c r="G462" t="s">
        <v>312</v>
      </c>
      <c r="M462">
        <v>0</v>
      </c>
      <c r="O462">
        <v>21</v>
      </c>
      <c r="S462" t="s">
        <v>332</v>
      </c>
      <c r="T462" t="s">
        <v>333</v>
      </c>
      <c r="U462" t="s">
        <v>353</v>
      </c>
    </row>
    <row r="463" spans="2:21" x14ac:dyDescent="0.4">
      <c r="B463" t="s">
        <v>309</v>
      </c>
      <c r="C463">
        <v>2380</v>
      </c>
      <c r="D463" s="179">
        <v>43470</v>
      </c>
      <c r="E463">
        <v>23</v>
      </c>
      <c r="F463" t="s">
        <v>331</v>
      </c>
      <c r="G463" t="s">
        <v>312</v>
      </c>
      <c r="M463">
        <v>0</v>
      </c>
      <c r="O463">
        <v>21</v>
      </c>
      <c r="S463" t="s">
        <v>332</v>
      </c>
      <c r="T463" t="s">
        <v>333</v>
      </c>
      <c r="U463" t="s">
        <v>350</v>
      </c>
    </row>
    <row r="464" spans="2:21" x14ac:dyDescent="0.4">
      <c r="B464" t="s">
        <v>309</v>
      </c>
      <c r="C464">
        <v>2340</v>
      </c>
      <c r="D464" s="179">
        <v>43470</v>
      </c>
      <c r="E464">
        <v>23</v>
      </c>
      <c r="F464" t="s">
        <v>331</v>
      </c>
      <c r="G464" t="s">
        <v>312</v>
      </c>
      <c r="M464">
        <v>0</v>
      </c>
      <c r="O464">
        <v>21</v>
      </c>
      <c r="S464" t="s">
        <v>332</v>
      </c>
      <c r="T464" t="s">
        <v>333</v>
      </c>
      <c r="U464" t="s">
        <v>354</v>
      </c>
    </row>
    <row r="465" spans="2:21" x14ac:dyDescent="0.4">
      <c r="B465" t="s">
        <v>309</v>
      </c>
      <c r="C465">
        <v>2350</v>
      </c>
      <c r="D465" s="179">
        <v>43470</v>
      </c>
      <c r="E465">
        <v>23</v>
      </c>
      <c r="F465" t="s">
        <v>331</v>
      </c>
      <c r="G465" t="s">
        <v>312</v>
      </c>
      <c r="M465">
        <v>0</v>
      </c>
      <c r="O465">
        <v>21</v>
      </c>
      <c r="S465" t="s">
        <v>332</v>
      </c>
      <c r="T465" t="s">
        <v>333</v>
      </c>
      <c r="U465" t="s">
        <v>355</v>
      </c>
    </row>
    <row r="466" spans="2:21" x14ac:dyDescent="0.4">
      <c r="B466" t="s">
        <v>309</v>
      </c>
      <c r="C466">
        <v>2390</v>
      </c>
      <c r="D466" s="179">
        <v>43470</v>
      </c>
      <c r="E466">
        <v>23</v>
      </c>
      <c r="F466" t="s">
        <v>331</v>
      </c>
      <c r="G466" t="s">
        <v>312</v>
      </c>
      <c r="M466">
        <v>0</v>
      </c>
      <c r="O466">
        <v>21</v>
      </c>
      <c r="S466" t="s">
        <v>332</v>
      </c>
      <c r="T466" t="s">
        <v>333</v>
      </c>
      <c r="U466" t="s">
        <v>356</v>
      </c>
    </row>
    <row r="467" spans="2:21" x14ac:dyDescent="0.4">
      <c r="B467" t="s">
        <v>309</v>
      </c>
      <c r="C467">
        <v>2370</v>
      </c>
      <c r="D467" s="179">
        <v>43470</v>
      </c>
      <c r="E467">
        <v>23</v>
      </c>
      <c r="F467" t="s">
        <v>331</v>
      </c>
      <c r="G467" t="s">
        <v>312</v>
      </c>
      <c r="M467">
        <v>0</v>
      </c>
      <c r="O467">
        <v>21</v>
      </c>
      <c r="S467" t="s">
        <v>332</v>
      </c>
      <c r="T467" t="s">
        <v>333</v>
      </c>
      <c r="U467" t="s">
        <v>348</v>
      </c>
    </row>
    <row r="468" spans="2:21" x14ac:dyDescent="0.4">
      <c r="B468" t="s">
        <v>309</v>
      </c>
      <c r="C468">
        <v>2370</v>
      </c>
      <c r="D468" s="179">
        <v>43470</v>
      </c>
      <c r="E468">
        <v>23</v>
      </c>
      <c r="F468" t="s">
        <v>331</v>
      </c>
      <c r="G468" t="s">
        <v>312</v>
      </c>
      <c r="M468">
        <v>0</v>
      </c>
      <c r="O468">
        <v>21</v>
      </c>
      <c r="S468" t="s">
        <v>332</v>
      </c>
      <c r="T468" t="s">
        <v>333</v>
      </c>
      <c r="U468" t="s">
        <v>357</v>
      </c>
    </row>
    <row r="469" spans="2:21" x14ac:dyDescent="0.4">
      <c r="B469" t="s">
        <v>309</v>
      </c>
      <c r="C469">
        <v>2360</v>
      </c>
      <c r="D469" s="179">
        <v>43470</v>
      </c>
      <c r="E469">
        <v>23</v>
      </c>
      <c r="F469" t="s">
        <v>331</v>
      </c>
      <c r="G469" t="s">
        <v>312</v>
      </c>
      <c r="M469">
        <v>0</v>
      </c>
      <c r="O469">
        <v>21</v>
      </c>
      <c r="S469" t="s">
        <v>332</v>
      </c>
      <c r="T469" t="s">
        <v>333</v>
      </c>
      <c r="U469" t="s">
        <v>342</v>
      </c>
    </row>
    <row r="470" spans="2:21" x14ac:dyDescent="0.4">
      <c r="B470" t="s">
        <v>309</v>
      </c>
      <c r="C470">
        <v>2340</v>
      </c>
      <c r="D470" s="179">
        <v>43470</v>
      </c>
      <c r="E470">
        <v>23</v>
      </c>
      <c r="F470" t="s">
        <v>331</v>
      </c>
      <c r="G470" t="s">
        <v>312</v>
      </c>
      <c r="M470">
        <v>0</v>
      </c>
      <c r="O470">
        <v>21</v>
      </c>
      <c r="S470" t="s">
        <v>332</v>
      </c>
      <c r="T470" t="s">
        <v>333</v>
      </c>
      <c r="U470" t="s">
        <v>357</v>
      </c>
    </row>
    <row r="471" spans="2:21" x14ac:dyDescent="0.4">
      <c r="B471" t="s">
        <v>309</v>
      </c>
      <c r="C471">
        <v>2370</v>
      </c>
      <c r="D471" s="179">
        <v>43470</v>
      </c>
      <c r="E471">
        <v>23</v>
      </c>
      <c r="F471" t="s">
        <v>331</v>
      </c>
      <c r="G471" t="s">
        <v>312</v>
      </c>
      <c r="M471">
        <v>0</v>
      </c>
      <c r="O471">
        <v>21</v>
      </c>
      <c r="S471" t="s">
        <v>332</v>
      </c>
      <c r="T471" t="s">
        <v>333</v>
      </c>
      <c r="U471" t="s">
        <v>357</v>
      </c>
    </row>
    <row r="472" spans="2:21" x14ac:dyDescent="0.4">
      <c r="B472" t="s">
        <v>309</v>
      </c>
      <c r="C472">
        <v>2380</v>
      </c>
      <c r="D472" s="179">
        <v>43470</v>
      </c>
      <c r="E472">
        <v>23</v>
      </c>
      <c r="F472" t="s">
        <v>331</v>
      </c>
      <c r="G472" t="s">
        <v>312</v>
      </c>
      <c r="M472">
        <v>0</v>
      </c>
      <c r="O472">
        <v>21</v>
      </c>
      <c r="S472" t="s">
        <v>332</v>
      </c>
      <c r="T472" t="s">
        <v>333</v>
      </c>
      <c r="U472" t="s">
        <v>358</v>
      </c>
    </row>
    <row r="473" spans="2:21" x14ac:dyDescent="0.4">
      <c r="B473" t="s">
        <v>309</v>
      </c>
      <c r="C473">
        <v>2390</v>
      </c>
      <c r="D473" s="179">
        <v>43470</v>
      </c>
      <c r="E473">
        <v>23</v>
      </c>
      <c r="F473" t="s">
        <v>331</v>
      </c>
      <c r="G473" t="s">
        <v>312</v>
      </c>
      <c r="M473">
        <v>0</v>
      </c>
      <c r="O473">
        <v>21</v>
      </c>
      <c r="S473" t="s">
        <v>332</v>
      </c>
      <c r="T473" t="s">
        <v>333</v>
      </c>
      <c r="U473" t="s">
        <v>359</v>
      </c>
    </row>
    <row r="474" spans="2:21" x14ac:dyDescent="0.4">
      <c r="B474" t="s">
        <v>309</v>
      </c>
      <c r="C474">
        <v>2340</v>
      </c>
      <c r="D474" s="179">
        <v>43470</v>
      </c>
      <c r="E474">
        <v>23</v>
      </c>
      <c r="F474" t="s">
        <v>331</v>
      </c>
      <c r="G474" t="s">
        <v>312</v>
      </c>
      <c r="M474">
        <v>0</v>
      </c>
      <c r="O474">
        <v>21</v>
      </c>
      <c r="S474" t="s">
        <v>332</v>
      </c>
      <c r="T474" t="s">
        <v>333</v>
      </c>
      <c r="U474" t="s">
        <v>360</v>
      </c>
    </row>
    <row r="475" spans="2:21" x14ac:dyDescent="0.4">
      <c r="B475" t="s">
        <v>309</v>
      </c>
      <c r="C475">
        <v>2340</v>
      </c>
      <c r="D475" s="179">
        <v>43470</v>
      </c>
      <c r="E475">
        <v>23</v>
      </c>
      <c r="F475" t="s">
        <v>331</v>
      </c>
      <c r="G475" t="s">
        <v>312</v>
      </c>
      <c r="M475">
        <v>0</v>
      </c>
      <c r="O475">
        <v>21</v>
      </c>
      <c r="S475" t="s">
        <v>332</v>
      </c>
      <c r="T475" t="s">
        <v>333</v>
      </c>
      <c r="U475" t="s">
        <v>361</v>
      </c>
    </row>
    <row r="476" spans="2:21" x14ac:dyDescent="0.4">
      <c r="B476" t="s">
        <v>309</v>
      </c>
      <c r="C476">
        <v>2380</v>
      </c>
      <c r="D476" s="179">
        <v>43470</v>
      </c>
      <c r="E476">
        <v>23</v>
      </c>
      <c r="F476" t="s">
        <v>331</v>
      </c>
      <c r="G476" t="s">
        <v>312</v>
      </c>
      <c r="M476">
        <v>0</v>
      </c>
      <c r="O476">
        <v>21</v>
      </c>
      <c r="S476" t="s">
        <v>332</v>
      </c>
      <c r="T476" t="s">
        <v>333</v>
      </c>
      <c r="U476" t="s">
        <v>362</v>
      </c>
    </row>
    <row r="477" spans="2:21" x14ac:dyDescent="0.4">
      <c r="B477" t="s">
        <v>309</v>
      </c>
      <c r="C477">
        <v>2370</v>
      </c>
      <c r="D477" s="179">
        <v>43470</v>
      </c>
      <c r="E477">
        <v>23</v>
      </c>
      <c r="F477" t="s">
        <v>331</v>
      </c>
      <c r="G477" t="s">
        <v>312</v>
      </c>
      <c r="M477">
        <v>0</v>
      </c>
      <c r="O477">
        <v>21</v>
      </c>
      <c r="S477" t="s">
        <v>332</v>
      </c>
      <c r="T477" t="s">
        <v>333</v>
      </c>
      <c r="U477" t="s">
        <v>363</v>
      </c>
    </row>
    <row r="478" spans="2:21" x14ac:dyDescent="0.4">
      <c r="B478" t="s">
        <v>309</v>
      </c>
      <c r="C478">
        <v>2360</v>
      </c>
      <c r="D478" s="179">
        <v>43470</v>
      </c>
      <c r="E478">
        <v>35</v>
      </c>
      <c r="F478" t="s">
        <v>364</v>
      </c>
      <c r="G478" t="s">
        <v>365</v>
      </c>
      <c r="H478" t="s">
        <v>366</v>
      </c>
      <c r="M478">
        <v>18052392</v>
      </c>
      <c r="O478">
        <v>0</v>
      </c>
      <c r="S478" t="s">
        <v>367</v>
      </c>
      <c r="T478" t="s">
        <v>368</v>
      </c>
    </row>
    <row r="479" spans="2:21" x14ac:dyDescent="0.4">
      <c r="B479" t="s">
        <v>309</v>
      </c>
      <c r="C479">
        <v>2380</v>
      </c>
      <c r="D479" s="179">
        <v>43470</v>
      </c>
      <c r="E479">
        <v>35</v>
      </c>
      <c r="F479" t="s">
        <v>364</v>
      </c>
      <c r="G479" t="s">
        <v>365</v>
      </c>
      <c r="H479" t="s">
        <v>366</v>
      </c>
      <c r="M479">
        <v>18608248</v>
      </c>
      <c r="O479">
        <v>0</v>
      </c>
      <c r="S479" t="s">
        <v>369</v>
      </c>
      <c r="T479" t="s">
        <v>370</v>
      </c>
      <c r="U479" t="s">
        <v>371</v>
      </c>
    </row>
    <row r="480" spans="2:21" x14ac:dyDescent="0.4">
      <c r="B480" t="s">
        <v>309</v>
      </c>
      <c r="C480">
        <v>2380</v>
      </c>
      <c r="D480" s="179">
        <v>43470</v>
      </c>
      <c r="E480">
        <v>39</v>
      </c>
      <c r="F480" t="s">
        <v>372</v>
      </c>
      <c r="G480" t="s">
        <v>373</v>
      </c>
      <c r="I480" s="179"/>
      <c r="M480">
        <v>0</v>
      </c>
      <c r="O480">
        <v>21</v>
      </c>
    </row>
    <row r="481" spans="2:15" x14ac:dyDescent="0.4">
      <c r="B481" t="s">
        <v>309</v>
      </c>
      <c r="C481" t="s">
        <v>314</v>
      </c>
      <c r="D481" s="179">
        <v>43498</v>
      </c>
      <c r="E481">
        <v>7</v>
      </c>
      <c r="F481" t="s">
        <v>315</v>
      </c>
      <c r="G481" t="s">
        <v>313</v>
      </c>
      <c r="I481" s="179"/>
      <c r="J481" s="179"/>
      <c r="M481">
        <v>0</v>
      </c>
      <c r="O481">
        <v>21</v>
      </c>
    </row>
    <row r="482" spans="2:15" x14ac:dyDescent="0.4">
      <c r="B482" t="s">
        <v>309</v>
      </c>
      <c r="C482">
        <v>2370</v>
      </c>
      <c r="D482" s="179">
        <v>43498</v>
      </c>
      <c r="E482">
        <v>7</v>
      </c>
      <c r="F482" t="s">
        <v>315</v>
      </c>
      <c r="G482" t="s">
        <v>311</v>
      </c>
      <c r="I482" s="179"/>
      <c r="J482" s="179"/>
      <c r="M482">
        <v>0</v>
      </c>
      <c r="O482">
        <v>21</v>
      </c>
    </row>
    <row r="483" spans="2:15" x14ac:dyDescent="0.4">
      <c r="B483" t="s">
        <v>309</v>
      </c>
      <c r="C483">
        <v>2370</v>
      </c>
      <c r="D483" s="179">
        <v>43498</v>
      </c>
      <c r="E483">
        <v>7</v>
      </c>
      <c r="F483" t="s">
        <v>315</v>
      </c>
      <c r="G483" t="s">
        <v>313</v>
      </c>
      <c r="I483" s="179"/>
      <c r="J483" s="179"/>
      <c r="M483">
        <v>0</v>
      </c>
      <c r="O483">
        <v>21</v>
      </c>
    </row>
    <row r="484" spans="2:15" x14ac:dyDescent="0.4">
      <c r="B484" t="s">
        <v>309</v>
      </c>
      <c r="C484" t="s">
        <v>314</v>
      </c>
      <c r="D484" s="179">
        <v>43498</v>
      </c>
      <c r="E484">
        <v>7</v>
      </c>
      <c r="F484" t="s">
        <v>315</v>
      </c>
      <c r="G484" t="s">
        <v>311</v>
      </c>
      <c r="I484" s="179"/>
      <c r="J484" s="179"/>
      <c r="M484">
        <v>0</v>
      </c>
      <c r="O484">
        <v>21</v>
      </c>
    </row>
    <row r="485" spans="2:15" x14ac:dyDescent="0.4">
      <c r="B485" t="s">
        <v>309</v>
      </c>
      <c r="C485" t="s">
        <v>314</v>
      </c>
      <c r="D485" s="179">
        <v>43498</v>
      </c>
      <c r="E485">
        <v>7</v>
      </c>
      <c r="F485" t="s">
        <v>315</v>
      </c>
      <c r="G485" t="s">
        <v>313</v>
      </c>
      <c r="I485" s="179"/>
      <c r="J485" s="179"/>
      <c r="M485">
        <v>0</v>
      </c>
      <c r="O485">
        <v>21</v>
      </c>
    </row>
    <row r="486" spans="2:15" x14ac:dyDescent="0.4">
      <c r="B486" t="s">
        <v>309</v>
      </c>
      <c r="C486" t="s">
        <v>314</v>
      </c>
      <c r="D486" s="179">
        <v>43498</v>
      </c>
      <c r="E486">
        <v>7</v>
      </c>
      <c r="F486" t="s">
        <v>315</v>
      </c>
      <c r="G486" t="s">
        <v>311</v>
      </c>
      <c r="I486" s="179"/>
      <c r="J486" s="179"/>
      <c r="M486">
        <v>0</v>
      </c>
      <c r="O486">
        <v>21</v>
      </c>
    </row>
    <row r="487" spans="2:15" x14ac:dyDescent="0.4">
      <c r="B487" t="s">
        <v>309</v>
      </c>
      <c r="C487">
        <v>2380</v>
      </c>
      <c r="D487" s="179">
        <v>43498</v>
      </c>
      <c r="E487">
        <v>7</v>
      </c>
      <c r="F487" t="s">
        <v>315</v>
      </c>
      <c r="G487" t="s">
        <v>311</v>
      </c>
      <c r="I487" s="179"/>
      <c r="J487" s="179"/>
      <c r="M487">
        <v>0</v>
      </c>
      <c r="O487">
        <v>21</v>
      </c>
    </row>
    <row r="488" spans="2:15" x14ac:dyDescent="0.4">
      <c r="B488" t="s">
        <v>309</v>
      </c>
      <c r="C488">
        <v>2380</v>
      </c>
      <c r="D488" s="179">
        <v>43498</v>
      </c>
      <c r="E488">
        <v>7</v>
      </c>
      <c r="F488" t="s">
        <v>315</v>
      </c>
      <c r="G488" t="s">
        <v>313</v>
      </c>
      <c r="I488" s="179"/>
      <c r="J488" s="179"/>
      <c r="M488">
        <v>0</v>
      </c>
      <c r="O488">
        <v>21</v>
      </c>
    </row>
    <row r="489" spans="2:15" x14ac:dyDescent="0.4">
      <c r="B489" t="s">
        <v>309</v>
      </c>
      <c r="C489">
        <v>2390</v>
      </c>
      <c r="D489" s="179">
        <v>43498</v>
      </c>
      <c r="E489">
        <v>7</v>
      </c>
      <c r="F489" t="s">
        <v>315</v>
      </c>
      <c r="G489" t="s">
        <v>311</v>
      </c>
      <c r="I489" s="179"/>
      <c r="J489" s="179"/>
      <c r="M489">
        <v>0</v>
      </c>
      <c r="O489">
        <v>21</v>
      </c>
    </row>
    <row r="490" spans="2:15" x14ac:dyDescent="0.4">
      <c r="B490" t="s">
        <v>309</v>
      </c>
      <c r="C490">
        <v>2390</v>
      </c>
      <c r="D490" s="179">
        <v>43498</v>
      </c>
      <c r="E490">
        <v>7</v>
      </c>
      <c r="F490" t="s">
        <v>315</v>
      </c>
      <c r="G490" t="s">
        <v>313</v>
      </c>
      <c r="I490" s="179"/>
      <c r="J490" s="179"/>
      <c r="M490">
        <v>0</v>
      </c>
      <c r="O490">
        <v>21</v>
      </c>
    </row>
    <row r="491" spans="2:15" x14ac:dyDescent="0.4">
      <c r="B491" t="s">
        <v>309</v>
      </c>
      <c r="C491">
        <v>2340</v>
      </c>
      <c r="D491" s="179">
        <v>43498</v>
      </c>
      <c r="E491">
        <v>7</v>
      </c>
      <c r="F491" t="s">
        <v>315</v>
      </c>
      <c r="G491" t="s">
        <v>311</v>
      </c>
      <c r="I491" s="179"/>
      <c r="J491" s="179"/>
      <c r="M491">
        <v>0</v>
      </c>
      <c r="O491">
        <v>21</v>
      </c>
    </row>
    <row r="492" spans="2:15" x14ac:dyDescent="0.4">
      <c r="B492" t="s">
        <v>309</v>
      </c>
      <c r="C492">
        <v>2340</v>
      </c>
      <c r="D492" s="179">
        <v>43498</v>
      </c>
      <c r="E492">
        <v>7</v>
      </c>
      <c r="F492" t="s">
        <v>315</v>
      </c>
      <c r="G492" t="s">
        <v>313</v>
      </c>
      <c r="I492" s="179"/>
      <c r="J492" s="179"/>
      <c r="M492">
        <v>0</v>
      </c>
      <c r="O492">
        <v>21</v>
      </c>
    </row>
    <row r="493" spans="2:15" x14ac:dyDescent="0.4">
      <c r="B493" t="s">
        <v>309</v>
      </c>
      <c r="C493">
        <v>2350</v>
      </c>
      <c r="D493" s="179">
        <v>43498</v>
      </c>
      <c r="E493">
        <v>7</v>
      </c>
      <c r="F493" t="s">
        <v>315</v>
      </c>
      <c r="G493" t="s">
        <v>311</v>
      </c>
      <c r="I493" s="179"/>
      <c r="J493" s="179"/>
      <c r="M493">
        <v>0</v>
      </c>
      <c r="O493">
        <v>21</v>
      </c>
    </row>
    <row r="494" spans="2:15" x14ac:dyDescent="0.4">
      <c r="B494" t="s">
        <v>309</v>
      </c>
      <c r="C494">
        <v>2350</v>
      </c>
      <c r="D494" s="179">
        <v>43498</v>
      </c>
      <c r="E494">
        <v>7</v>
      </c>
      <c r="F494" t="s">
        <v>315</v>
      </c>
      <c r="G494" t="s">
        <v>313</v>
      </c>
      <c r="I494" s="179"/>
      <c r="J494" s="179"/>
      <c r="M494">
        <v>0</v>
      </c>
      <c r="O494">
        <v>21</v>
      </c>
    </row>
    <row r="495" spans="2:15" x14ac:dyDescent="0.4">
      <c r="B495" t="s">
        <v>309</v>
      </c>
      <c r="C495">
        <v>2390</v>
      </c>
      <c r="D495" s="179">
        <v>43498</v>
      </c>
      <c r="E495">
        <v>7</v>
      </c>
      <c r="F495" t="s">
        <v>315</v>
      </c>
      <c r="G495" t="s">
        <v>311</v>
      </c>
      <c r="I495" s="179"/>
      <c r="J495" s="179"/>
      <c r="M495">
        <v>0</v>
      </c>
      <c r="O495">
        <v>21</v>
      </c>
    </row>
    <row r="496" spans="2:15" x14ac:dyDescent="0.4">
      <c r="B496" t="s">
        <v>309</v>
      </c>
      <c r="C496">
        <v>2390</v>
      </c>
      <c r="D496" s="179">
        <v>43498</v>
      </c>
      <c r="E496">
        <v>7</v>
      </c>
      <c r="F496" t="s">
        <v>315</v>
      </c>
      <c r="G496" t="s">
        <v>313</v>
      </c>
      <c r="I496" s="179"/>
      <c r="J496" s="179"/>
      <c r="M496">
        <v>0</v>
      </c>
      <c r="O496">
        <v>21</v>
      </c>
    </row>
    <row r="497" spans="2:15" x14ac:dyDescent="0.4">
      <c r="B497" t="s">
        <v>309</v>
      </c>
      <c r="C497">
        <v>2360</v>
      </c>
      <c r="D497" s="179">
        <v>43498</v>
      </c>
      <c r="E497">
        <v>7</v>
      </c>
      <c r="F497" t="s">
        <v>315</v>
      </c>
      <c r="G497" t="s">
        <v>311</v>
      </c>
      <c r="I497" s="179"/>
      <c r="J497" s="179"/>
      <c r="M497">
        <v>0</v>
      </c>
      <c r="O497">
        <v>21</v>
      </c>
    </row>
    <row r="498" spans="2:15" x14ac:dyDescent="0.4">
      <c r="B498" t="s">
        <v>309</v>
      </c>
      <c r="C498">
        <v>2360</v>
      </c>
      <c r="D498" s="179">
        <v>43498</v>
      </c>
      <c r="E498">
        <v>7</v>
      </c>
      <c r="F498" t="s">
        <v>315</v>
      </c>
      <c r="G498" t="s">
        <v>313</v>
      </c>
      <c r="I498" s="179"/>
      <c r="J498" s="179"/>
      <c r="M498">
        <v>0</v>
      </c>
      <c r="O498">
        <v>21</v>
      </c>
    </row>
    <row r="499" spans="2:15" x14ac:dyDescent="0.4">
      <c r="B499" t="s">
        <v>309</v>
      </c>
      <c r="C499" t="s">
        <v>312</v>
      </c>
      <c r="D499" s="179">
        <v>43498</v>
      </c>
      <c r="E499">
        <v>7</v>
      </c>
      <c r="F499" t="s">
        <v>315</v>
      </c>
      <c r="G499" t="s">
        <v>311</v>
      </c>
      <c r="I499" s="179"/>
      <c r="J499" s="179"/>
      <c r="M499">
        <v>0</v>
      </c>
      <c r="O499">
        <v>21</v>
      </c>
    </row>
    <row r="500" spans="2:15" x14ac:dyDescent="0.4">
      <c r="B500" t="s">
        <v>309</v>
      </c>
      <c r="C500" t="s">
        <v>312</v>
      </c>
      <c r="D500" s="179">
        <v>43498</v>
      </c>
      <c r="E500">
        <v>7</v>
      </c>
      <c r="F500" t="s">
        <v>315</v>
      </c>
      <c r="G500" t="s">
        <v>313</v>
      </c>
      <c r="I500" s="179"/>
      <c r="J500" s="179"/>
      <c r="M500">
        <v>0</v>
      </c>
      <c r="O500">
        <v>21</v>
      </c>
    </row>
    <row r="501" spans="2:15" x14ac:dyDescent="0.4">
      <c r="B501" t="s">
        <v>309</v>
      </c>
      <c r="C501" t="s">
        <v>314</v>
      </c>
      <c r="D501" s="179">
        <v>43498</v>
      </c>
      <c r="E501">
        <v>7</v>
      </c>
      <c r="F501" t="s">
        <v>315</v>
      </c>
      <c r="G501" t="s">
        <v>311</v>
      </c>
      <c r="I501" s="179"/>
      <c r="J501" s="179"/>
      <c r="M501">
        <v>0</v>
      </c>
      <c r="O501">
        <v>21</v>
      </c>
    </row>
    <row r="502" spans="2:15" x14ac:dyDescent="0.4">
      <c r="B502" t="s">
        <v>309</v>
      </c>
      <c r="C502" t="s">
        <v>314</v>
      </c>
      <c r="D502" s="179">
        <v>43498</v>
      </c>
      <c r="E502">
        <v>7</v>
      </c>
      <c r="F502" t="s">
        <v>315</v>
      </c>
      <c r="G502" t="s">
        <v>313</v>
      </c>
      <c r="I502" s="179"/>
      <c r="J502" s="179"/>
      <c r="M502">
        <v>0</v>
      </c>
      <c r="O502">
        <v>21</v>
      </c>
    </row>
    <row r="503" spans="2:15" x14ac:dyDescent="0.4">
      <c r="B503" t="s">
        <v>309</v>
      </c>
      <c r="C503">
        <v>2380</v>
      </c>
      <c r="D503" s="179">
        <v>43498</v>
      </c>
      <c r="E503">
        <v>7</v>
      </c>
      <c r="F503" t="s">
        <v>315</v>
      </c>
      <c r="G503" t="s">
        <v>311</v>
      </c>
      <c r="I503" s="179"/>
      <c r="J503" s="179"/>
      <c r="M503">
        <v>0</v>
      </c>
      <c r="O503">
        <v>21</v>
      </c>
    </row>
    <row r="504" spans="2:15" x14ac:dyDescent="0.4">
      <c r="B504" t="s">
        <v>309</v>
      </c>
      <c r="C504">
        <v>2380</v>
      </c>
      <c r="D504" s="179">
        <v>43498</v>
      </c>
      <c r="E504">
        <v>7</v>
      </c>
      <c r="F504" t="s">
        <v>315</v>
      </c>
      <c r="G504" t="s">
        <v>313</v>
      </c>
      <c r="I504" s="179"/>
      <c r="J504" s="179"/>
      <c r="M504">
        <v>0</v>
      </c>
      <c r="O504">
        <v>21</v>
      </c>
    </row>
    <row r="505" spans="2:15" x14ac:dyDescent="0.4">
      <c r="B505" t="s">
        <v>309</v>
      </c>
      <c r="C505">
        <v>2360</v>
      </c>
      <c r="D505" s="179">
        <v>43498</v>
      </c>
      <c r="E505">
        <v>7</v>
      </c>
      <c r="F505" t="s">
        <v>315</v>
      </c>
      <c r="G505" t="s">
        <v>313</v>
      </c>
      <c r="I505" s="179"/>
      <c r="J505" s="179"/>
      <c r="M505">
        <v>0</v>
      </c>
      <c r="O505">
        <v>21</v>
      </c>
    </row>
    <row r="506" spans="2:15" x14ac:dyDescent="0.4">
      <c r="B506" t="s">
        <v>309</v>
      </c>
      <c r="C506" t="s">
        <v>314</v>
      </c>
      <c r="D506" s="179">
        <v>43498</v>
      </c>
      <c r="E506">
        <v>7</v>
      </c>
      <c r="F506" t="s">
        <v>315</v>
      </c>
      <c r="G506" t="s">
        <v>311</v>
      </c>
      <c r="I506" s="179"/>
      <c r="J506" s="179"/>
      <c r="M506">
        <v>0</v>
      </c>
      <c r="O506">
        <v>21</v>
      </c>
    </row>
    <row r="507" spans="2:15" x14ac:dyDescent="0.4">
      <c r="B507" t="s">
        <v>309</v>
      </c>
      <c r="C507" t="s">
        <v>314</v>
      </c>
      <c r="D507" s="179">
        <v>43498</v>
      </c>
      <c r="E507">
        <v>7</v>
      </c>
      <c r="F507" t="s">
        <v>315</v>
      </c>
      <c r="G507" t="s">
        <v>313</v>
      </c>
      <c r="I507" s="179"/>
      <c r="J507" s="179"/>
      <c r="M507">
        <v>0</v>
      </c>
      <c r="O507">
        <v>21</v>
      </c>
    </row>
    <row r="508" spans="2:15" x14ac:dyDescent="0.4">
      <c r="B508" t="s">
        <v>309</v>
      </c>
      <c r="C508">
        <v>1400</v>
      </c>
      <c r="D508" s="179">
        <v>43498</v>
      </c>
      <c r="E508">
        <v>7</v>
      </c>
      <c r="F508" t="s">
        <v>315</v>
      </c>
      <c r="G508" t="s">
        <v>311</v>
      </c>
      <c r="I508" s="179"/>
      <c r="J508" s="179"/>
      <c r="M508">
        <v>0</v>
      </c>
      <c r="O508">
        <v>21</v>
      </c>
    </row>
    <row r="509" spans="2:15" x14ac:dyDescent="0.4">
      <c r="B509" t="s">
        <v>309</v>
      </c>
      <c r="C509">
        <v>1400</v>
      </c>
      <c r="D509" s="179">
        <v>43498</v>
      </c>
      <c r="E509">
        <v>7</v>
      </c>
      <c r="F509" t="s">
        <v>315</v>
      </c>
      <c r="G509" t="s">
        <v>313</v>
      </c>
      <c r="I509" s="179"/>
      <c r="J509" s="179"/>
      <c r="M509">
        <v>0</v>
      </c>
      <c r="O509">
        <v>21</v>
      </c>
    </row>
    <row r="510" spans="2:15" x14ac:dyDescent="0.4">
      <c r="B510" t="s">
        <v>309</v>
      </c>
      <c r="C510">
        <v>2360</v>
      </c>
      <c r="D510" s="179">
        <v>43498</v>
      </c>
      <c r="E510">
        <v>7</v>
      </c>
      <c r="F510" t="s">
        <v>315</v>
      </c>
      <c r="G510" t="s">
        <v>311</v>
      </c>
      <c r="I510" s="179"/>
      <c r="J510" s="179"/>
      <c r="M510">
        <v>0</v>
      </c>
      <c r="O510">
        <v>21</v>
      </c>
    </row>
    <row r="511" spans="2:15" x14ac:dyDescent="0.4">
      <c r="B511" t="s">
        <v>309</v>
      </c>
      <c r="C511">
        <v>2360</v>
      </c>
      <c r="D511" s="179">
        <v>43498</v>
      </c>
      <c r="E511">
        <v>7</v>
      </c>
      <c r="F511" t="s">
        <v>315</v>
      </c>
      <c r="G511" t="s">
        <v>313</v>
      </c>
      <c r="I511" s="179"/>
      <c r="J511" s="179"/>
      <c r="M511">
        <v>0</v>
      </c>
      <c r="O511">
        <v>21</v>
      </c>
    </row>
    <row r="512" spans="2:15" x14ac:dyDescent="0.4">
      <c r="B512" t="s">
        <v>309</v>
      </c>
      <c r="C512">
        <v>2300</v>
      </c>
      <c r="D512" s="179">
        <v>43498</v>
      </c>
      <c r="E512">
        <v>7</v>
      </c>
      <c r="F512" t="s">
        <v>315</v>
      </c>
      <c r="G512" t="s">
        <v>311</v>
      </c>
      <c r="I512" s="179"/>
      <c r="J512" s="179"/>
      <c r="M512">
        <v>0</v>
      </c>
      <c r="O512">
        <v>21</v>
      </c>
    </row>
    <row r="513" spans="2:15" x14ac:dyDescent="0.4">
      <c r="B513" t="s">
        <v>309</v>
      </c>
      <c r="C513">
        <v>2300</v>
      </c>
      <c r="D513" s="179">
        <v>43498</v>
      </c>
      <c r="E513">
        <v>7</v>
      </c>
      <c r="F513" t="s">
        <v>315</v>
      </c>
      <c r="G513" t="s">
        <v>313</v>
      </c>
      <c r="I513" s="179"/>
      <c r="J513" s="179"/>
      <c r="M513">
        <v>0</v>
      </c>
      <c r="O513">
        <v>21</v>
      </c>
    </row>
    <row r="514" spans="2:15" x14ac:dyDescent="0.4">
      <c r="B514" t="s">
        <v>309</v>
      </c>
      <c r="C514">
        <v>2370</v>
      </c>
      <c r="D514" s="179">
        <v>43498</v>
      </c>
      <c r="E514">
        <v>7</v>
      </c>
      <c r="F514" t="s">
        <v>315</v>
      </c>
      <c r="G514" t="s">
        <v>311</v>
      </c>
      <c r="I514" s="179"/>
      <c r="J514" s="179"/>
      <c r="M514">
        <v>0</v>
      </c>
      <c r="O514">
        <v>21</v>
      </c>
    </row>
    <row r="515" spans="2:15" x14ac:dyDescent="0.4">
      <c r="B515" t="s">
        <v>309</v>
      </c>
      <c r="C515">
        <v>2370</v>
      </c>
      <c r="D515" s="179">
        <v>43498</v>
      </c>
      <c r="E515">
        <v>7</v>
      </c>
      <c r="F515" t="s">
        <v>315</v>
      </c>
      <c r="G515" t="s">
        <v>313</v>
      </c>
      <c r="I515" s="179"/>
      <c r="J515" s="179"/>
      <c r="M515">
        <v>0</v>
      </c>
      <c r="O515">
        <v>21</v>
      </c>
    </row>
    <row r="516" spans="2:15" x14ac:dyDescent="0.4">
      <c r="B516" t="s">
        <v>309</v>
      </c>
      <c r="C516">
        <v>2370</v>
      </c>
      <c r="D516" s="179">
        <v>43498</v>
      </c>
      <c r="E516">
        <v>7</v>
      </c>
      <c r="F516" t="s">
        <v>315</v>
      </c>
      <c r="G516" t="s">
        <v>311</v>
      </c>
      <c r="I516" s="179"/>
      <c r="J516" s="179"/>
      <c r="M516">
        <v>0</v>
      </c>
      <c r="O516">
        <v>21</v>
      </c>
    </row>
    <row r="517" spans="2:15" x14ac:dyDescent="0.4">
      <c r="B517" t="s">
        <v>309</v>
      </c>
      <c r="C517">
        <v>2370</v>
      </c>
      <c r="D517" s="179">
        <v>43498</v>
      </c>
      <c r="E517">
        <v>7</v>
      </c>
      <c r="F517" t="s">
        <v>315</v>
      </c>
      <c r="G517" t="s">
        <v>313</v>
      </c>
      <c r="I517" s="179"/>
      <c r="J517" s="179"/>
      <c r="M517">
        <v>0</v>
      </c>
      <c r="O517">
        <v>21</v>
      </c>
    </row>
    <row r="518" spans="2:15" x14ac:dyDescent="0.4">
      <c r="B518" t="s">
        <v>309</v>
      </c>
      <c r="C518">
        <v>2360</v>
      </c>
      <c r="D518" s="179">
        <v>43498</v>
      </c>
      <c r="E518">
        <v>7</v>
      </c>
      <c r="F518" t="s">
        <v>315</v>
      </c>
      <c r="G518" t="s">
        <v>311</v>
      </c>
      <c r="I518" s="179"/>
      <c r="J518" s="179"/>
      <c r="M518">
        <v>0</v>
      </c>
      <c r="O518">
        <v>21</v>
      </c>
    </row>
    <row r="519" spans="2:15" x14ac:dyDescent="0.4">
      <c r="B519" t="s">
        <v>309</v>
      </c>
      <c r="C519">
        <v>2360</v>
      </c>
      <c r="D519" s="179">
        <v>43498</v>
      </c>
      <c r="E519">
        <v>7</v>
      </c>
      <c r="F519" t="s">
        <v>315</v>
      </c>
      <c r="G519" t="s">
        <v>311</v>
      </c>
      <c r="I519" s="179"/>
      <c r="J519" s="179"/>
      <c r="M519">
        <v>0</v>
      </c>
      <c r="O519">
        <v>21</v>
      </c>
    </row>
    <row r="520" spans="2:15" x14ac:dyDescent="0.4">
      <c r="B520" t="s">
        <v>309</v>
      </c>
      <c r="C520">
        <v>2360</v>
      </c>
      <c r="D520" s="179">
        <v>43498</v>
      </c>
      <c r="E520">
        <v>7</v>
      </c>
      <c r="F520" t="s">
        <v>315</v>
      </c>
      <c r="G520" t="s">
        <v>313</v>
      </c>
      <c r="I520" s="179"/>
      <c r="J520" s="179"/>
      <c r="M520">
        <v>0</v>
      </c>
      <c r="O520">
        <v>21</v>
      </c>
    </row>
    <row r="521" spans="2:15" x14ac:dyDescent="0.4">
      <c r="B521" t="s">
        <v>309</v>
      </c>
      <c r="C521">
        <v>2340</v>
      </c>
      <c r="D521" s="179">
        <v>43498</v>
      </c>
      <c r="E521">
        <v>7</v>
      </c>
      <c r="F521" t="s">
        <v>315</v>
      </c>
      <c r="G521" t="s">
        <v>311</v>
      </c>
      <c r="I521" s="179"/>
      <c r="J521" s="179"/>
      <c r="M521">
        <v>0</v>
      </c>
      <c r="O521">
        <v>21</v>
      </c>
    </row>
    <row r="522" spans="2:15" x14ac:dyDescent="0.4">
      <c r="B522" t="s">
        <v>309</v>
      </c>
      <c r="C522">
        <v>2340</v>
      </c>
      <c r="D522" s="179">
        <v>43498</v>
      </c>
      <c r="E522">
        <v>7</v>
      </c>
      <c r="F522" t="s">
        <v>315</v>
      </c>
      <c r="G522" t="s">
        <v>313</v>
      </c>
      <c r="I522" s="179"/>
      <c r="J522" s="179"/>
      <c r="M522">
        <v>0</v>
      </c>
      <c r="O522">
        <v>21</v>
      </c>
    </row>
    <row r="523" spans="2:15" x14ac:dyDescent="0.4">
      <c r="B523" t="s">
        <v>309</v>
      </c>
      <c r="C523">
        <v>2301</v>
      </c>
      <c r="D523" s="179">
        <v>43498</v>
      </c>
      <c r="E523">
        <v>7</v>
      </c>
      <c r="F523" t="s">
        <v>315</v>
      </c>
      <c r="G523" t="s">
        <v>311</v>
      </c>
      <c r="I523" s="179"/>
      <c r="J523" s="179"/>
      <c r="M523">
        <v>0</v>
      </c>
      <c r="O523">
        <v>21</v>
      </c>
    </row>
    <row r="524" spans="2:15" x14ac:dyDescent="0.4">
      <c r="B524" t="s">
        <v>309</v>
      </c>
      <c r="C524">
        <v>2301</v>
      </c>
      <c r="D524" s="179">
        <v>43498</v>
      </c>
      <c r="E524">
        <v>7</v>
      </c>
      <c r="F524" t="s">
        <v>315</v>
      </c>
      <c r="G524" t="s">
        <v>313</v>
      </c>
      <c r="I524" s="179"/>
      <c r="J524" s="179"/>
      <c r="M524">
        <v>0</v>
      </c>
      <c r="O524">
        <v>21</v>
      </c>
    </row>
    <row r="525" spans="2:15" x14ac:dyDescent="0.4">
      <c r="B525" t="s">
        <v>309</v>
      </c>
      <c r="C525" t="s">
        <v>314</v>
      </c>
      <c r="D525" s="179">
        <v>43498</v>
      </c>
      <c r="E525">
        <v>7</v>
      </c>
      <c r="F525" t="s">
        <v>315</v>
      </c>
      <c r="G525" t="s">
        <v>313</v>
      </c>
      <c r="I525" s="179"/>
      <c r="J525" s="179"/>
      <c r="M525">
        <v>0</v>
      </c>
      <c r="O525">
        <v>21</v>
      </c>
    </row>
    <row r="526" spans="2:15" x14ac:dyDescent="0.4">
      <c r="B526" t="s">
        <v>309</v>
      </c>
      <c r="C526" t="s">
        <v>314</v>
      </c>
      <c r="D526" s="179">
        <v>43498</v>
      </c>
      <c r="E526">
        <v>7</v>
      </c>
      <c r="F526" t="s">
        <v>315</v>
      </c>
      <c r="G526" t="s">
        <v>311</v>
      </c>
      <c r="I526" s="179"/>
      <c r="J526" s="179"/>
      <c r="M526">
        <v>0</v>
      </c>
      <c r="O526">
        <v>21</v>
      </c>
    </row>
    <row r="527" spans="2:15" x14ac:dyDescent="0.4">
      <c r="B527" t="s">
        <v>309</v>
      </c>
      <c r="C527" t="s">
        <v>314</v>
      </c>
      <c r="D527" s="179">
        <v>43498</v>
      </c>
      <c r="E527">
        <v>7</v>
      </c>
      <c r="F527" t="s">
        <v>315</v>
      </c>
      <c r="G527" t="s">
        <v>313</v>
      </c>
      <c r="I527" s="179"/>
      <c r="J527" s="179"/>
      <c r="M527">
        <v>0</v>
      </c>
      <c r="O527">
        <v>21</v>
      </c>
    </row>
    <row r="528" spans="2:15" x14ac:dyDescent="0.4">
      <c r="B528" t="s">
        <v>309</v>
      </c>
      <c r="C528">
        <v>1000</v>
      </c>
      <c r="D528" s="179">
        <v>43498</v>
      </c>
      <c r="E528">
        <v>7</v>
      </c>
      <c r="F528" t="s">
        <v>315</v>
      </c>
      <c r="G528" t="s">
        <v>311</v>
      </c>
      <c r="I528" s="179"/>
      <c r="J528" s="179"/>
      <c r="M528">
        <v>0</v>
      </c>
      <c r="O528">
        <v>21</v>
      </c>
    </row>
    <row r="529" spans="2:15" x14ac:dyDescent="0.4">
      <c r="B529" t="s">
        <v>309</v>
      </c>
      <c r="C529">
        <v>1000</v>
      </c>
      <c r="D529" s="179">
        <v>43498</v>
      </c>
      <c r="E529">
        <v>7</v>
      </c>
      <c r="F529" t="s">
        <v>315</v>
      </c>
      <c r="G529" t="s">
        <v>313</v>
      </c>
      <c r="I529" s="179"/>
      <c r="J529" s="179"/>
      <c r="M529">
        <v>0</v>
      </c>
      <c r="O529">
        <v>21</v>
      </c>
    </row>
    <row r="530" spans="2:15" x14ac:dyDescent="0.4">
      <c r="B530" t="s">
        <v>309</v>
      </c>
      <c r="C530" t="s">
        <v>314</v>
      </c>
      <c r="D530" s="179">
        <v>43498</v>
      </c>
      <c r="E530">
        <v>7</v>
      </c>
      <c r="F530" t="s">
        <v>315</v>
      </c>
      <c r="G530" t="s">
        <v>311</v>
      </c>
      <c r="I530" s="179"/>
      <c r="J530" s="179"/>
      <c r="M530">
        <v>0</v>
      </c>
      <c r="O530">
        <v>21</v>
      </c>
    </row>
    <row r="531" spans="2:15" x14ac:dyDescent="0.4">
      <c r="B531" t="s">
        <v>309</v>
      </c>
      <c r="C531" t="s">
        <v>314</v>
      </c>
      <c r="D531" s="179">
        <v>43498</v>
      </c>
      <c r="E531">
        <v>7</v>
      </c>
      <c r="F531" t="s">
        <v>315</v>
      </c>
      <c r="G531" t="s">
        <v>313</v>
      </c>
      <c r="I531" s="179"/>
      <c r="J531" s="179"/>
      <c r="M531">
        <v>0</v>
      </c>
      <c r="O531">
        <v>21</v>
      </c>
    </row>
    <row r="532" spans="2:15" x14ac:dyDescent="0.4">
      <c r="B532" t="s">
        <v>309</v>
      </c>
      <c r="C532" t="s">
        <v>314</v>
      </c>
      <c r="D532" s="179">
        <v>43498</v>
      </c>
      <c r="E532">
        <v>7</v>
      </c>
      <c r="F532" t="s">
        <v>315</v>
      </c>
      <c r="G532" t="s">
        <v>311</v>
      </c>
      <c r="I532" s="179"/>
      <c r="J532" s="179"/>
      <c r="M532">
        <v>0</v>
      </c>
      <c r="O532">
        <v>21</v>
      </c>
    </row>
    <row r="533" spans="2:15" x14ac:dyDescent="0.4">
      <c r="B533" t="s">
        <v>309</v>
      </c>
      <c r="C533" t="s">
        <v>314</v>
      </c>
      <c r="D533" s="179">
        <v>43498</v>
      </c>
      <c r="E533">
        <v>7</v>
      </c>
      <c r="F533" t="s">
        <v>315</v>
      </c>
      <c r="G533" t="s">
        <v>311</v>
      </c>
      <c r="I533" s="179"/>
      <c r="J533" s="179"/>
      <c r="M533">
        <v>0</v>
      </c>
      <c r="O533">
        <v>21</v>
      </c>
    </row>
    <row r="534" spans="2:15" x14ac:dyDescent="0.4">
      <c r="B534" t="s">
        <v>309</v>
      </c>
      <c r="C534" t="s">
        <v>314</v>
      </c>
      <c r="D534" s="179">
        <v>43498</v>
      </c>
      <c r="E534">
        <v>7</v>
      </c>
      <c r="F534" t="s">
        <v>315</v>
      </c>
      <c r="G534" t="s">
        <v>313</v>
      </c>
      <c r="I534" s="179"/>
      <c r="J534" s="179"/>
      <c r="M534">
        <v>0</v>
      </c>
      <c r="O534">
        <v>21</v>
      </c>
    </row>
    <row r="535" spans="2:15" x14ac:dyDescent="0.4">
      <c r="B535" t="s">
        <v>309</v>
      </c>
      <c r="C535" t="s">
        <v>314</v>
      </c>
      <c r="D535" s="179">
        <v>43498</v>
      </c>
      <c r="E535">
        <v>7</v>
      </c>
      <c r="F535" t="s">
        <v>315</v>
      </c>
      <c r="G535" t="s">
        <v>311</v>
      </c>
      <c r="I535" s="179"/>
      <c r="J535" s="179"/>
      <c r="M535">
        <v>0</v>
      </c>
      <c r="O535">
        <v>21</v>
      </c>
    </row>
    <row r="536" spans="2:15" x14ac:dyDescent="0.4">
      <c r="B536" t="s">
        <v>309</v>
      </c>
      <c r="C536" t="s">
        <v>314</v>
      </c>
      <c r="D536" s="179">
        <v>43498</v>
      </c>
      <c r="E536">
        <v>7</v>
      </c>
      <c r="F536" t="s">
        <v>315</v>
      </c>
      <c r="G536" t="s">
        <v>313</v>
      </c>
      <c r="I536" s="179"/>
      <c r="J536" s="179"/>
      <c r="M536">
        <v>0</v>
      </c>
      <c r="O536">
        <v>21</v>
      </c>
    </row>
    <row r="537" spans="2:15" x14ac:dyDescent="0.4">
      <c r="B537" t="s">
        <v>309</v>
      </c>
      <c r="C537" t="s">
        <v>314</v>
      </c>
      <c r="D537" s="179">
        <v>43498</v>
      </c>
      <c r="E537">
        <v>7</v>
      </c>
      <c r="F537" t="s">
        <v>315</v>
      </c>
      <c r="G537" t="s">
        <v>311</v>
      </c>
      <c r="I537" s="179"/>
      <c r="J537" s="179"/>
      <c r="M537">
        <v>0</v>
      </c>
      <c r="O537">
        <v>21</v>
      </c>
    </row>
    <row r="538" spans="2:15" x14ac:dyDescent="0.4">
      <c r="B538" t="s">
        <v>309</v>
      </c>
      <c r="C538" t="s">
        <v>314</v>
      </c>
      <c r="D538" s="179">
        <v>43498</v>
      </c>
      <c r="E538">
        <v>7</v>
      </c>
      <c r="F538" t="s">
        <v>315</v>
      </c>
      <c r="G538" t="s">
        <v>313</v>
      </c>
      <c r="I538" s="179"/>
      <c r="J538" s="179"/>
      <c r="M538">
        <v>0</v>
      </c>
      <c r="O538">
        <v>21</v>
      </c>
    </row>
    <row r="539" spans="2:15" x14ac:dyDescent="0.4">
      <c r="B539" t="s">
        <v>309</v>
      </c>
      <c r="C539" t="s">
        <v>314</v>
      </c>
      <c r="D539" s="179">
        <v>43498</v>
      </c>
      <c r="E539">
        <v>7</v>
      </c>
      <c r="F539" t="s">
        <v>315</v>
      </c>
      <c r="G539" t="s">
        <v>311</v>
      </c>
      <c r="I539" s="179"/>
      <c r="J539" s="179"/>
      <c r="M539">
        <v>0</v>
      </c>
      <c r="O539">
        <v>21</v>
      </c>
    </row>
    <row r="540" spans="2:15" x14ac:dyDescent="0.4">
      <c r="B540" t="s">
        <v>309</v>
      </c>
      <c r="C540" t="s">
        <v>314</v>
      </c>
      <c r="D540" s="179">
        <v>43498</v>
      </c>
      <c r="E540">
        <v>7</v>
      </c>
      <c r="F540" t="s">
        <v>315</v>
      </c>
      <c r="G540" t="s">
        <v>313</v>
      </c>
      <c r="I540" s="179"/>
      <c r="J540" s="179"/>
      <c r="M540">
        <v>0</v>
      </c>
      <c r="O540">
        <v>21</v>
      </c>
    </row>
    <row r="541" spans="2:15" x14ac:dyDescent="0.4">
      <c r="B541" t="s">
        <v>309</v>
      </c>
      <c r="C541" t="s">
        <v>314</v>
      </c>
      <c r="D541" s="179">
        <v>43498</v>
      </c>
      <c r="E541">
        <v>7</v>
      </c>
      <c r="F541" t="s">
        <v>315</v>
      </c>
      <c r="G541" t="s">
        <v>311</v>
      </c>
      <c r="I541" s="179"/>
      <c r="J541" s="179"/>
      <c r="M541">
        <v>0</v>
      </c>
      <c r="O541">
        <v>21</v>
      </c>
    </row>
    <row r="542" spans="2:15" x14ac:dyDescent="0.4">
      <c r="B542" t="s">
        <v>309</v>
      </c>
      <c r="C542" t="s">
        <v>314</v>
      </c>
      <c r="D542" s="179">
        <v>43498</v>
      </c>
      <c r="E542">
        <v>7</v>
      </c>
      <c r="F542" t="s">
        <v>315</v>
      </c>
      <c r="G542" t="s">
        <v>313</v>
      </c>
      <c r="I542" s="179"/>
      <c r="J542" s="179"/>
      <c r="M542">
        <v>0</v>
      </c>
      <c r="O542">
        <v>21</v>
      </c>
    </row>
    <row r="543" spans="2:15" x14ac:dyDescent="0.4">
      <c r="B543" t="s">
        <v>309</v>
      </c>
      <c r="C543" t="s">
        <v>314</v>
      </c>
      <c r="D543" s="179">
        <v>43498</v>
      </c>
      <c r="E543">
        <v>7</v>
      </c>
      <c r="F543" t="s">
        <v>315</v>
      </c>
      <c r="G543" t="s">
        <v>311</v>
      </c>
      <c r="I543" s="179"/>
      <c r="J543" s="179"/>
      <c r="M543">
        <v>0</v>
      </c>
      <c r="O543">
        <v>21</v>
      </c>
    </row>
    <row r="544" spans="2:15" x14ac:dyDescent="0.4">
      <c r="B544" t="s">
        <v>309</v>
      </c>
      <c r="C544" t="s">
        <v>314</v>
      </c>
      <c r="D544" s="179">
        <v>43498</v>
      </c>
      <c r="E544">
        <v>7</v>
      </c>
      <c r="F544" t="s">
        <v>315</v>
      </c>
      <c r="G544" t="s">
        <v>313</v>
      </c>
      <c r="I544" s="179"/>
      <c r="J544" s="179"/>
      <c r="M544">
        <v>0</v>
      </c>
      <c r="O544">
        <v>21</v>
      </c>
    </row>
    <row r="545" spans="2:15" x14ac:dyDescent="0.4">
      <c r="B545" t="s">
        <v>309</v>
      </c>
      <c r="C545" t="s">
        <v>314</v>
      </c>
      <c r="D545" s="179">
        <v>43498</v>
      </c>
      <c r="E545">
        <v>7</v>
      </c>
      <c r="F545" t="s">
        <v>315</v>
      </c>
      <c r="G545" t="s">
        <v>311</v>
      </c>
      <c r="I545" s="179"/>
      <c r="J545" s="179"/>
      <c r="M545">
        <v>0</v>
      </c>
      <c r="O545">
        <v>21</v>
      </c>
    </row>
    <row r="546" spans="2:15" x14ac:dyDescent="0.4">
      <c r="B546" t="s">
        <v>309</v>
      </c>
      <c r="C546" t="s">
        <v>314</v>
      </c>
      <c r="D546" s="179">
        <v>43498</v>
      </c>
      <c r="E546">
        <v>7</v>
      </c>
      <c r="F546" t="s">
        <v>315</v>
      </c>
      <c r="G546" t="s">
        <v>313</v>
      </c>
      <c r="I546" s="179"/>
      <c r="J546" s="179"/>
      <c r="M546">
        <v>0</v>
      </c>
      <c r="O546">
        <v>21</v>
      </c>
    </row>
    <row r="547" spans="2:15" x14ac:dyDescent="0.4">
      <c r="B547" t="s">
        <v>309</v>
      </c>
      <c r="C547" t="s">
        <v>314</v>
      </c>
      <c r="D547" s="179">
        <v>43498</v>
      </c>
      <c r="E547">
        <v>7</v>
      </c>
      <c r="F547" t="s">
        <v>315</v>
      </c>
      <c r="G547" t="s">
        <v>311</v>
      </c>
      <c r="I547" s="179"/>
      <c r="J547" s="179"/>
      <c r="M547">
        <v>0</v>
      </c>
      <c r="O547">
        <v>21</v>
      </c>
    </row>
    <row r="548" spans="2:15" x14ac:dyDescent="0.4">
      <c r="B548" t="s">
        <v>309</v>
      </c>
      <c r="C548" t="s">
        <v>314</v>
      </c>
      <c r="D548" s="179">
        <v>43498</v>
      </c>
      <c r="E548">
        <v>7</v>
      </c>
      <c r="F548" t="s">
        <v>315</v>
      </c>
      <c r="G548" t="s">
        <v>313</v>
      </c>
      <c r="I548" s="179"/>
      <c r="J548" s="179"/>
      <c r="M548">
        <v>0</v>
      </c>
      <c r="O548">
        <v>21</v>
      </c>
    </row>
    <row r="549" spans="2:15" x14ac:dyDescent="0.4">
      <c r="B549" t="s">
        <v>309</v>
      </c>
      <c r="C549" t="s">
        <v>314</v>
      </c>
      <c r="D549" s="179">
        <v>43498</v>
      </c>
      <c r="E549">
        <v>7</v>
      </c>
      <c r="F549" t="s">
        <v>315</v>
      </c>
      <c r="G549" t="s">
        <v>311</v>
      </c>
      <c r="I549" s="179"/>
      <c r="J549" s="179"/>
      <c r="M549">
        <v>0</v>
      </c>
      <c r="O549">
        <v>21</v>
      </c>
    </row>
    <row r="550" spans="2:15" x14ac:dyDescent="0.4">
      <c r="B550" t="s">
        <v>309</v>
      </c>
      <c r="C550" t="s">
        <v>314</v>
      </c>
      <c r="D550" s="179">
        <v>43498</v>
      </c>
      <c r="E550">
        <v>7</v>
      </c>
      <c r="F550" t="s">
        <v>315</v>
      </c>
      <c r="G550" t="s">
        <v>313</v>
      </c>
      <c r="I550" s="179"/>
      <c r="J550" s="179"/>
      <c r="M550">
        <v>0</v>
      </c>
      <c r="O550">
        <v>21</v>
      </c>
    </row>
    <row r="551" spans="2:15" x14ac:dyDescent="0.4">
      <c r="B551" t="s">
        <v>309</v>
      </c>
      <c r="C551" t="s">
        <v>314</v>
      </c>
      <c r="D551" s="179">
        <v>43498</v>
      </c>
      <c r="E551">
        <v>7</v>
      </c>
      <c r="F551" t="s">
        <v>315</v>
      </c>
      <c r="G551" t="s">
        <v>311</v>
      </c>
      <c r="I551" s="179"/>
      <c r="J551" s="179"/>
      <c r="M551">
        <v>0</v>
      </c>
      <c r="O551">
        <v>21</v>
      </c>
    </row>
    <row r="552" spans="2:15" x14ac:dyDescent="0.4">
      <c r="B552" t="s">
        <v>309</v>
      </c>
      <c r="C552" t="s">
        <v>314</v>
      </c>
      <c r="D552" s="179">
        <v>43498</v>
      </c>
      <c r="E552">
        <v>7</v>
      </c>
      <c r="F552" t="s">
        <v>315</v>
      </c>
      <c r="G552" t="s">
        <v>313</v>
      </c>
      <c r="I552" s="179"/>
      <c r="J552" s="179"/>
      <c r="M552">
        <v>0</v>
      </c>
      <c r="O552">
        <v>21</v>
      </c>
    </row>
    <row r="553" spans="2:15" x14ac:dyDescent="0.4">
      <c r="B553" t="s">
        <v>309</v>
      </c>
      <c r="C553">
        <v>2340</v>
      </c>
      <c r="D553" s="179">
        <v>43498</v>
      </c>
      <c r="E553">
        <v>7</v>
      </c>
      <c r="F553" t="s">
        <v>315</v>
      </c>
      <c r="G553" t="s">
        <v>313</v>
      </c>
      <c r="I553" s="179"/>
      <c r="J553" s="179"/>
      <c r="M553">
        <v>0</v>
      </c>
      <c r="O553">
        <v>21</v>
      </c>
    </row>
    <row r="554" spans="2:15" x14ac:dyDescent="0.4">
      <c r="B554" t="s">
        <v>309</v>
      </c>
      <c r="C554">
        <v>2340</v>
      </c>
      <c r="D554" s="179">
        <v>43498</v>
      </c>
      <c r="E554">
        <v>7</v>
      </c>
      <c r="F554" t="s">
        <v>315</v>
      </c>
      <c r="G554" t="s">
        <v>311</v>
      </c>
      <c r="I554" s="179"/>
      <c r="J554" s="179"/>
      <c r="M554">
        <v>0</v>
      </c>
      <c r="O554">
        <v>21</v>
      </c>
    </row>
    <row r="555" spans="2:15" x14ac:dyDescent="0.4">
      <c r="B555" t="s">
        <v>309</v>
      </c>
      <c r="C555">
        <v>2340</v>
      </c>
      <c r="D555" s="179">
        <v>43498</v>
      </c>
      <c r="E555">
        <v>7</v>
      </c>
      <c r="F555" t="s">
        <v>315</v>
      </c>
      <c r="G555" t="s">
        <v>313</v>
      </c>
      <c r="I555" s="179"/>
      <c r="J555" s="179"/>
      <c r="M555">
        <v>0</v>
      </c>
      <c r="O555">
        <v>21</v>
      </c>
    </row>
    <row r="556" spans="2:15" x14ac:dyDescent="0.4">
      <c r="B556" t="s">
        <v>309</v>
      </c>
      <c r="C556">
        <v>2340</v>
      </c>
      <c r="D556" s="179">
        <v>43498</v>
      </c>
      <c r="E556">
        <v>7</v>
      </c>
      <c r="F556" t="s">
        <v>315</v>
      </c>
      <c r="G556" t="s">
        <v>311</v>
      </c>
      <c r="I556" s="179"/>
      <c r="J556" s="179"/>
      <c r="M556">
        <v>0</v>
      </c>
      <c r="O556">
        <v>21</v>
      </c>
    </row>
    <row r="557" spans="2:15" x14ac:dyDescent="0.4">
      <c r="B557" t="s">
        <v>309</v>
      </c>
      <c r="C557">
        <v>2300</v>
      </c>
      <c r="D557" s="179">
        <v>43498</v>
      </c>
      <c r="E557">
        <v>7</v>
      </c>
      <c r="F557" t="s">
        <v>315</v>
      </c>
      <c r="G557" t="s">
        <v>311</v>
      </c>
      <c r="I557" s="179"/>
      <c r="J557" s="179"/>
      <c r="M557">
        <v>0</v>
      </c>
      <c r="O557">
        <v>21</v>
      </c>
    </row>
    <row r="558" spans="2:15" x14ac:dyDescent="0.4">
      <c r="B558" t="s">
        <v>309</v>
      </c>
      <c r="C558">
        <v>2300</v>
      </c>
      <c r="D558" s="179">
        <v>43498</v>
      </c>
      <c r="E558">
        <v>7</v>
      </c>
      <c r="F558" t="s">
        <v>315</v>
      </c>
      <c r="G558" t="s">
        <v>313</v>
      </c>
      <c r="I558" s="179"/>
      <c r="J558" s="179"/>
      <c r="M558">
        <v>0</v>
      </c>
      <c r="O558">
        <v>21</v>
      </c>
    </row>
    <row r="559" spans="2:15" x14ac:dyDescent="0.4">
      <c r="B559" t="s">
        <v>309</v>
      </c>
      <c r="C559">
        <v>2370</v>
      </c>
      <c r="D559" s="179">
        <v>43498</v>
      </c>
      <c r="E559">
        <v>7</v>
      </c>
      <c r="F559" t="s">
        <v>315</v>
      </c>
      <c r="G559" t="s">
        <v>311</v>
      </c>
      <c r="I559" s="179"/>
      <c r="J559" s="179"/>
      <c r="M559">
        <v>0</v>
      </c>
      <c r="O559">
        <v>21</v>
      </c>
    </row>
    <row r="560" spans="2:15" x14ac:dyDescent="0.4">
      <c r="B560" t="s">
        <v>309</v>
      </c>
      <c r="C560">
        <v>2370</v>
      </c>
      <c r="D560" s="179">
        <v>43498</v>
      </c>
      <c r="E560">
        <v>7</v>
      </c>
      <c r="F560" t="s">
        <v>315</v>
      </c>
      <c r="G560" t="s">
        <v>313</v>
      </c>
      <c r="I560" s="179"/>
      <c r="J560" s="179"/>
      <c r="M560">
        <v>0</v>
      </c>
      <c r="O560">
        <v>21</v>
      </c>
    </row>
    <row r="561" spans="2:15" x14ac:dyDescent="0.4">
      <c r="B561" t="s">
        <v>309</v>
      </c>
      <c r="C561">
        <v>2390</v>
      </c>
      <c r="D561" s="179">
        <v>43498</v>
      </c>
      <c r="E561">
        <v>7</v>
      </c>
      <c r="F561" t="s">
        <v>315</v>
      </c>
      <c r="G561" t="s">
        <v>311</v>
      </c>
      <c r="I561" s="179"/>
      <c r="J561" s="179"/>
      <c r="M561">
        <v>0</v>
      </c>
      <c r="O561">
        <v>21</v>
      </c>
    </row>
    <row r="562" spans="2:15" x14ac:dyDescent="0.4">
      <c r="B562" t="s">
        <v>309</v>
      </c>
      <c r="C562">
        <v>2390</v>
      </c>
      <c r="D562" s="179">
        <v>43498</v>
      </c>
      <c r="E562">
        <v>7</v>
      </c>
      <c r="F562" t="s">
        <v>315</v>
      </c>
      <c r="G562" t="s">
        <v>313</v>
      </c>
      <c r="I562" s="179"/>
      <c r="J562" s="179"/>
      <c r="M562">
        <v>0</v>
      </c>
      <c r="O562">
        <v>21</v>
      </c>
    </row>
    <row r="563" spans="2:15" x14ac:dyDescent="0.4">
      <c r="B563" t="s">
        <v>309</v>
      </c>
      <c r="C563">
        <v>2390</v>
      </c>
      <c r="D563" s="179">
        <v>43498</v>
      </c>
      <c r="E563">
        <v>7</v>
      </c>
      <c r="F563" t="s">
        <v>315</v>
      </c>
      <c r="G563" t="s">
        <v>311</v>
      </c>
      <c r="I563" s="179"/>
      <c r="J563" s="179"/>
      <c r="M563">
        <v>0</v>
      </c>
      <c r="O563">
        <v>21</v>
      </c>
    </row>
    <row r="564" spans="2:15" x14ac:dyDescent="0.4">
      <c r="B564" t="s">
        <v>309</v>
      </c>
      <c r="C564">
        <v>2390</v>
      </c>
      <c r="D564" s="179">
        <v>43498</v>
      </c>
      <c r="E564">
        <v>7</v>
      </c>
      <c r="F564" t="s">
        <v>315</v>
      </c>
      <c r="G564" t="s">
        <v>313</v>
      </c>
      <c r="I564" s="179"/>
      <c r="J564" s="179"/>
      <c r="M564">
        <v>0</v>
      </c>
      <c r="O564">
        <v>21</v>
      </c>
    </row>
    <row r="565" spans="2:15" x14ac:dyDescent="0.4">
      <c r="B565" t="s">
        <v>309</v>
      </c>
      <c r="C565">
        <v>2340</v>
      </c>
      <c r="D565" s="179">
        <v>43498</v>
      </c>
      <c r="E565">
        <v>7</v>
      </c>
      <c r="F565" t="s">
        <v>315</v>
      </c>
      <c r="G565" t="s">
        <v>313</v>
      </c>
      <c r="I565" s="179"/>
      <c r="J565" s="179"/>
      <c r="M565">
        <v>0</v>
      </c>
      <c r="O565">
        <v>21</v>
      </c>
    </row>
    <row r="566" spans="2:15" x14ac:dyDescent="0.4">
      <c r="B566" t="s">
        <v>309</v>
      </c>
      <c r="C566">
        <v>2340</v>
      </c>
      <c r="D566" s="179">
        <v>43498</v>
      </c>
      <c r="E566">
        <v>7</v>
      </c>
      <c r="F566" t="s">
        <v>315</v>
      </c>
      <c r="G566" t="s">
        <v>311</v>
      </c>
      <c r="I566" s="179"/>
      <c r="J566" s="179"/>
      <c r="M566">
        <v>0</v>
      </c>
      <c r="O566">
        <v>21</v>
      </c>
    </row>
    <row r="567" spans="2:15" x14ac:dyDescent="0.4">
      <c r="B567" t="s">
        <v>309</v>
      </c>
      <c r="C567">
        <v>2340</v>
      </c>
      <c r="D567" s="179">
        <v>43498</v>
      </c>
      <c r="E567">
        <v>7</v>
      </c>
      <c r="F567" t="s">
        <v>315</v>
      </c>
      <c r="G567" t="s">
        <v>313</v>
      </c>
      <c r="I567" s="179"/>
      <c r="J567" s="179"/>
      <c r="M567">
        <v>0</v>
      </c>
      <c r="O567">
        <v>21</v>
      </c>
    </row>
    <row r="568" spans="2:15" x14ac:dyDescent="0.4">
      <c r="B568" t="s">
        <v>309</v>
      </c>
      <c r="C568">
        <v>2340</v>
      </c>
      <c r="D568" s="179">
        <v>43498</v>
      </c>
      <c r="E568">
        <v>7</v>
      </c>
      <c r="F568" t="s">
        <v>315</v>
      </c>
      <c r="G568" t="s">
        <v>311</v>
      </c>
      <c r="I568" s="179"/>
      <c r="J568" s="179"/>
      <c r="M568">
        <v>0</v>
      </c>
      <c r="O568">
        <v>21</v>
      </c>
    </row>
    <row r="569" spans="2:15" x14ac:dyDescent="0.4">
      <c r="B569" t="s">
        <v>309</v>
      </c>
      <c r="C569">
        <v>2350</v>
      </c>
      <c r="D569" s="179">
        <v>43498</v>
      </c>
      <c r="E569">
        <v>7</v>
      </c>
      <c r="F569" t="s">
        <v>315</v>
      </c>
      <c r="G569" t="s">
        <v>311</v>
      </c>
      <c r="I569" s="179"/>
      <c r="J569" s="179"/>
      <c r="M569">
        <v>0</v>
      </c>
      <c r="O569">
        <v>21</v>
      </c>
    </row>
    <row r="570" spans="2:15" x14ac:dyDescent="0.4">
      <c r="B570" t="s">
        <v>309</v>
      </c>
      <c r="C570">
        <v>2350</v>
      </c>
      <c r="D570" s="179">
        <v>43498</v>
      </c>
      <c r="E570">
        <v>7</v>
      </c>
      <c r="F570" t="s">
        <v>315</v>
      </c>
      <c r="G570" t="s">
        <v>313</v>
      </c>
      <c r="I570" s="179"/>
      <c r="J570" s="179"/>
      <c r="M570">
        <v>0</v>
      </c>
      <c r="O570">
        <v>21</v>
      </c>
    </row>
    <row r="571" spans="2:15" x14ac:dyDescent="0.4">
      <c r="B571" t="s">
        <v>309</v>
      </c>
      <c r="C571">
        <v>2360</v>
      </c>
      <c r="D571" s="179">
        <v>43498</v>
      </c>
      <c r="E571">
        <v>7</v>
      </c>
      <c r="F571" t="s">
        <v>315</v>
      </c>
      <c r="G571" t="s">
        <v>311</v>
      </c>
      <c r="I571" s="179"/>
      <c r="J571" s="179"/>
      <c r="M571">
        <v>0</v>
      </c>
      <c r="O571">
        <v>21</v>
      </c>
    </row>
    <row r="572" spans="2:15" x14ac:dyDescent="0.4">
      <c r="B572" t="s">
        <v>309</v>
      </c>
      <c r="C572">
        <v>2360</v>
      </c>
      <c r="D572" s="179">
        <v>43498</v>
      </c>
      <c r="E572">
        <v>7</v>
      </c>
      <c r="F572" t="s">
        <v>315</v>
      </c>
      <c r="G572" t="s">
        <v>313</v>
      </c>
      <c r="I572" s="179"/>
      <c r="J572" s="179"/>
      <c r="M572">
        <v>0</v>
      </c>
      <c r="O572">
        <v>21</v>
      </c>
    </row>
    <row r="573" spans="2:15" x14ac:dyDescent="0.4">
      <c r="B573" t="s">
        <v>309</v>
      </c>
      <c r="C573">
        <v>2340</v>
      </c>
      <c r="D573" s="179">
        <v>43498</v>
      </c>
      <c r="E573">
        <v>7</v>
      </c>
      <c r="F573" t="s">
        <v>315</v>
      </c>
      <c r="G573" t="s">
        <v>311</v>
      </c>
      <c r="I573" s="179"/>
      <c r="J573" s="179"/>
      <c r="M573">
        <v>0</v>
      </c>
      <c r="O573">
        <v>21</v>
      </c>
    </row>
    <row r="574" spans="2:15" x14ac:dyDescent="0.4">
      <c r="B574" t="s">
        <v>309</v>
      </c>
      <c r="C574">
        <v>2340</v>
      </c>
      <c r="D574" s="179">
        <v>43498</v>
      </c>
      <c r="E574">
        <v>7</v>
      </c>
      <c r="F574" t="s">
        <v>315</v>
      </c>
      <c r="G574" t="s">
        <v>313</v>
      </c>
      <c r="I574" s="179"/>
      <c r="J574" s="179"/>
      <c r="M574">
        <v>0</v>
      </c>
      <c r="O574">
        <v>21</v>
      </c>
    </row>
    <row r="575" spans="2:15" x14ac:dyDescent="0.4">
      <c r="B575" t="s">
        <v>309</v>
      </c>
      <c r="C575">
        <v>2370</v>
      </c>
      <c r="D575" s="179">
        <v>43498</v>
      </c>
      <c r="E575">
        <v>7</v>
      </c>
      <c r="F575" t="s">
        <v>315</v>
      </c>
      <c r="G575" t="s">
        <v>311</v>
      </c>
      <c r="I575" s="179"/>
      <c r="J575" s="179"/>
      <c r="M575">
        <v>0</v>
      </c>
      <c r="O575">
        <v>21</v>
      </c>
    </row>
    <row r="576" spans="2:15" x14ac:dyDescent="0.4">
      <c r="B576" t="s">
        <v>309</v>
      </c>
      <c r="C576">
        <v>2370</v>
      </c>
      <c r="D576" s="179">
        <v>43498</v>
      </c>
      <c r="E576">
        <v>7</v>
      </c>
      <c r="F576" t="s">
        <v>315</v>
      </c>
      <c r="G576" t="s">
        <v>313</v>
      </c>
      <c r="I576" s="179"/>
      <c r="J576" s="179"/>
      <c r="M576">
        <v>0</v>
      </c>
      <c r="O576">
        <v>21</v>
      </c>
    </row>
    <row r="577" spans="2:15" x14ac:dyDescent="0.4">
      <c r="B577" t="s">
        <v>309</v>
      </c>
      <c r="C577">
        <v>2360</v>
      </c>
      <c r="D577" s="179">
        <v>43498</v>
      </c>
      <c r="E577">
        <v>7</v>
      </c>
      <c r="F577" t="s">
        <v>315</v>
      </c>
      <c r="G577" t="s">
        <v>311</v>
      </c>
      <c r="I577" s="179"/>
      <c r="J577" s="179"/>
      <c r="M577">
        <v>0</v>
      </c>
      <c r="O577">
        <v>21</v>
      </c>
    </row>
    <row r="578" spans="2:15" x14ac:dyDescent="0.4">
      <c r="B578" t="s">
        <v>309</v>
      </c>
      <c r="C578">
        <v>2360</v>
      </c>
      <c r="D578" s="179">
        <v>43498</v>
      </c>
      <c r="E578">
        <v>7</v>
      </c>
      <c r="F578" t="s">
        <v>315</v>
      </c>
      <c r="G578" t="s">
        <v>313</v>
      </c>
      <c r="I578" s="179"/>
      <c r="J578" s="179"/>
      <c r="M578">
        <v>0</v>
      </c>
      <c r="O578">
        <v>21</v>
      </c>
    </row>
    <row r="579" spans="2:15" x14ac:dyDescent="0.4">
      <c r="B579" t="s">
        <v>309</v>
      </c>
      <c r="C579">
        <v>2340</v>
      </c>
      <c r="D579" s="179">
        <v>43498</v>
      </c>
      <c r="E579">
        <v>7</v>
      </c>
      <c r="F579" t="s">
        <v>315</v>
      </c>
      <c r="G579" t="s">
        <v>311</v>
      </c>
      <c r="I579" s="179"/>
      <c r="J579" s="179"/>
      <c r="M579">
        <v>0</v>
      </c>
      <c r="O579">
        <v>21</v>
      </c>
    </row>
    <row r="580" spans="2:15" x14ac:dyDescent="0.4">
      <c r="B580" t="s">
        <v>309</v>
      </c>
      <c r="C580">
        <v>2340</v>
      </c>
      <c r="D580" s="179">
        <v>43498</v>
      </c>
      <c r="E580">
        <v>7</v>
      </c>
      <c r="F580" t="s">
        <v>315</v>
      </c>
      <c r="G580" t="s">
        <v>313</v>
      </c>
      <c r="I580" s="179"/>
      <c r="J580" s="179"/>
      <c r="M580">
        <v>0</v>
      </c>
      <c r="O580">
        <v>21</v>
      </c>
    </row>
    <row r="581" spans="2:15" x14ac:dyDescent="0.4">
      <c r="B581" t="s">
        <v>309</v>
      </c>
      <c r="C581">
        <v>2340</v>
      </c>
      <c r="D581" s="179">
        <v>43498</v>
      </c>
      <c r="E581">
        <v>7</v>
      </c>
      <c r="F581" t="s">
        <v>315</v>
      </c>
      <c r="G581" t="s">
        <v>311</v>
      </c>
      <c r="I581" s="179"/>
      <c r="J581" s="179"/>
      <c r="M581">
        <v>0</v>
      </c>
      <c r="O581">
        <v>21</v>
      </c>
    </row>
    <row r="582" spans="2:15" x14ac:dyDescent="0.4">
      <c r="B582" t="s">
        <v>309</v>
      </c>
      <c r="C582">
        <v>2340</v>
      </c>
      <c r="D582" s="179">
        <v>43498</v>
      </c>
      <c r="E582">
        <v>7</v>
      </c>
      <c r="F582" t="s">
        <v>315</v>
      </c>
      <c r="G582" t="s">
        <v>313</v>
      </c>
      <c r="I582" s="179"/>
      <c r="J582" s="179"/>
      <c r="M582">
        <v>0</v>
      </c>
      <c r="O582">
        <v>21</v>
      </c>
    </row>
    <row r="583" spans="2:15" x14ac:dyDescent="0.4">
      <c r="B583" t="s">
        <v>309</v>
      </c>
      <c r="C583">
        <v>2340</v>
      </c>
      <c r="D583" s="179">
        <v>43498</v>
      </c>
      <c r="E583">
        <v>7</v>
      </c>
      <c r="F583" t="s">
        <v>315</v>
      </c>
      <c r="G583" t="s">
        <v>311</v>
      </c>
      <c r="I583" s="179"/>
      <c r="J583" s="179"/>
      <c r="M583">
        <v>0</v>
      </c>
      <c r="O583">
        <v>21</v>
      </c>
    </row>
    <row r="584" spans="2:15" x14ac:dyDescent="0.4">
      <c r="B584" t="s">
        <v>309</v>
      </c>
      <c r="C584">
        <v>2340</v>
      </c>
      <c r="D584" s="179">
        <v>43498</v>
      </c>
      <c r="E584">
        <v>7</v>
      </c>
      <c r="F584" t="s">
        <v>315</v>
      </c>
      <c r="G584" t="s">
        <v>313</v>
      </c>
      <c r="I584" s="179"/>
      <c r="J584" s="179"/>
      <c r="M584">
        <v>0</v>
      </c>
      <c r="O584">
        <v>21</v>
      </c>
    </row>
    <row r="585" spans="2:15" x14ac:dyDescent="0.4">
      <c r="B585" t="s">
        <v>309</v>
      </c>
      <c r="C585">
        <v>2370</v>
      </c>
      <c r="D585" s="179">
        <v>43498</v>
      </c>
      <c r="E585">
        <v>7</v>
      </c>
      <c r="F585" t="s">
        <v>315</v>
      </c>
      <c r="G585" t="s">
        <v>311</v>
      </c>
      <c r="I585" s="179"/>
      <c r="J585" s="179"/>
      <c r="M585">
        <v>0</v>
      </c>
      <c r="O585">
        <v>21</v>
      </c>
    </row>
    <row r="586" spans="2:15" x14ac:dyDescent="0.4">
      <c r="B586" t="s">
        <v>309</v>
      </c>
      <c r="C586">
        <v>2370</v>
      </c>
      <c r="D586" s="179">
        <v>43498</v>
      </c>
      <c r="E586">
        <v>7</v>
      </c>
      <c r="F586" t="s">
        <v>315</v>
      </c>
      <c r="G586" t="s">
        <v>313</v>
      </c>
      <c r="I586" s="179"/>
      <c r="J586" s="179"/>
      <c r="M586">
        <v>0</v>
      </c>
      <c r="O586">
        <v>21</v>
      </c>
    </row>
    <row r="587" spans="2:15" x14ac:dyDescent="0.4">
      <c r="B587" t="s">
        <v>309</v>
      </c>
      <c r="C587">
        <v>2360</v>
      </c>
      <c r="D587" s="179">
        <v>43498</v>
      </c>
      <c r="E587">
        <v>7</v>
      </c>
      <c r="F587" t="s">
        <v>315</v>
      </c>
      <c r="G587" t="s">
        <v>311</v>
      </c>
      <c r="I587" s="179"/>
      <c r="J587" s="179"/>
      <c r="M587">
        <v>0</v>
      </c>
      <c r="O587">
        <v>21</v>
      </c>
    </row>
    <row r="588" spans="2:15" x14ac:dyDescent="0.4">
      <c r="B588" t="s">
        <v>309</v>
      </c>
      <c r="C588">
        <v>2360</v>
      </c>
      <c r="D588" s="179">
        <v>43498</v>
      </c>
      <c r="E588">
        <v>7</v>
      </c>
      <c r="F588" t="s">
        <v>315</v>
      </c>
      <c r="G588" t="s">
        <v>313</v>
      </c>
      <c r="I588" s="179"/>
      <c r="J588" s="179"/>
      <c r="M588">
        <v>0</v>
      </c>
      <c r="O588">
        <v>21</v>
      </c>
    </row>
    <row r="589" spans="2:15" x14ac:dyDescent="0.4">
      <c r="B589" t="s">
        <v>309</v>
      </c>
      <c r="C589">
        <v>2380</v>
      </c>
      <c r="D589" s="179">
        <v>43498</v>
      </c>
      <c r="E589">
        <v>7</v>
      </c>
      <c r="F589" t="s">
        <v>315</v>
      </c>
      <c r="G589" t="s">
        <v>311</v>
      </c>
      <c r="I589" s="179"/>
      <c r="J589" s="179"/>
      <c r="M589">
        <v>0</v>
      </c>
      <c r="O589">
        <v>21</v>
      </c>
    </row>
    <row r="590" spans="2:15" x14ac:dyDescent="0.4">
      <c r="B590" t="s">
        <v>309</v>
      </c>
      <c r="C590">
        <v>2380</v>
      </c>
      <c r="D590" s="179">
        <v>43498</v>
      </c>
      <c r="E590">
        <v>7</v>
      </c>
      <c r="F590" t="s">
        <v>315</v>
      </c>
      <c r="G590" t="s">
        <v>313</v>
      </c>
      <c r="I590" s="179"/>
      <c r="J590" s="179"/>
      <c r="M590">
        <v>0</v>
      </c>
      <c r="O590">
        <v>21</v>
      </c>
    </row>
    <row r="591" spans="2:15" x14ac:dyDescent="0.4">
      <c r="B591" t="s">
        <v>309</v>
      </c>
      <c r="C591">
        <v>2370</v>
      </c>
      <c r="D591" s="179">
        <v>43498</v>
      </c>
      <c r="E591">
        <v>7</v>
      </c>
      <c r="F591" t="s">
        <v>315</v>
      </c>
      <c r="G591" t="s">
        <v>311</v>
      </c>
      <c r="I591" s="179"/>
      <c r="J591" s="179"/>
      <c r="M591">
        <v>0</v>
      </c>
      <c r="O591">
        <v>21</v>
      </c>
    </row>
    <row r="592" spans="2:15" x14ac:dyDescent="0.4">
      <c r="B592" t="s">
        <v>309</v>
      </c>
      <c r="C592">
        <v>2370</v>
      </c>
      <c r="D592" s="179">
        <v>43498</v>
      </c>
      <c r="E592">
        <v>7</v>
      </c>
      <c r="F592" t="s">
        <v>315</v>
      </c>
      <c r="G592" t="s">
        <v>313</v>
      </c>
      <c r="I592" s="179"/>
      <c r="J592" s="179"/>
      <c r="M592">
        <v>0</v>
      </c>
      <c r="O592">
        <v>21</v>
      </c>
    </row>
    <row r="593" spans="2:15" x14ac:dyDescent="0.4">
      <c r="B593" t="s">
        <v>309</v>
      </c>
      <c r="C593">
        <v>2390</v>
      </c>
      <c r="D593" s="179">
        <v>43498</v>
      </c>
      <c r="E593">
        <v>7</v>
      </c>
      <c r="F593" t="s">
        <v>315</v>
      </c>
      <c r="G593" t="s">
        <v>311</v>
      </c>
      <c r="I593" s="179"/>
      <c r="J593" s="179"/>
      <c r="M593">
        <v>0</v>
      </c>
      <c r="O593">
        <v>21</v>
      </c>
    </row>
    <row r="594" spans="2:15" x14ac:dyDescent="0.4">
      <c r="B594" t="s">
        <v>309</v>
      </c>
      <c r="C594">
        <v>2390</v>
      </c>
      <c r="D594" s="179">
        <v>43498</v>
      </c>
      <c r="E594">
        <v>7</v>
      </c>
      <c r="F594" t="s">
        <v>315</v>
      </c>
      <c r="G594" t="s">
        <v>313</v>
      </c>
      <c r="I594" s="179"/>
      <c r="J594" s="179"/>
      <c r="M594">
        <v>0</v>
      </c>
      <c r="O594">
        <v>21</v>
      </c>
    </row>
    <row r="595" spans="2:15" x14ac:dyDescent="0.4">
      <c r="B595" t="s">
        <v>309</v>
      </c>
      <c r="C595">
        <v>2340</v>
      </c>
      <c r="D595" s="179">
        <v>43498</v>
      </c>
      <c r="E595">
        <v>7</v>
      </c>
      <c r="F595" t="s">
        <v>315</v>
      </c>
      <c r="G595" t="s">
        <v>311</v>
      </c>
      <c r="I595" s="179"/>
      <c r="J595" s="179"/>
      <c r="M595">
        <v>0</v>
      </c>
      <c r="O595">
        <v>21</v>
      </c>
    </row>
    <row r="596" spans="2:15" x14ac:dyDescent="0.4">
      <c r="B596" t="s">
        <v>309</v>
      </c>
      <c r="C596">
        <v>2340</v>
      </c>
      <c r="D596" s="179">
        <v>43498</v>
      </c>
      <c r="E596">
        <v>7</v>
      </c>
      <c r="F596" t="s">
        <v>315</v>
      </c>
      <c r="G596" t="s">
        <v>313</v>
      </c>
      <c r="I596" s="179"/>
      <c r="J596" s="179"/>
      <c r="M596">
        <v>0</v>
      </c>
      <c r="O596">
        <v>21</v>
      </c>
    </row>
    <row r="597" spans="2:15" x14ac:dyDescent="0.4">
      <c r="B597" t="s">
        <v>309</v>
      </c>
      <c r="C597">
        <v>2370</v>
      </c>
      <c r="D597" s="179">
        <v>43498</v>
      </c>
      <c r="E597">
        <v>7</v>
      </c>
      <c r="F597" t="s">
        <v>315</v>
      </c>
      <c r="G597" t="s">
        <v>311</v>
      </c>
      <c r="I597" s="179"/>
      <c r="J597" s="179"/>
      <c r="M597">
        <v>0</v>
      </c>
      <c r="O597">
        <v>21</v>
      </c>
    </row>
    <row r="598" spans="2:15" x14ac:dyDescent="0.4">
      <c r="B598" t="s">
        <v>309</v>
      </c>
      <c r="C598">
        <v>2370</v>
      </c>
      <c r="D598" s="179">
        <v>43498</v>
      </c>
      <c r="E598">
        <v>7</v>
      </c>
      <c r="F598" t="s">
        <v>315</v>
      </c>
      <c r="G598" t="s">
        <v>313</v>
      </c>
      <c r="I598" s="179"/>
      <c r="J598" s="179"/>
      <c r="M598">
        <v>0</v>
      </c>
      <c r="O598">
        <v>21</v>
      </c>
    </row>
    <row r="599" spans="2:15" x14ac:dyDescent="0.4">
      <c r="B599" t="s">
        <v>309</v>
      </c>
      <c r="C599">
        <v>2340</v>
      </c>
      <c r="D599" s="179">
        <v>43498</v>
      </c>
      <c r="E599">
        <v>7</v>
      </c>
      <c r="F599" t="s">
        <v>315</v>
      </c>
      <c r="G599" t="s">
        <v>311</v>
      </c>
      <c r="I599" s="179"/>
      <c r="J599" s="179"/>
      <c r="M599">
        <v>0</v>
      </c>
      <c r="O599">
        <v>21</v>
      </c>
    </row>
    <row r="600" spans="2:15" x14ac:dyDescent="0.4">
      <c r="B600" t="s">
        <v>309</v>
      </c>
      <c r="C600">
        <v>2340</v>
      </c>
      <c r="D600" s="179">
        <v>43498</v>
      </c>
      <c r="E600">
        <v>7</v>
      </c>
      <c r="F600" t="s">
        <v>315</v>
      </c>
      <c r="G600" t="s">
        <v>313</v>
      </c>
      <c r="I600" s="179"/>
      <c r="J600" s="179"/>
      <c r="M600">
        <v>0</v>
      </c>
      <c r="O600">
        <v>21</v>
      </c>
    </row>
    <row r="601" spans="2:15" x14ac:dyDescent="0.4">
      <c r="B601" t="s">
        <v>309</v>
      </c>
      <c r="C601">
        <v>2380</v>
      </c>
      <c r="D601" s="179">
        <v>43498</v>
      </c>
      <c r="E601">
        <v>7</v>
      </c>
      <c r="F601" t="s">
        <v>315</v>
      </c>
      <c r="G601" t="s">
        <v>311</v>
      </c>
      <c r="I601" s="179"/>
      <c r="J601" s="179"/>
      <c r="M601">
        <v>0</v>
      </c>
      <c r="O601">
        <v>21</v>
      </c>
    </row>
    <row r="602" spans="2:15" x14ac:dyDescent="0.4">
      <c r="B602" t="s">
        <v>309</v>
      </c>
      <c r="C602">
        <v>2380</v>
      </c>
      <c r="D602" s="179">
        <v>43498</v>
      </c>
      <c r="E602">
        <v>7</v>
      </c>
      <c r="F602" t="s">
        <v>315</v>
      </c>
      <c r="G602" t="s">
        <v>313</v>
      </c>
      <c r="I602" s="179"/>
      <c r="J602" s="179"/>
      <c r="M602">
        <v>0</v>
      </c>
      <c r="O602">
        <v>21</v>
      </c>
    </row>
    <row r="603" spans="2:15" x14ac:dyDescent="0.4">
      <c r="B603" t="s">
        <v>309</v>
      </c>
      <c r="C603">
        <v>2370</v>
      </c>
      <c r="D603" s="179">
        <v>43498</v>
      </c>
      <c r="E603">
        <v>7</v>
      </c>
      <c r="F603" t="s">
        <v>315</v>
      </c>
      <c r="G603" t="s">
        <v>311</v>
      </c>
      <c r="I603" s="179"/>
      <c r="J603" s="179"/>
      <c r="M603">
        <v>0</v>
      </c>
      <c r="O603">
        <v>21</v>
      </c>
    </row>
    <row r="604" spans="2:15" x14ac:dyDescent="0.4">
      <c r="B604" t="s">
        <v>309</v>
      </c>
      <c r="C604">
        <v>2370</v>
      </c>
      <c r="D604" s="179">
        <v>43498</v>
      </c>
      <c r="E604">
        <v>7</v>
      </c>
      <c r="F604" t="s">
        <v>315</v>
      </c>
      <c r="G604" t="s">
        <v>313</v>
      </c>
      <c r="I604" s="179"/>
      <c r="J604" s="179"/>
      <c r="M604">
        <v>0</v>
      </c>
      <c r="O604">
        <v>21</v>
      </c>
    </row>
    <row r="605" spans="2:15" x14ac:dyDescent="0.4">
      <c r="B605" t="s">
        <v>309</v>
      </c>
      <c r="C605">
        <v>2380</v>
      </c>
      <c r="D605" s="179">
        <v>43498</v>
      </c>
      <c r="E605">
        <v>7</v>
      </c>
      <c r="F605" t="s">
        <v>315</v>
      </c>
      <c r="G605" t="s">
        <v>311</v>
      </c>
      <c r="I605" s="179"/>
      <c r="J605" s="179"/>
      <c r="M605">
        <v>0</v>
      </c>
      <c r="O605">
        <v>21</v>
      </c>
    </row>
    <row r="606" spans="2:15" x14ac:dyDescent="0.4">
      <c r="B606" t="s">
        <v>309</v>
      </c>
      <c r="C606">
        <v>2380</v>
      </c>
      <c r="D606" s="179">
        <v>43498</v>
      </c>
      <c r="E606">
        <v>7</v>
      </c>
      <c r="F606" t="s">
        <v>315</v>
      </c>
      <c r="G606" t="s">
        <v>313</v>
      </c>
      <c r="I606" s="179"/>
      <c r="J606" s="179"/>
      <c r="M606">
        <v>0</v>
      </c>
      <c r="O606">
        <v>21</v>
      </c>
    </row>
    <row r="607" spans="2:15" x14ac:dyDescent="0.4">
      <c r="B607" t="s">
        <v>309</v>
      </c>
      <c r="C607">
        <v>2360</v>
      </c>
      <c r="D607" s="179">
        <v>43498</v>
      </c>
      <c r="E607">
        <v>7</v>
      </c>
      <c r="F607" t="s">
        <v>315</v>
      </c>
      <c r="G607" t="s">
        <v>311</v>
      </c>
      <c r="I607" s="179"/>
      <c r="J607" s="179"/>
      <c r="M607">
        <v>0</v>
      </c>
      <c r="O607">
        <v>21</v>
      </c>
    </row>
    <row r="608" spans="2:15" x14ac:dyDescent="0.4">
      <c r="B608" t="s">
        <v>309</v>
      </c>
      <c r="C608">
        <v>2360</v>
      </c>
      <c r="D608" s="179">
        <v>43498</v>
      </c>
      <c r="E608">
        <v>7</v>
      </c>
      <c r="F608" t="s">
        <v>315</v>
      </c>
      <c r="G608" t="s">
        <v>313</v>
      </c>
      <c r="I608" s="179"/>
      <c r="J608" s="179"/>
      <c r="M608">
        <v>0</v>
      </c>
      <c r="O608">
        <v>21</v>
      </c>
    </row>
    <row r="609" spans="2:15" x14ac:dyDescent="0.4">
      <c r="B609" t="s">
        <v>309</v>
      </c>
      <c r="C609">
        <v>2380</v>
      </c>
      <c r="D609" s="179">
        <v>43498</v>
      </c>
      <c r="E609">
        <v>7</v>
      </c>
      <c r="F609" t="s">
        <v>315</v>
      </c>
      <c r="G609" t="s">
        <v>311</v>
      </c>
      <c r="I609" s="179"/>
      <c r="J609" s="179"/>
      <c r="M609">
        <v>0</v>
      </c>
      <c r="O609">
        <v>21</v>
      </c>
    </row>
    <row r="610" spans="2:15" x14ac:dyDescent="0.4">
      <c r="B610" t="s">
        <v>309</v>
      </c>
      <c r="C610">
        <v>2380</v>
      </c>
      <c r="D610" s="179">
        <v>43498</v>
      </c>
      <c r="E610">
        <v>7</v>
      </c>
      <c r="F610" t="s">
        <v>315</v>
      </c>
      <c r="G610" t="s">
        <v>313</v>
      </c>
      <c r="I610" s="179"/>
      <c r="J610" s="179"/>
      <c r="M610">
        <v>0</v>
      </c>
      <c r="O610">
        <v>21</v>
      </c>
    </row>
    <row r="611" spans="2:15" x14ac:dyDescent="0.4">
      <c r="B611" t="s">
        <v>309</v>
      </c>
      <c r="C611">
        <v>2340</v>
      </c>
      <c r="D611" s="179">
        <v>43498</v>
      </c>
      <c r="E611">
        <v>7</v>
      </c>
      <c r="F611" t="s">
        <v>315</v>
      </c>
      <c r="G611" t="s">
        <v>311</v>
      </c>
      <c r="I611" s="179"/>
      <c r="J611" s="179"/>
      <c r="M611">
        <v>0</v>
      </c>
      <c r="O611">
        <v>21</v>
      </c>
    </row>
    <row r="612" spans="2:15" x14ac:dyDescent="0.4">
      <c r="B612" t="s">
        <v>309</v>
      </c>
      <c r="C612">
        <v>2340</v>
      </c>
      <c r="D612" s="179">
        <v>43498</v>
      </c>
      <c r="E612">
        <v>7</v>
      </c>
      <c r="F612" t="s">
        <v>315</v>
      </c>
      <c r="G612" t="s">
        <v>313</v>
      </c>
      <c r="I612" s="179"/>
      <c r="J612" s="179"/>
      <c r="M612">
        <v>0</v>
      </c>
      <c r="O612">
        <v>21</v>
      </c>
    </row>
    <row r="613" spans="2:15" x14ac:dyDescent="0.4">
      <c r="B613" t="s">
        <v>309</v>
      </c>
      <c r="C613">
        <v>2370</v>
      </c>
      <c r="D613" s="179">
        <v>43498</v>
      </c>
      <c r="E613">
        <v>7</v>
      </c>
      <c r="F613" t="s">
        <v>315</v>
      </c>
      <c r="G613" t="s">
        <v>311</v>
      </c>
      <c r="I613" s="179"/>
      <c r="J613" s="179"/>
      <c r="M613">
        <v>0</v>
      </c>
      <c r="O613">
        <v>21</v>
      </c>
    </row>
    <row r="614" spans="2:15" x14ac:dyDescent="0.4">
      <c r="B614" t="s">
        <v>309</v>
      </c>
      <c r="C614">
        <v>2370</v>
      </c>
      <c r="D614" s="179">
        <v>43498</v>
      </c>
      <c r="E614">
        <v>7</v>
      </c>
      <c r="F614" t="s">
        <v>315</v>
      </c>
      <c r="G614" t="s">
        <v>313</v>
      </c>
      <c r="I614" s="179"/>
      <c r="J614" s="179"/>
      <c r="M614">
        <v>0</v>
      </c>
      <c r="O614">
        <v>21</v>
      </c>
    </row>
    <row r="615" spans="2:15" x14ac:dyDescent="0.4">
      <c r="B615" t="s">
        <v>309</v>
      </c>
      <c r="C615">
        <v>2340</v>
      </c>
      <c r="D615" s="179">
        <v>43498</v>
      </c>
      <c r="E615">
        <v>7</v>
      </c>
      <c r="F615" t="s">
        <v>315</v>
      </c>
      <c r="G615" t="s">
        <v>311</v>
      </c>
      <c r="I615" s="179"/>
      <c r="J615" s="179"/>
      <c r="M615">
        <v>0</v>
      </c>
      <c r="O615">
        <v>21</v>
      </c>
    </row>
    <row r="616" spans="2:15" x14ac:dyDescent="0.4">
      <c r="B616" t="s">
        <v>309</v>
      </c>
      <c r="C616">
        <v>2340</v>
      </c>
      <c r="D616" s="179">
        <v>43498</v>
      </c>
      <c r="E616">
        <v>7</v>
      </c>
      <c r="F616" t="s">
        <v>315</v>
      </c>
      <c r="G616" t="s">
        <v>313</v>
      </c>
      <c r="I616" s="179"/>
      <c r="J616" s="179"/>
      <c r="M616">
        <v>0</v>
      </c>
      <c r="O616">
        <v>21</v>
      </c>
    </row>
    <row r="617" spans="2:15" x14ac:dyDescent="0.4">
      <c r="B617" t="s">
        <v>309</v>
      </c>
      <c r="C617">
        <v>2390</v>
      </c>
      <c r="D617" s="179">
        <v>43498</v>
      </c>
      <c r="E617">
        <v>7</v>
      </c>
      <c r="F617" t="s">
        <v>315</v>
      </c>
      <c r="G617" t="s">
        <v>311</v>
      </c>
      <c r="I617" s="179"/>
      <c r="J617" s="179"/>
      <c r="M617">
        <v>0</v>
      </c>
      <c r="O617">
        <v>21</v>
      </c>
    </row>
    <row r="618" spans="2:15" x14ac:dyDescent="0.4">
      <c r="B618" t="s">
        <v>309</v>
      </c>
      <c r="C618">
        <v>2390</v>
      </c>
      <c r="D618" s="179">
        <v>43498</v>
      </c>
      <c r="E618">
        <v>7</v>
      </c>
      <c r="F618" t="s">
        <v>315</v>
      </c>
      <c r="G618" t="s">
        <v>313</v>
      </c>
      <c r="I618" s="179"/>
      <c r="J618" s="179"/>
      <c r="M618">
        <v>0</v>
      </c>
      <c r="O618">
        <v>21</v>
      </c>
    </row>
    <row r="619" spans="2:15" x14ac:dyDescent="0.4">
      <c r="B619" t="s">
        <v>309</v>
      </c>
      <c r="C619">
        <v>2390</v>
      </c>
      <c r="D619" s="179">
        <v>43498</v>
      </c>
      <c r="E619">
        <v>7</v>
      </c>
      <c r="F619" t="s">
        <v>315</v>
      </c>
      <c r="G619" t="s">
        <v>311</v>
      </c>
      <c r="I619" s="179"/>
      <c r="J619" s="179"/>
      <c r="M619">
        <v>0</v>
      </c>
      <c r="O619">
        <v>21</v>
      </c>
    </row>
    <row r="620" spans="2:15" x14ac:dyDescent="0.4">
      <c r="B620" t="s">
        <v>309</v>
      </c>
      <c r="C620">
        <v>2390</v>
      </c>
      <c r="D620" s="179">
        <v>43498</v>
      </c>
      <c r="E620">
        <v>7</v>
      </c>
      <c r="F620" t="s">
        <v>315</v>
      </c>
      <c r="G620" t="s">
        <v>313</v>
      </c>
      <c r="I620" s="179"/>
      <c r="J620" s="179"/>
      <c r="M620">
        <v>0</v>
      </c>
      <c r="O620">
        <v>21</v>
      </c>
    </row>
    <row r="621" spans="2:15" x14ac:dyDescent="0.4">
      <c r="B621" t="s">
        <v>309</v>
      </c>
      <c r="C621">
        <v>2370</v>
      </c>
      <c r="D621" s="179">
        <v>43498</v>
      </c>
      <c r="E621">
        <v>7</v>
      </c>
      <c r="F621" t="s">
        <v>315</v>
      </c>
      <c r="G621" t="s">
        <v>311</v>
      </c>
      <c r="I621" s="179"/>
      <c r="J621" s="179"/>
      <c r="M621">
        <v>0</v>
      </c>
      <c r="O621">
        <v>21</v>
      </c>
    </row>
    <row r="622" spans="2:15" x14ac:dyDescent="0.4">
      <c r="B622" t="s">
        <v>309</v>
      </c>
      <c r="C622">
        <v>2370</v>
      </c>
      <c r="D622" s="179">
        <v>43498</v>
      </c>
      <c r="E622">
        <v>7</v>
      </c>
      <c r="F622" t="s">
        <v>315</v>
      </c>
      <c r="G622" t="s">
        <v>313</v>
      </c>
      <c r="I622" s="179"/>
      <c r="J622" s="179"/>
      <c r="M622">
        <v>0</v>
      </c>
      <c r="O622">
        <v>21</v>
      </c>
    </row>
    <row r="623" spans="2:15" x14ac:dyDescent="0.4">
      <c r="B623" t="s">
        <v>309</v>
      </c>
      <c r="C623">
        <v>2370</v>
      </c>
      <c r="D623" s="179">
        <v>43498</v>
      </c>
      <c r="E623">
        <v>7</v>
      </c>
      <c r="F623" t="s">
        <v>315</v>
      </c>
      <c r="G623" t="s">
        <v>311</v>
      </c>
      <c r="I623" s="179"/>
      <c r="J623" s="179"/>
      <c r="M623">
        <v>0</v>
      </c>
      <c r="O623">
        <v>21</v>
      </c>
    </row>
    <row r="624" spans="2:15" x14ac:dyDescent="0.4">
      <c r="B624" t="s">
        <v>309</v>
      </c>
      <c r="C624">
        <v>2380</v>
      </c>
      <c r="D624" s="179">
        <v>43498</v>
      </c>
      <c r="E624">
        <v>7</v>
      </c>
      <c r="F624" t="s">
        <v>315</v>
      </c>
      <c r="G624" t="s">
        <v>311</v>
      </c>
      <c r="I624" s="179"/>
      <c r="J624" s="179"/>
      <c r="M624">
        <v>0</v>
      </c>
      <c r="O624">
        <v>21</v>
      </c>
    </row>
    <row r="625" spans="2:15" x14ac:dyDescent="0.4">
      <c r="B625" t="s">
        <v>309</v>
      </c>
      <c r="C625">
        <v>2380</v>
      </c>
      <c r="D625" s="179">
        <v>43498</v>
      </c>
      <c r="E625">
        <v>7</v>
      </c>
      <c r="F625" t="s">
        <v>315</v>
      </c>
      <c r="G625" t="s">
        <v>313</v>
      </c>
      <c r="I625" s="179"/>
      <c r="J625" s="179"/>
      <c r="M625">
        <v>0</v>
      </c>
      <c r="O625">
        <v>21</v>
      </c>
    </row>
    <row r="626" spans="2:15" x14ac:dyDescent="0.4">
      <c r="B626" t="s">
        <v>309</v>
      </c>
      <c r="C626">
        <v>2390</v>
      </c>
      <c r="D626" s="179">
        <v>43498</v>
      </c>
      <c r="E626">
        <v>7</v>
      </c>
      <c r="F626" t="s">
        <v>315</v>
      </c>
      <c r="G626" t="s">
        <v>311</v>
      </c>
      <c r="I626" s="179"/>
      <c r="J626" s="179"/>
      <c r="M626">
        <v>0</v>
      </c>
      <c r="O626">
        <v>21</v>
      </c>
    </row>
    <row r="627" spans="2:15" x14ac:dyDescent="0.4">
      <c r="B627" t="s">
        <v>309</v>
      </c>
      <c r="C627">
        <v>2390</v>
      </c>
      <c r="D627" s="179">
        <v>43498</v>
      </c>
      <c r="E627">
        <v>7</v>
      </c>
      <c r="F627" t="s">
        <v>315</v>
      </c>
      <c r="G627" t="s">
        <v>313</v>
      </c>
      <c r="I627" s="179"/>
      <c r="J627" s="179"/>
      <c r="M627">
        <v>0</v>
      </c>
      <c r="O627">
        <v>21</v>
      </c>
    </row>
    <row r="628" spans="2:15" x14ac:dyDescent="0.4">
      <c r="B628" t="s">
        <v>309</v>
      </c>
      <c r="C628">
        <v>1700</v>
      </c>
      <c r="D628" s="179">
        <v>43498</v>
      </c>
      <c r="E628">
        <v>7</v>
      </c>
      <c r="F628" t="s">
        <v>315</v>
      </c>
      <c r="G628" t="s">
        <v>311</v>
      </c>
      <c r="I628" s="179"/>
      <c r="J628" s="179"/>
      <c r="M628">
        <v>0</v>
      </c>
      <c r="O628">
        <v>21</v>
      </c>
    </row>
    <row r="629" spans="2:15" x14ac:dyDescent="0.4">
      <c r="B629" t="s">
        <v>309</v>
      </c>
      <c r="C629">
        <v>1700</v>
      </c>
      <c r="D629" s="179">
        <v>43498</v>
      </c>
      <c r="E629">
        <v>7</v>
      </c>
      <c r="F629" t="s">
        <v>315</v>
      </c>
      <c r="G629" t="s">
        <v>313</v>
      </c>
      <c r="I629" s="179"/>
      <c r="J629" s="179"/>
      <c r="M629">
        <v>0</v>
      </c>
      <c r="O629">
        <v>21</v>
      </c>
    </row>
    <row r="630" spans="2:15" x14ac:dyDescent="0.4">
      <c r="B630" t="s">
        <v>309</v>
      </c>
      <c r="C630">
        <v>2370</v>
      </c>
      <c r="D630" s="179">
        <v>43498</v>
      </c>
      <c r="E630">
        <v>7</v>
      </c>
      <c r="F630" t="s">
        <v>315</v>
      </c>
      <c r="G630" t="s">
        <v>313</v>
      </c>
      <c r="I630" s="179"/>
      <c r="J630" s="179"/>
      <c r="M630">
        <v>0</v>
      </c>
      <c r="O630">
        <v>21</v>
      </c>
    </row>
    <row r="631" spans="2:15" x14ac:dyDescent="0.4">
      <c r="B631" t="s">
        <v>309</v>
      </c>
      <c r="C631">
        <v>2300</v>
      </c>
      <c r="D631" s="179">
        <v>43498</v>
      </c>
      <c r="E631">
        <v>7</v>
      </c>
      <c r="F631" t="s">
        <v>315</v>
      </c>
      <c r="G631" t="s">
        <v>311</v>
      </c>
      <c r="I631" s="179"/>
      <c r="J631" s="179"/>
      <c r="M631">
        <v>0</v>
      </c>
      <c r="O631">
        <v>21</v>
      </c>
    </row>
    <row r="632" spans="2:15" x14ac:dyDescent="0.4">
      <c r="B632" t="s">
        <v>309</v>
      </c>
      <c r="C632">
        <v>2300</v>
      </c>
      <c r="D632" s="179">
        <v>43498</v>
      </c>
      <c r="E632">
        <v>7</v>
      </c>
      <c r="F632" t="s">
        <v>315</v>
      </c>
      <c r="G632" t="s">
        <v>313</v>
      </c>
      <c r="I632" s="179"/>
      <c r="J632" s="179"/>
      <c r="M632">
        <v>0</v>
      </c>
      <c r="O632">
        <v>21</v>
      </c>
    </row>
    <row r="633" spans="2:15" x14ac:dyDescent="0.4">
      <c r="B633" t="s">
        <v>309</v>
      </c>
      <c r="C633">
        <v>2390</v>
      </c>
      <c r="D633" s="179">
        <v>43498</v>
      </c>
      <c r="E633">
        <v>7</v>
      </c>
      <c r="F633" t="s">
        <v>315</v>
      </c>
      <c r="G633" t="s">
        <v>311</v>
      </c>
      <c r="I633" s="179"/>
      <c r="J633" s="179"/>
      <c r="M633">
        <v>0</v>
      </c>
      <c r="O633">
        <v>21</v>
      </c>
    </row>
    <row r="634" spans="2:15" x14ac:dyDescent="0.4">
      <c r="B634" t="s">
        <v>309</v>
      </c>
      <c r="C634">
        <v>2390</v>
      </c>
      <c r="D634" s="179">
        <v>43498</v>
      </c>
      <c r="E634">
        <v>7</v>
      </c>
      <c r="F634" t="s">
        <v>315</v>
      </c>
      <c r="G634" t="s">
        <v>313</v>
      </c>
      <c r="I634" s="179"/>
      <c r="J634" s="179"/>
      <c r="M634">
        <v>0</v>
      </c>
      <c r="O634">
        <v>21</v>
      </c>
    </row>
    <row r="635" spans="2:15" x14ac:dyDescent="0.4">
      <c r="B635" t="s">
        <v>309</v>
      </c>
      <c r="C635">
        <v>2370</v>
      </c>
      <c r="D635" s="179">
        <v>43498</v>
      </c>
      <c r="E635">
        <v>7</v>
      </c>
      <c r="F635" t="s">
        <v>315</v>
      </c>
      <c r="G635" t="s">
        <v>311</v>
      </c>
      <c r="I635" s="179"/>
      <c r="J635" s="179"/>
      <c r="M635">
        <v>0</v>
      </c>
      <c r="O635">
        <v>21</v>
      </c>
    </row>
    <row r="636" spans="2:15" x14ac:dyDescent="0.4">
      <c r="B636" t="s">
        <v>309</v>
      </c>
      <c r="C636">
        <v>2370</v>
      </c>
      <c r="D636" s="179">
        <v>43498</v>
      </c>
      <c r="E636">
        <v>7</v>
      </c>
      <c r="F636" t="s">
        <v>315</v>
      </c>
      <c r="G636" t="s">
        <v>313</v>
      </c>
      <c r="I636" s="179"/>
      <c r="J636" s="179"/>
      <c r="M636">
        <v>0</v>
      </c>
      <c r="O636">
        <v>21</v>
      </c>
    </row>
    <row r="637" spans="2:15" x14ac:dyDescent="0.4">
      <c r="B637" t="s">
        <v>309</v>
      </c>
      <c r="C637">
        <v>1000</v>
      </c>
      <c r="D637" s="179">
        <v>43498</v>
      </c>
      <c r="E637">
        <v>7</v>
      </c>
      <c r="F637" t="s">
        <v>315</v>
      </c>
      <c r="G637" t="s">
        <v>311</v>
      </c>
      <c r="I637" s="179"/>
      <c r="J637" s="179"/>
      <c r="M637">
        <v>0</v>
      </c>
      <c r="O637">
        <v>21</v>
      </c>
    </row>
    <row r="638" spans="2:15" x14ac:dyDescent="0.4">
      <c r="B638" t="s">
        <v>309</v>
      </c>
      <c r="C638">
        <v>1000</v>
      </c>
      <c r="D638" s="179">
        <v>43498</v>
      </c>
      <c r="E638">
        <v>7</v>
      </c>
      <c r="F638" t="s">
        <v>315</v>
      </c>
      <c r="G638" t="s">
        <v>313</v>
      </c>
      <c r="I638" s="179"/>
      <c r="J638" s="179"/>
      <c r="M638">
        <v>0</v>
      </c>
      <c r="O638">
        <v>21</v>
      </c>
    </row>
    <row r="639" spans="2:15" x14ac:dyDescent="0.4">
      <c r="B639" t="s">
        <v>309</v>
      </c>
      <c r="C639">
        <v>2350</v>
      </c>
      <c r="D639" s="179">
        <v>43498</v>
      </c>
      <c r="E639">
        <v>7</v>
      </c>
      <c r="F639" t="s">
        <v>315</v>
      </c>
      <c r="G639" t="s">
        <v>313</v>
      </c>
      <c r="I639" s="179"/>
      <c r="J639" s="179"/>
      <c r="M639">
        <v>0</v>
      </c>
      <c r="O639">
        <v>21</v>
      </c>
    </row>
    <row r="640" spans="2:15" x14ac:dyDescent="0.4">
      <c r="B640" t="s">
        <v>309</v>
      </c>
      <c r="C640">
        <v>2390</v>
      </c>
      <c r="D640" s="179">
        <v>43498</v>
      </c>
      <c r="E640">
        <v>7</v>
      </c>
      <c r="F640" t="s">
        <v>315</v>
      </c>
      <c r="G640" t="s">
        <v>311</v>
      </c>
      <c r="I640" s="179"/>
      <c r="J640" s="179"/>
      <c r="M640">
        <v>0</v>
      </c>
      <c r="O640">
        <v>21</v>
      </c>
    </row>
    <row r="641" spans="2:15" x14ac:dyDescent="0.4">
      <c r="B641" t="s">
        <v>309</v>
      </c>
      <c r="C641">
        <v>2390</v>
      </c>
      <c r="D641" s="179">
        <v>43498</v>
      </c>
      <c r="E641">
        <v>7</v>
      </c>
      <c r="F641" t="s">
        <v>315</v>
      </c>
      <c r="G641" t="s">
        <v>313</v>
      </c>
      <c r="I641" s="179"/>
      <c r="J641" s="179"/>
      <c r="M641">
        <v>0</v>
      </c>
      <c r="O641">
        <v>21</v>
      </c>
    </row>
    <row r="642" spans="2:15" x14ac:dyDescent="0.4">
      <c r="B642" t="s">
        <v>309</v>
      </c>
      <c r="C642">
        <v>2350</v>
      </c>
      <c r="D642" s="179">
        <v>43498</v>
      </c>
      <c r="E642">
        <v>7</v>
      </c>
      <c r="F642" t="s">
        <v>315</v>
      </c>
      <c r="G642" t="s">
        <v>311</v>
      </c>
      <c r="I642" s="179"/>
      <c r="J642" s="179"/>
      <c r="M642">
        <v>0</v>
      </c>
      <c r="O642">
        <v>21</v>
      </c>
    </row>
    <row r="643" spans="2:15" x14ac:dyDescent="0.4">
      <c r="B643" t="s">
        <v>309</v>
      </c>
      <c r="C643">
        <v>2380</v>
      </c>
      <c r="D643" s="179">
        <v>43498</v>
      </c>
      <c r="E643">
        <v>7</v>
      </c>
      <c r="F643" t="s">
        <v>315</v>
      </c>
      <c r="G643" t="s">
        <v>311</v>
      </c>
      <c r="I643" s="179"/>
      <c r="J643" s="179"/>
      <c r="M643">
        <v>0</v>
      </c>
      <c r="O643">
        <v>21</v>
      </c>
    </row>
    <row r="644" spans="2:15" x14ac:dyDescent="0.4">
      <c r="B644" t="s">
        <v>309</v>
      </c>
      <c r="C644">
        <v>2380</v>
      </c>
      <c r="D644" s="179">
        <v>43498</v>
      </c>
      <c r="E644">
        <v>7</v>
      </c>
      <c r="F644" t="s">
        <v>315</v>
      </c>
      <c r="G644" t="s">
        <v>313</v>
      </c>
      <c r="I644" s="179"/>
      <c r="J644" s="179"/>
      <c r="M644">
        <v>0</v>
      </c>
      <c r="O644">
        <v>21</v>
      </c>
    </row>
    <row r="645" spans="2:15" x14ac:dyDescent="0.4">
      <c r="B645" t="s">
        <v>309</v>
      </c>
      <c r="C645" t="s">
        <v>314</v>
      </c>
      <c r="D645" s="179">
        <v>43498</v>
      </c>
      <c r="E645">
        <v>7</v>
      </c>
      <c r="F645" t="s">
        <v>315</v>
      </c>
      <c r="G645" t="s">
        <v>311</v>
      </c>
      <c r="I645" s="179"/>
      <c r="J645" s="179"/>
      <c r="M645">
        <v>0</v>
      </c>
      <c r="O645">
        <v>21</v>
      </c>
    </row>
    <row r="646" spans="2:15" x14ac:dyDescent="0.4">
      <c r="B646" t="s">
        <v>309</v>
      </c>
      <c r="C646" t="s">
        <v>314</v>
      </c>
      <c r="D646" s="179">
        <v>43498</v>
      </c>
      <c r="E646">
        <v>7</v>
      </c>
      <c r="F646" t="s">
        <v>315</v>
      </c>
      <c r="G646" t="s">
        <v>313</v>
      </c>
      <c r="I646" s="179"/>
      <c r="J646" s="179"/>
      <c r="M646">
        <v>0</v>
      </c>
      <c r="O646">
        <v>21</v>
      </c>
    </row>
    <row r="647" spans="2:15" x14ac:dyDescent="0.4">
      <c r="B647" t="s">
        <v>309</v>
      </c>
      <c r="C647">
        <v>2370</v>
      </c>
      <c r="D647" s="179">
        <v>43498</v>
      </c>
      <c r="E647">
        <v>7</v>
      </c>
      <c r="F647" t="s">
        <v>315</v>
      </c>
      <c r="G647" t="s">
        <v>311</v>
      </c>
      <c r="I647" s="179"/>
      <c r="J647" s="179"/>
      <c r="M647">
        <v>0</v>
      </c>
      <c r="O647">
        <v>21</v>
      </c>
    </row>
    <row r="648" spans="2:15" x14ac:dyDescent="0.4">
      <c r="B648" t="s">
        <v>309</v>
      </c>
      <c r="C648">
        <v>2370</v>
      </c>
      <c r="D648" s="179">
        <v>43498</v>
      </c>
      <c r="E648">
        <v>7</v>
      </c>
      <c r="F648" t="s">
        <v>315</v>
      </c>
      <c r="G648" t="s">
        <v>313</v>
      </c>
      <c r="I648" s="179"/>
      <c r="J648" s="179"/>
      <c r="M648">
        <v>0</v>
      </c>
      <c r="O648">
        <v>21</v>
      </c>
    </row>
    <row r="649" spans="2:15" x14ac:dyDescent="0.4">
      <c r="B649" t="s">
        <v>309</v>
      </c>
      <c r="C649">
        <v>2350</v>
      </c>
      <c r="D649" s="179">
        <v>43498</v>
      </c>
      <c r="E649">
        <v>7</v>
      </c>
      <c r="F649" t="s">
        <v>315</v>
      </c>
      <c r="G649" t="s">
        <v>311</v>
      </c>
      <c r="I649" s="179"/>
      <c r="J649" s="179"/>
      <c r="M649">
        <v>0</v>
      </c>
      <c r="O649">
        <v>21</v>
      </c>
    </row>
    <row r="650" spans="2:15" x14ac:dyDescent="0.4">
      <c r="B650" t="s">
        <v>309</v>
      </c>
      <c r="C650">
        <v>2350</v>
      </c>
      <c r="D650" s="179">
        <v>43498</v>
      </c>
      <c r="E650">
        <v>7</v>
      </c>
      <c r="F650" t="s">
        <v>315</v>
      </c>
      <c r="G650" t="s">
        <v>313</v>
      </c>
      <c r="I650" s="179"/>
      <c r="J650" s="179"/>
      <c r="M650">
        <v>0</v>
      </c>
      <c r="O650">
        <v>21</v>
      </c>
    </row>
    <row r="651" spans="2:15" x14ac:dyDescent="0.4">
      <c r="B651" t="s">
        <v>309</v>
      </c>
      <c r="C651">
        <v>2370</v>
      </c>
      <c r="D651" s="179">
        <v>43498</v>
      </c>
      <c r="E651">
        <v>7</v>
      </c>
      <c r="F651" t="s">
        <v>315</v>
      </c>
      <c r="G651" t="s">
        <v>311</v>
      </c>
      <c r="I651" s="179"/>
      <c r="J651" s="179"/>
      <c r="M651">
        <v>0</v>
      </c>
      <c r="O651">
        <v>21</v>
      </c>
    </row>
    <row r="652" spans="2:15" x14ac:dyDescent="0.4">
      <c r="B652" t="s">
        <v>309</v>
      </c>
      <c r="C652">
        <v>2370</v>
      </c>
      <c r="D652" s="179">
        <v>43498</v>
      </c>
      <c r="E652">
        <v>7</v>
      </c>
      <c r="F652" t="s">
        <v>315</v>
      </c>
      <c r="G652" t="s">
        <v>313</v>
      </c>
      <c r="I652" s="179"/>
      <c r="J652" s="179"/>
      <c r="M652">
        <v>0</v>
      </c>
      <c r="O652">
        <v>21</v>
      </c>
    </row>
    <row r="653" spans="2:15" x14ac:dyDescent="0.4">
      <c r="B653" t="s">
        <v>309</v>
      </c>
      <c r="C653">
        <v>2390</v>
      </c>
      <c r="D653" s="179">
        <v>43498</v>
      </c>
      <c r="E653">
        <v>7</v>
      </c>
      <c r="F653" t="s">
        <v>315</v>
      </c>
      <c r="G653" t="s">
        <v>311</v>
      </c>
      <c r="I653" s="179"/>
      <c r="J653" s="179"/>
      <c r="M653">
        <v>0</v>
      </c>
      <c r="O653">
        <v>21</v>
      </c>
    </row>
    <row r="654" spans="2:15" x14ac:dyDescent="0.4">
      <c r="B654" t="s">
        <v>309</v>
      </c>
      <c r="C654">
        <v>2390</v>
      </c>
      <c r="D654" s="179">
        <v>43498</v>
      </c>
      <c r="E654">
        <v>7</v>
      </c>
      <c r="F654" t="s">
        <v>315</v>
      </c>
      <c r="G654" t="s">
        <v>313</v>
      </c>
      <c r="I654" s="179"/>
      <c r="J654" s="179"/>
      <c r="M654">
        <v>0</v>
      </c>
      <c r="O654">
        <v>21</v>
      </c>
    </row>
    <row r="655" spans="2:15" x14ac:dyDescent="0.4">
      <c r="B655" t="s">
        <v>309</v>
      </c>
      <c r="C655">
        <v>2350</v>
      </c>
      <c r="D655" s="179">
        <v>43498</v>
      </c>
      <c r="E655">
        <v>7</v>
      </c>
      <c r="F655" t="s">
        <v>315</v>
      </c>
      <c r="G655" t="s">
        <v>311</v>
      </c>
      <c r="I655" s="179"/>
      <c r="J655" s="179"/>
      <c r="M655">
        <v>0</v>
      </c>
      <c r="O655">
        <v>21</v>
      </c>
    </row>
    <row r="656" spans="2:15" x14ac:dyDescent="0.4">
      <c r="B656" t="s">
        <v>309</v>
      </c>
      <c r="C656">
        <v>2350</v>
      </c>
      <c r="D656" s="179">
        <v>43498</v>
      </c>
      <c r="E656">
        <v>7</v>
      </c>
      <c r="F656" t="s">
        <v>315</v>
      </c>
      <c r="G656" t="s">
        <v>313</v>
      </c>
      <c r="I656" s="179"/>
      <c r="J656" s="179"/>
      <c r="M656">
        <v>0</v>
      </c>
      <c r="O656">
        <v>21</v>
      </c>
    </row>
    <row r="657" spans="2:15" x14ac:dyDescent="0.4">
      <c r="B657" t="s">
        <v>309</v>
      </c>
      <c r="C657">
        <v>2340</v>
      </c>
      <c r="D657" s="179">
        <v>43498</v>
      </c>
      <c r="E657">
        <v>7</v>
      </c>
      <c r="F657" t="s">
        <v>315</v>
      </c>
      <c r="G657" t="s">
        <v>311</v>
      </c>
      <c r="I657" s="179"/>
      <c r="J657" s="179"/>
      <c r="M657">
        <v>0</v>
      </c>
      <c r="O657">
        <v>21</v>
      </c>
    </row>
    <row r="658" spans="2:15" x14ac:dyDescent="0.4">
      <c r="B658" t="s">
        <v>309</v>
      </c>
      <c r="C658">
        <v>2340</v>
      </c>
      <c r="D658" s="179">
        <v>43498</v>
      </c>
      <c r="E658">
        <v>7</v>
      </c>
      <c r="F658" t="s">
        <v>315</v>
      </c>
      <c r="G658" t="s">
        <v>313</v>
      </c>
      <c r="I658" s="179"/>
      <c r="J658" s="179"/>
      <c r="M658">
        <v>0</v>
      </c>
      <c r="O658">
        <v>21</v>
      </c>
    </row>
    <row r="659" spans="2:15" x14ac:dyDescent="0.4">
      <c r="B659" t="s">
        <v>309</v>
      </c>
      <c r="C659">
        <v>2360</v>
      </c>
      <c r="D659" s="179">
        <v>43498</v>
      </c>
      <c r="E659">
        <v>7</v>
      </c>
      <c r="F659" t="s">
        <v>315</v>
      </c>
      <c r="G659" t="s">
        <v>311</v>
      </c>
      <c r="I659" s="179"/>
      <c r="J659" s="179"/>
      <c r="M659">
        <v>0</v>
      </c>
      <c r="O659">
        <v>21</v>
      </c>
    </row>
    <row r="660" spans="2:15" x14ac:dyDescent="0.4">
      <c r="B660" t="s">
        <v>309</v>
      </c>
      <c r="C660">
        <v>2360</v>
      </c>
      <c r="D660" s="179">
        <v>43498</v>
      </c>
      <c r="E660">
        <v>7</v>
      </c>
      <c r="F660" t="s">
        <v>315</v>
      </c>
      <c r="G660" t="s">
        <v>313</v>
      </c>
      <c r="I660" s="179"/>
      <c r="J660" s="179"/>
      <c r="M660">
        <v>0</v>
      </c>
      <c r="O660">
        <v>21</v>
      </c>
    </row>
    <row r="661" spans="2:15" x14ac:dyDescent="0.4">
      <c r="B661" t="s">
        <v>309</v>
      </c>
      <c r="C661">
        <v>2360</v>
      </c>
      <c r="D661" s="179">
        <v>43498</v>
      </c>
      <c r="E661">
        <v>7</v>
      </c>
      <c r="F661" t="s">
        <v>315</v>
      </c>
      <c r="G661" t="s">
        <v>311</v>
      </c>
      <c r="I661" s="179"/>
      <c r="J661" s="179"/>
      <c r="M661">
        <v>0</v>
      </c>
      <c r="O661">
        <v>21</v>
      </c>
    </row>
    <row r="662" spans="2:15" x14ac:dyDescent="0.4">
      <c r="B662" t="s">
        <v>309</v>
      </c>
      <c r="C662">
        <v>2360</v>
      </c>
      <c r="D662" s="179">
        <v>43498</v>
      </c>
      <c r="E662">
        <v>7</v>
      </c>
      <c r="F662" t="s">
        <v>315</v>
      </c>
      <c r="G662" t="s">
        <v>313</v>
      </c>
      <c r="I662" s="179"/>
      <c r="J662" s="179"/>
      <c r="M662">
        <v>0</v>
      </c>
      <c r="O662">
        <v>21</v>
      </c>
    </row>
    <row r="663" spans="2:15" x14ac:dyDescent="0.4">
      <c r="B663" t="s">
        <v>309</v>
      </c>
      <c r="C663">
        <v>2380</v>
      </c>
      <c r="D663" s="179">
        <v>43498</v>
      </c>
      <c r="E663">
        <v>7</v>
      </c>
      <c r="F663" t="s">
        <v>315</v>
      </c>
      <c r="G663" t="s">
        <v>311</v>
      </c>
      <c r="I663" s="179"/>
      <c r="J663" s="179"/>
      <c r="M663">
        <v>0</v>
      </c>
      <c r="O663">
        <v>21</v>
      </c>
    </row>
    <row r="664" spans="2:15" x14ac:dyDescent="0.4">
      <c r="B664" t="s">
        <v>309</v>
      </c>
      <c r="C664">
        <v>2380</v>
      </c>
      <c r="D664" s="179">
        <v>43498</v>
      </c>
      <c r="E664">
        <v>7</v>
      </c>
      <c r="F664" t="s">
        <v>315</v>
      </c>
      <c r="G664" t="s">
        <v>313</v>
      </c>
      <c r="I664" s="179"/>
      <c r="J664" s="179"/>
      <c r="M664">
        <v>0</v>
      </c>
      <c r="O664">
        <v>21</v>
      </c>
    </row>
    <row r="665" spans="2:15" x14ac:dyDescent="0.4">
      <c r="B665" t="s">
        <v>309</v>
      </c>
      <c r="C665">
        <v>2370</v>
      </c>
      <c r="D665" s="179">
        <v>43498</v>
      </c>
      <c r="E665">
        <v>7</v>
      </c>
      <c r="F665" t="s">
        <v>315</v>
      </c>
      <c r="G665" t="s">
        <v>311</v>
      </c>
      <c r="I665" s="179"/>
      <c r="J665" s="179"/>
      <c r="M665">
        <v>0</v>
      </c>
      <c r="O665">
        <v>21</v>
      </c>
    </row>
    <row r="666" spans="2:15" x14ac:dyDescent="0.4">
      <c r="B666" t="s">
        <v>309</v>
      </c>
      <c r="C666">
        <v>2370</v>
      </c>
      <c r="D666" s="179">
        <v>43498</v>
      </c>
      <c r="E666">
        <v>7</v>
      </c>
      <c r="F666" t="s">
        <v>315</v>
      </c>
      <c r="G666" t="s">
        <v>313</v>
      </c>
      <c r="I666" s="179"/>
      <c r="J666" s="179"/>
      <c r="M666">
        <v>0</v>
      </c>
      <c r="O666">
        <v>21</v>
      </c>
    </row>
    <row r="667" spans="2:15" x14ac:dyDescent="0.4">
      <c r="B667" t="s">
        <v>309</v>
      </c>
      <c r="C667">
        <v>2390</v>
      </c>
      <c r="D667" s="179">
        <v>43498</v>
      </c>
      <c r="E667">
        <v>7</v>
      </c>
      <c r="F667" t="s">
        <v>315</v>
      </c>
      <c r="G667" t="s">
        <v>311</v>
      </c>
      <c r="I667" s="179"/>
      <c r="J667" s="179"/>
      <c r="M667">
        <v>0</v>
      </c>
      <c r="O667">
        <v>21</v>
      </c>
    </row>
    <row r="668" spans="2:15" x14ac:dyDescent="0.4">
      <c r="B668" t="s">
        <v>309</v>
      </c>
      <c r="C668">
        <v>2390</v>
      </c>
      <c r="D668" s="179">
        <v>43498</v>
      </c>
      <c r="E668">
        <v>7</v>
      </c>
      <c r="F668" t="s">
        <v>315</v>
      </c>
      <c r="G668" t="s">
        <v>313</v>
      </c>
      <c r="I668" s="179"/>
      <c r="J668" s="179"/>
      <c r="M668">
        <v>0</v>
      </c>
      <c r="O668">
        <v>21</v>
      </c>
    </row>
    <row r="669" spans="2:15" x14ac:dyDescent="0.4">
      <c r="B669" t="s">
        <v>309</v>
      </c>
      <c r="C669">
        <v>2390</v>
      </c>
      <c r="D669" s="179">
        <v>43498</v>
      </c>
      <c r="E669">
        <v>7</v>
      </c>
      <c r="F669" t="s">
        <v>315</v>
      </c>
      <c r="G669" t="s">
        <v>311</v>
      </c>
      <c r="I669" s="179"/>
      <c r="J669" s="179"/>
      <c r="M669">
        <v>0</v>
      </c>
      <c r="O669">
        <v>21</v>
      </c>
    </row>
    <row r="670" spans="2:15" x14ac:dyDescent="0.4">
      <c r="B670" t="s">
        <v>309</v>
      </c>
      <c r="C670">
        <v>2390</v>
      </c>
      <c r="D670" s="179">
        <v>43498</v>
      </c>
      <c r="E670">
        <v>7</v>
      </c>
      <c r="F670" t="s">
        <v>315</v>
      </c>
      <c r="G670" t="s">
        <v>313</v>
      </c>
      <c r="I670" s="179"/>
      <c r="J670" s="179"/>
      <c r="M670">
        <v>0</v>
      </c>
      <c r="O670">
        <v>21</v>
      </c>
    </row>
    <row r="671" spans="2:15" x14ac:dyDescent="0.4">
      <c r="B671" t="s">
        <v>309</v>
      </c>
      <c r="C671">
        <v>2370</v>
      </c>
      <c r="D671" s="179">
        <v>43498</v>
      </c>
      <c r="E671">
        <v>7</v>
      </c>
      <c r="F671" t="s">
        <v>315</v>
      </c>
      <c r="G671" t="s">
        <v>311</v>
      </c>
      <c r="I671" s="179"/>
      <c r="J671" s="179"/>
      <c r="M671">
        <v>0</v>
      </c>
      <c r="O671">
        <v>21</v>
      </c>
    </row>
    <row r="672" spans="2:15" x14ac:dyDescent="0.4">
      <c r="B672" t="s">
        <v>309</v>
      </c>
      <c r="C672">
        <v>2370</v>
      </c>
      <c r="D672" s="179">
        <v>43498</v>
      </c>
      <c r="E672">
        <v>7</v>
      </c>
      <c r="F672" t="s">
        <v>315</v>
      </c>
      <c r="G672" t="s">
        <v>313</v>
      </c>
      <c r="I672" s="179"/>
      <c r="J672" s="179"/>
      <c r="M672">
        <v>0</v>
      </c>
      <c r="O672">
        <v>21</v>
      </c>
    </row>
    <row r="673" spans="2:15" x14ac:dyDescent="0.4">
      <c r="B673" t="s">
        <v>309</v>
      </c>
      <c r="C673">
        <v>2370</v>
      </c>
      <c r="D673" s="179">
        <v>43498</v>
      </c>
      <c r="E673">
        <v>7</v>
      </c>
      <c r="F673" t="s">
        <v>315</v>
      </c>
      <c r="G673" t="s">
        <v>311</v>
      </c>
      <c r="I673" s="179"/>
      <c r="J673" s="179"/>
      <c r="M673">
        <v>0</v>
      </c>
      <c r="O673">
        <v>21</v>
      </c>
    </row>
    <row r="674" spans="2:15" x14ac:dyDescent="0.4">
      <c r="B674" t="s">
        <v>309</v>
      </c>
      <c r="C674">
        <v>2370</v>
      </c>
      <c r="D674" s="179">
        <v>43498</v>
      </c>
      <c r="E674">
        <v>7</v>
      </c>
      <c r="F674" t="s">
        <v>315</v>
      </c>
      <c r="G674" t="s">
        <v>313</v>
      </c>
      <c r="I674" s="179"/>
      <c r="J674" s="179"/>
      <c r="M674">
        <v>0</v>
      </c>
      <c r="O674">
        <v>21</v>
      </c>
    </row>
    <row r="675" spans="2:15" x14ac:dyDescent="0.4">
      <c r="B675" t="s">
        <v>309</v>
      </c>
      <c r="C675">
        <v>2350</v>
      </c>
      <c r="D675" s="179">
        <v>43498</v>
      </c>
      <c r="E675">
        <v>7</v>
      </c>
      <c r="F675" t="s">
        <v>315</v>
      </c>
      <c r="G675" t="s">
        <v>311</v>
      </c>
      <c r="I675" s="179"/>
      <c r="J675" s="179"/>
      <c r="M675">
        <v>0</v>
      </c>
      <c r="O675">
        <v>21</v>
      </c>
    </row>
    <row r="676" spans="2:15" x14ac:dyDescent="0.4">
      <c r="B676" t="s">
        <v>309</v>
      </c>
      <c r="C676">
        <v>2350</v>
      </c>
      <c r="D676" s="179">
        <v>43498</v>
      </c>
      <c r="E676">
        <v>7</v>
      </c>
      <c r="F676" t="s">
        <v>315</v>
      </c>
      <c r="G676" t="s">
        <v>313</v>
      </c>
      <c r="I676" s="179"/>
      <c r="J676" s="179"/>
      <c r="M676">
        <v>0</v>
      </c>
      <c r="O676">
        <v>21</v>
      </c>
    </row>
    <row r="677" spans="2:15" x14ac:dyDescent="0.4">
      <c r="B677" t="s">
        <v>309</v>
      </c>
      <c r="C677">
        <v>2360</v>
      </c>
      <c r="D677" s="179">
        <v>43498</v>
      </c>
      <c r="E677">
        <v>7</v>
      </c>
      <c r="F677" t="s">
        <v>315</v>
      </c>
      <c r="G677" t="s">
        <v>311</v>
      </c>
      <c r="I677" s="179"/>
      <c r="J677" s="179"/>
      <c r="M677">
        <v>0</v>
      </c>
      <c r="O677">
        <v>21</v>
      </c>
    </row>
    <row r="678" spans="2:15" x14ac:dyDescent="0.4">
      <c r="B678" t="s">
        <v>309</v>
      </c>
      <c r="C678">
        <v>2360</v>
      </c>
      <c r="D678" s="179">
        <v>43498</v>
      </c>
      <c r="E678">
        <v>7</v>
      </c>
      <c r="F678" t="s">
        <v>315</v>
      </c>
      <c r="G678" t="s">
        <v>313</v>
      </c>
      <c r="I678" s="179"/>
      <c r="J678" s="179"/>
      <c r="M678">
        <v>0</v>
      </c>
      <c r="O678">
        <v>21</v>
      </c>
    </row>
    <row r="679" spans="2:15" x14ac:dyDescent="0.4">
      <c r="B679" t="s">
        <v>309</v>
      </c>
      <c r="C679">
        <v>2340</v>
      </c>
      <c r="D679" s="179">
        <v>43498</v>
      </c>
      <c r="E679">
        <v>7</v>
      </c>
      <c r="F679" t="s">
        <v>315</v>
      </c>
      <c r="G679" t="s">
        <v>311</v>
      </c>
      <c r="I679" s="179"/>
      <c r="J679" s="179"/>
      <c r="M679">
        <v>0</v>
      </c>
      <c r="O679">
        <v>21</v>
      </c>
    </row>
    <row r="680" spans="2:15" x14ac:dyDescent="0.4">
      <c r="B680" t="s">
        <v>309</v>
      </c>
      <c r="C680">
        <v>2340</v>
      </c>
      <c r="D680" s="179">
        <v>43498</v>
      </c>
      <c r="E680">
        <v>7</v>
      </c>
      <c r="F680" t="s">
        <v>315</v>
      </c>
      <c r="G680" t="s">
        <v>313</v>
      </c>
      <c r="I680" s="179"/>
      <c r="J680" s="179"/>
      <c r="M680">
        <v>0</v>
      </c>
      <c r="O680">
        <v>21</v>
      </c>
    </row>
    <row r="681" spans="2:15" x14ac:dyDescent="0.4">
      <c r="B681" t="s">
        <v>309</v>
      </c>
      <c r="C681">
        <v>2370</v>
      </c>
      <c r="D681" s="179">
        <v>43498</v>
      </c>
      <c r="E681">
        <v>7</v>
      </c>
      <c r="F681" t="s">
        <v>315</v>
      </c>
      <c r="G681" t="s">
        <v>311</v>
      </c>
      <c r="I681" s="179"/>
      <c r="J681" s="179"/>
      <c r="M681">
        <v>0</v>
      </c>
      <c r="O681">
        <v>21</v>
      </c>
    </row>
    <row r="682" spans="2:15" x14ac:dyDescent="0.4">
      <c r="B682" t="s">
        <v>309</v>
      </c>
      <c r="C682">
        <v>2370</v>
      </c>
      <c r="D682" s="179">
        <v>43498</v>
      </c>
      <c r="E682">
        <v>7</v>
      </c>
      <c r="F682" t="s">
        <v>315</v>
      </c>
      <c r="G682" t="s">
        <v>313</v>
      </c>
      <c r="I682" s="179"/>
      <c r="J682" s="179"/>
      <c r="M682">
        <v>0</v>
      </c>
      <c r="O682">
        <v>21</v>
      </c>
    </row>
    <row r="683" spans="2:15" x14ac:dyDescent="0.4">
      <c r="B683" t="s">
        <v>309</v>
      </c>
      <c r="C683">
        <v>2360</v>
      </c>
      <c r="D683" s="179">
        <v>43498</v>
      </c>
      <c r="E683">
        <v>7</v>
      </c>
      <c r="F683" t="s">
        <v>315</v>
      </c>
      <c r="G683" t="s">
        <v>311</v>
      </c>
      <c r="I683" s="179"/>
      <c r="J683" s="179"/>
      <c r="M683">
        <v>0</v>
      </c>
      <c r="O683">
        <v>21</v>
      </c>
    </row>
    <row r="684" spans="2:15" x14ac:dyDescent="0.4">
      <c r="B684" t="s">
        <v>309</v>
      </c>
      <c r="C684">
        <v>2360</v>
      </c>
      <c r="D684" s="179">
        <v>43498</v>
      </c>
      <c r="E684">
        <v>7</v>
      </c>
      <c r="F684" t="s">
        <v>315</v>
      </c>
      <c r="G684" t="s">
        <v>313</v>
      </c>
      <c r="I684" s="179"/>
      <c r="J684" s="179"/>
      <c r="M684">
        <v>0</v>
      </c>
      <c r="O684">
        <v>21</v>
      </c>
    </row>
    <row r="685" spans="2:15" x14ac:dyDescent="0.4">
      <c r="B685" t="s">
        <v>309</v>
      </c>
      <c r="C685">
        <v>2340</v>
      </c>
      <c r="D685" s="179">
        <v>43498</v>
      </c>
      <c r="E685">
        <v>7</v>
      </c>
      <c r="F685" t="s">
        <v>315</v>
      </c>
      <c r="G685" t="s">
        <v>311</v>
      </c>
      <c r="I685" s="179"/>
      <c r="J685" s="179"/>
      <c r="M685">
        <v>0</v>
      </c>
      <c r="O685">
        <v>21</v>
      </c>
    </row>
    <row r="686" spans="2:15" x14ac:dyDescent="0.4">
      <c r="B686" t="s">
        <v>309</v>
      </c>
      <c r="C686">
        <v>2340</v>
      </c>
      <c r="D686" s="179">
        <v>43498</v>
      </c>
      <c r="E686">
        <v>7</v>
      </c>
      <c r="F686" t="s">
        <v>315</v>
      </c>
      <c r="G686" t="s">
        <v>313</v>
      </c>
      <c r="I686" s="179"/>
      <c r="J686" s="179"/>
      <c r="M686">
        <v>0</v>
      </c>
      <c r="O686">
        <v>21</v>
      </c>
    </row>
    <row r="687" spans="2:15" x14ac:dyDescent="0.4">
      <c r="B687" t="s">
        <v>309</v>
      </c>
      <c r="C687">
        <v>2390</v>
      </c>
      <c r="D687" s="179">
        <v>43498</v>
      </c>
      <c r="E687">
        <v>7</v>
      </c>
      <c r="F687" t="s">
        <v>315</v>
      </c>
      <c r="G687" t="s">
        <v>311</v>
      </c>
      <c r="I687" s="179"/>
      <c r="J687" s="179"/>
      <c r="M687">
        <v>0</v>
      </c>
      <c r="O687">
        <v>21</v>
      </c>
    </row>
    <row r="688" spans="2:15" x14ac:dyDescent="0.4">
      <c r="B688" t="s">
        <v>309</v>
      </c>
      <c r="C688">
        <v>2390</v>
      </c>
      <c r="D688" s="179">
        <v>43498</v>
      </c>
      <c r="E688">
        <v>7</v>
      </c>
      <c r="F688" t="s">
        <v>315</v>
      </c>
      <c r="G688" t="s">
        <v>313</v>
      </c>
      <c r="I688" s="179"/>
      <c r="J688" s="179"/>
      <c r="M688">
        <v>0</v>
      </c>
      <c r="O688">
        <v>21</v>
      </c>
    </row>
    <row r="689" spans="2:19" x14ac:dyDescent="0.4">
      <c r="B689" t="s">
        <v>309</v>
      </c>
      <c r="C689">
        <v>2390</v>
      </c>
      <c r="D689" s="179">
        <v>43498</v>
      </c>
      <c r="E689">
        <v>7</v>
      </c>
      <c r="F689" t="s">
        <v>315</v>
      </c>
      <c r="G689" t="s">
        <v>311</v>
      </c>
      <c r="I689" s="179"/>
      <c r="J689" s="179"/>
      <c r="M689">
        <v>0</v>
      </c>
      <c r="O689">
        <v>21</v>
      </c>
    </row>
    <row r="690" spans="2:19" x14ac:dyDescent="0.4">
      <c r="B690" t="s">
        <v>309</v>
      </c>
      <c r="C690">
        <v>2390</v>
      </c>
      <c r="D690" s="179">
        <v>43498</v>
      </c>
      <c r="E690">
        <v>7</v>
      </c>
      <c r="F690" t="s">
        <v>315</v>
      </c>
      <c r="G690" t="s">
        <v>313</v>
      </c>
      <c r="I690" s="179"/>
      <c r="J690" s="179"/>
      <c r="M690">
        <v>0</v>
      </c>
      <c r="O690">
        <v>21</v>
      </c>
    </row>
    <row r="691" spans="2:19" x14ac:dyDescent="0.4">
      <c r="B691" t="s">
        <v>309</v>
      </c>
      <c r="C691">
        <v>2390</v>
      </c>
      <c r="D691" s="179">
        <v>43498</v>
      </c>
      <c r="E691">
        <v>7</v>
      </c>
      <c r="F691" t="s">
        <v>315</v>
      </c>
      <c r="G691" t="s">
        <v>311</v>
      </c>
      <c r="I691" s="179"/>
      <c r="J691" s="179"/>
      <c r="M691">
        <v>0</v>
      </c>
      <c r="O691">
        <v>21</v>
      </c>
    </row>
    <row r="692" spans="2:19" x14ac:dyDescent="0.4">
      <c r="B692" t="s">
        <v>309</v>
      </c>
      <c r="C692">
        <v>2390</v>
      </c>
      <c r="D692" s="179">
        <v>43498</v>
      </c>
      <c r="E692">
        <v>7</v>
      </c>
      <c r="F692" t="s">
        <v>315</v>
      </c>
      <c r="G692" t="s">
        <v>313</v>
      </c>
      <c r="I692" s="179"/>
      <c r="J692" s="179"/>
      <c r="M692">
        <v>0</v>
      </c>
      <c r="O692">
        <v>21</v>
      </c>
    </row>
    <row r="693" spans="2:19" x14ac:dyDescent="0.4">
      <c r="B693" t="s">
        <v>309</v>
      </c>
      <c r="C693">
        <v>2380</v>
      </c>
      <c r="D693" s="179">
        <v>43498</v>
      </c>
      <c r="E693">
        <v>7</v>
      </c>
      <c r="F693" t="s">
        <v>315</v>
      </c>
      <c r="G693" t="s">
        <v>311</v>
      </c>
      <c r="I693" s="179"/>
      <c r="J693" s="179"/>
      <c r="M693">
        <v>0</v>
      </c>
      <c r="O693">
        <v>21</v>
      </c>
    </row>
    <row r="694" spans="2:19" x14ac:dyDescent="0.4">
      <c r="B694" t="s">
        <v>309</v>
      </c>
      <c r="C694">
        <v>2380</v>
      </c>
      <c r="D694" s="179">
        <v>43498</v>
      </c>
      <c r="E694">
        <v>7</v>
      </c>
      <c r="F694" t="s">
        <v>315</v>
      </c>
      <c r="G694" t="s">
        <v>313</v>
      </c>
      <c r="I694" s="179"/>
      <c r="J694" s="179"/>
      <c r="M694">
        <v>0</v>
      </c>
      <c r="O694">
        <v>21</v>
      </c>
    </row>
    <row r="695" spans="2:19" x14ac:dyDescent="0.4">
      <c r="B695" t="s">
        <v>309</v>
      </c>
      <c r="C695">
        <v>2370</v>
      </c>
      <c r="D695" s="179">
        <v>43498</v>
      </c>
      <c r="E695">
        <v>7</v>
      </c>
      <c r="F695" t="s">
        <v>315</v>
      </c>
      <c r="G695" t="s">
        <v>311</v>
      </c>
      <c r="I695" s="179"/>
      <c r="J695" s="179"/>
      <c r="M695">
        <v>0</v>
      </c>
      <c r="O695">
        <v>21</v>
      </c>
    </row>
    <row r="696" spans="2:19" x14ac:dyDescent="0.4">
      <c r="B696" t="s">
        <v>309</v>
      </c>
      <c r="C696">
        <v>2370</v>
      </c>
      <c r="D696" s="179">
        <v>43498</v>
      </c>
      <c r="E696">
        <v>7</v>
      </c>
      <c r="F696" t="s">
        <v>315</v>
      </c>
      <c r="G696" t="s">
        <v>313</v>
      </c>
      <c r="I696" s="179"/>
      <c r="J696" s="179"/>
      <c r="M696">
        <v>0</v>
      </c>
      <c r="O696">
        <v>21</v>
      </c>
    </row>
    <row r="697" spans="2:19" x14ac:dyDescent="0.4">
      <c r="B697" t="s">
        <v>309</v>
      </c>
      <c r="C697">
        <v>2340</v>
      </c>
      <c r="D697" s="179">
        <v>43498</v>
      </c>
      <c r="E697">
        <v>7</v>
      </c>
      <c r="F697" t="s">
        <v>315</v>
      </c>
      <c r="G697" t="s">
        <v>311</v>
      </c>
      <c r="I697" s="179"/>
      <c r="J697" s="179"/>
      <c r="M697">
        <v>0</v>
      </c>
      <c r="O697">
        <v>21</v>
      </c>
    </row>
    <row r="698" spans="2:19" x14ac:dyDescent="0.4">
      <c r="B698" t="s">
        <v>309</v>
      </c>
      <c r="C698">
        <v>2340</v>
      </c>
      <c r="D698" s="179">
        <v>43498</v>
      </c>
      <c r="E698">
        <v>7</v>
      </c>
      <c r="F698" t="s">
        <v>315</v>
      </c>
      <c r="G698" t="s">
        <v>313</v>
      </c>
      <c r="I698" s="179"/>
      <c r="J698" s="179"/>
      <c r="M698">
        <v>0</v>
      </c>
      <c r="O698">
        <v>21</v>
      </c>
    </row>
    <row r="699" spans="2:19" x14ac:dyDescent="0.4">
      <c r="B699" t="s">
        <v>309</v>
      </c>
      <c r="C699">
        <v>2380</v>
      </c>
      <c r="D699" s="179">
        <v>43498</v>
      </c>
      <c r="E699">
        <v>7</v>
      </c>
      <c r="F699" t="s">
        <v>315</v>
      </c>
      <c r="G699" t="s">
        <v>311</v>
      </c>
      <c r="I699" s="179"/>
      <c r="J699" s="179"/>
      <c r="M699">
        <v>0</v>
      </c>
      <c r="O699">
        <v>21</v>
      </c>
    </row>
    <row r="700" spans="2:19" x14ac:dyDescent="0.4">
      <c r="B700" t="s">
        <v>309</v>
      </c>
      <c r="C700">
        <v>2380</v>
      </c>
      <c r="D700" s="179">
        <v>43498</v>
      </c>
      <c r="E700">
        <v>7</v>
      </c>
      <c r="F700" t="s">
        <v>315</v>
      </c>
      <c r="G700" t="s">
        <v>313</v>
      </c>
      <c r="I700" s="179"/>
      <c r="J700" s="179"/>
      <c r="M700">
        <v>0</v>
      </c>
      <c r="O700">
        <v>21</v>
      </c>
    </row>
    <row r="701" spans="2:19" x14ac:dyDescent="0.4">
      <c r="B701" t="s">
        <v>309</v>
      </c>
      <c r="C701">
        <v>2500</v>
      </c>
      <c r="D701" s="179">
        <v>43498</v>
      </c>
      <c r="E701">
        <v>7</v>
      </c>
      <c r="F701" t="s">
        <v>315</v>
      </c>
      <c r="G701" t="s">
        <v>311</v>
      </c>
      <c r="I701" s="179"/>
      <c r="J701" s="179"/>
      <c r="M701">
        <v>0</v>
      </c>
      <c r="O701">
        <v>21</v>
      </c>
    </row>
    <row r="702" spans="2:19" x14ac:dyDescent="0.4">
      <c r="B702" t="s">
        <v>309</v>
      </c>
      <c r="C702">
        <v>2500</v>
      </c>
      <c r="D702" s="179">
        <v>43498</v>
      </c>
      <c r="E702">
        <v>7</v>
      </c>
      <c r="F702" t="s">
        <v>315</v>
      </c>
      <c r="G702" t="s">
        <v>313</v>
      </c>
      <c r="I702" s="179"/>
      <c r="J702" s="179"/>
      <c r="M702">
        <v>0</v>
      </c>
      <c r="O702">
        <v>21</v>
      </c>
    </row>
    <row r="703" spans="2:19" x14ac:dyDescent="0.4">
      <c r="B703" t="s">
        <v>309</v>
      </c>
      <c r="C703">
        <v>1000</v>
      </c>
      <c r="D703" s="179">
        <v>43498</v>
      </c>
      <c r="E703">
        <v>10</v>
      </c>
      <c r="F703" t="s">
        <v>318</v>
      </c>
      <c r="G703" t="s">
        <v>311</v>
      </c>
      <c r="I703" s="179"/>
      <c r="J703" s="179"/>
      <c r="M703">
        <v>0</v>
      </c>
      <c r="O703">
        <v>21</v>
      </c>
      <c r="S703" t="s">
        <v>374</v>
      </c>
    </row>
    <row r="704" spans="2:19" x14ac:dyDescent="0.4">
      <c r="B704" t="s">
        <v>309</v>
      </c>
      <c r="C704">
        <v>1400</v>
      </c>
      <c r="D704" s="179">
        <v>43498</v>
      </c>
      <c r="E704">
        <v>10</v>
      </c>
      <c r="F704" t="s">
        <v>318</v>
      </c>
      <c r="G704" t="s">
        <v>311</v>
      </c>
      <c r="I704" s="179"/>
      <c r="J704" s="179"/>
      <c r="M704">
        <v>0</v>
      </c>
      <c r="O704">
        <v>21</v>
      </c>
      <c r="S704" t="s">
        <v>374</v>
      </c>
    </row>
    <row r="705" spans="2:21" x14ac:dyDescent="0.4">
      <c r="B705" t="s">
        <v>309</v>
      </c>
      <c r="C705">
        <v>2340</v>
      </c>
      <c r="D705" s="179">
        <v>43498</v>
      </c>
      <c r="E705">
        <v>10</v>
      </c>
      <c r="F705" t="s">
        <v>318</v>
      </c>
      <c r="G705" t="s">
        <v>311</v>
      </c>
      <c r="I705" s="179"/>
      <c r="J705" s="179"/>
      <c r="M705">
        <v>0</v>
      </c>
      <c r="O705">
        <v>21</v>
      </c>
      <c r="S705" t="s">
        <v>374</v>
      </c>
    </row>
    <row r="706" spans="2:21" x14ac:dyDescent="0.4">
      <c r="B706" t="s">
        <v>309</v>
      </c>
      <c r="C706">
        <v>2380</v>
      </c>
      <c r="D706" s="179">
        <v>43498</v>
      </c>
      <c r="E706">
        <v>10</v>
      </c>
      <c r="F706" t="s">
        <v>318</v>
      </c>
      <c r="G706" t="s">
        <v>311</v>
      </c>
      <c r="I706" s="179"/>
      <c r="J706" s="179"/>
      <c r="M706">
        <v>0</v>
      </c>
      <c r="O706">
        <v>21</v>
      </c>
      <c r="S706" t="s">
        <v>375</v>
      </c>
    </row>
    <row r="707" spans="2:21" x14ac:dyDescent="0.4">
      <c r="B707" t="s">
        <v>309</v>
      </c>
      <c r="C707">
        <v>2360</v>
      </c>
      <c r="D707" s="179">
        <v>43498</v>
      </c>
      <c r="E707">
        <v>23</v>
      </c>
      <c r="F707" t="s">
        <v>331</v>
      </c>
      <c r="G707" t="s">
        <v>312</v>
      </c>
      <c r="M707">
        <v>0</v>
      </c>
      <c r="O707">
        <v>21</v>
      </c>
      <c r="S707" t="s">
        <v>332</v>
      </c>
      <c r="T707" t="s">
        <v>333</v>
      </c>
      <c r="U707" t="s">
        <v>376</v>
      </c>
    </row>
    <row r="708" spans="2:21" x14ac:dyDescent="0.4">
      <c r="B708" t="s">
        <v>309</v>
      </c>
      <c r="C708">
        <v>2380</v>
      </c>
      <c r="D708" s="179">
        <v>43498</v>
      </c>
      <c r="E708">
        <v>23</v>
      </c>
      <c r="F708" t="s">
        <v>331</v>
      </c>
      <c r="G708" t="s">
        <v>312</v>
      </c>
      <c r="M708">
        <v>0</v>
      </c>
      <c r="O708">
        <v>21</v>
      </c>
      <c r="S708" t="s">
        <v>332</v>
      </c>
      <c r="T708" t="s">
        <v>333</v>
      </c>
      <c r="U708" t="s">
        <v>377</v>
      </c>
    </row>
    <row r="709" spans="2:21" x14ac:dyDescent="0.4">
      <c r="B709" t="s">
        <v>309</v>
      </c>
      <c r="C709">
        <v>2350</v>
      </c>
      <c r="D709" s="179">
        <v>43498</v>
      </c>
      <c r="E709">
        <v>23</v>
      </c>
      <c r="F709" t="s">
        <v>331</v>
      </c>
      <c r="G709" t="s">
        <v>312</v>
      </c>
      <c r="M709">
        <v>0</v>
      </c>
      <c r="O709">
        <v>21</v>
      </c>
      <c r="S709" t="s">
        <v>332</v>
      </c>
      <c r="T709" t="s">
        <v>333</v>
      </c>
      <c r="U709" t="s">
        <v>378</v>
      </c>
    </row>
    <row r="710" spans="2:21" x14ac:dyDescent="0.4">
      <c r="B710" t="s">
        <v>309</v>
      </c>
      <c r="C710">
        <v>2390</v>
      </c>
      <c r="D710" s="179">
        <v>43498</v>
      </c>
      <c r="E710">
        <v>23</v>
      </c>
      <c r="F710" t="s">
        <v>331</v>
      </c>
      <c r="G710" t="s">
        <v>312</v>
      </c>
      <c r="M710">
        <v>0</v>
      </c>
      <c r="O710">
        <v>21</v>
      </c>
      <c r="S710" t="s">
        <v>332</v>
      </c>
      <c r="T710" t="s">
        <v>333</v>
      </c>
      <c r="U710" t="s">
        <v>378</v>
      </c>
    </row>
    <row r="711" spans="2:21" x14ac:dyDescent="0.4">
      <c r="B711" t="s">
        <v>309</v>
      </c>
      <c r="C711">
        <v>2390</v>
      </c>
      <c r="D711" s="179">
        <v>43498</v>
      </c>
      <c r="E711">
        <v>23</v>
      </c>
      <c r="F711" t="s">
        <v>331</v>
      </c>
      <c r="G711" t="s">
        <v>312</v>
      </c>
      <c r="M711">
        <v>0</v>
      </c>
      <c r="O711">
        <v>21</v>
      </c>
      <c r="S711" t="s">
        <v>332</v>
      </c>
      <c r="T711" t="s">
        <v>333</v>
      </c>
      <c r="U711" t="s">
        <v>379</v>
      </c>
    </row>
    <row r="712" spans="2:21" x14ac:dyDescent="0.4">
      <c r="B712" t="s">
        <v>309</v>
      </c>
      <c r="C712">
        <v>2370</v>
      </c>
      <c r="D712" s="179">
        <v>43498</v>
      </c>
      <c r="E712">
        <v>23</v>
      </c>
      <c r="F712" t="s">
        <v>331</v>
      </c>
      <c r="G712" t="s">
        <v>312</v>
      </c>
      <c r="M712">
        <v>0</v>
      </c>
      <c r="O712">
        <v>21</v>
      </c>
      <c r="S712" t="s">
        <v>332</v>
      </c>
      <c r="T712" t="s">
        <v>333</v>
      </c>
      <c r="U712" t="s">
        <v>380</v>
      </c>
    </row>
    <row r="713" spans="2:21" x14ac:dyDescent="0.4">
      <c r="B713" t="s">
        <v>309</v>
      </c>
      <c r="C713">
        <v>2360</v>
      </c>
      <c r="D713" s="179">
        <v>43498</v>
      </c>
      <c r="E713">
        <v>23</v>
      </c>
      <c r="F713" t="s">
        <v>331</v>
      </c>
      <c r="G713" t="s">
        <v>312</v>
      </c>
      <c r="M713">
        <v>0</v>
      </c>
      <c r="O713">
        <v>21</v>
      </c>
      <c r="S713" t="s">
        <v>332</v>
      </c>
      <c r="T713" t="s">
        <v>333</v>
      </c>
      <c r="U713" t="s">
        <v>381</v>
      </c>
    </row>
    <row r="714" spans="2:21" x14ac:dyDescent="0.4">
      <c r="B714" t="s">
        <v>309</v>
      </c>
      <c r="C714">
        <v>2370</v>
      </c>
      <c r="D714" s="179">
        <v>43498</v>
      </c>
      <c r="E714">
        <v>23</v>
      </c>
      <c r="F714" t="s">
        <v>331</v>
      </c>
      <c r="G714" t="s">
        <v>312</v>
      </c>
      <c r="M714">
        <v>0</v>
      </c>
      <c r="O714">
        <v>21</v>
      </c>
      <c r="S714" t="s">
        <v>332</v>
      </c>
      <c r="T714" t="s">
        <v>333</v>
      </c>
      <c r="U714" t="s">
        <v>382</v>
      </c>
    </row>
    <row r="715" spans="2:21" x14ac:dyDescent="0.4">
      <c r="B715" t="s">
        <v>309</v>
      </c>
      <c r="C715">
        <v>2340</v>
      </c>
      <c r="D715" s="179">
        <v>43498</v>
      </c>
      <c r="E715">
        <v>23</v>
      </c>
      <c r="F715" t="s">
        <v>331</v>
      </c>
      <c r="G715" t="s">
        <v>312</v>
      </c>
      <c r="M715">
        <v>0</v>
      </c>
      <c r="O715">
        <v>21</v>
      </c>
      <c r="S715" t="s">
        <v>332</v>
      </c>
      <c r="T715" t="s">
        <v>333</v>
      </c>
      <c r="U715" t="s">
        <v>381</v>
      </c>
    </row>
    <row r="716" spans="2:21" x14ac:dyDescent="0.4">
      <c r="B716" t="s">
        <v>309</v>
      </c>
      <c r="C716">
        <v>2340</v>
      </c>
      <c r="D716" s="179">
        <v>43498</v>
      </c>
      <c r="E716">
        <v>23</v>
      </c>
      <c r="F716" t="s">
        <v>331</v>
      </c>
      <c r="G716" t="s">
        <v>312</v>
      </c>
      <c r="M716">
        <v>0</v>
      </c>
      <c r="O716">
        <v>21</v>
      </c>
      <c r="S716" t="s">
        <v>332</v>
      </c>
      <c r="T716" t="s">
        <v>333</v>
      </c>
      <c r="U716" t="s">
        <v>381</v>
      </c>
    </row>
    <row r="717" spans="2:21" x14ac:dyDescent="0.4">
      <c r="B717" t="s">
        <v>309</v>
      </c>
      <c r="C717">
        <v>2380</v>
      </c>
      <c r="D717" s="179">
        <v>43498</v>
      </c>
      <c r="E717">
        <v>23</v>
      </c>
      <c r="F717" t="s">
        <v>331</v>
      </c>
      <c r="G717" t="s">
        <v>312</v>
      </c>
      <c r="M717">
        <v>0</v>
      </c>
      <c r="O717">
        <v>21</v>
      </c>
      <c r="S717" t="s">
        <v>332</v>
      </c>
      <c r="T717" t="s">
        <v>333</v>
      </c>
      <c r="U717" t="s">
        <v>383</v>
      </c>
    </row>
    <row r="718" spans="2:21" x14ac:dyDescent="0.4">
      <c r="B718" t="s">
        <v>309</v>
      </c>
      <c r="C718">
        <v>2360</v>
      </c>
      <c r="D718" s="179">
        <v>43498</v>
      </c>
      <c r="E718">
        <v>23</v>
      </c>
      <c r="F718" t="s">
        <v>331</v>
      </c>
      <c r="G718" t="s">
        <v>312</v>
      </c>
      <c r="M718">
        <v>0</v>
      </c>
      <c r="O718">
        <v>21</v>
      </c>
      <c r="S718" t="s">
        <v>332</v>
      </c>
      <c r="T718" t="s">
        <v>333</v>
      </c>
      <c r="U718" t="s">
        <v>384</v>
      </c>
    </row>
    <row r="719" spans="2:21" x14ac:dyDescent="0.4">
      <c r="B719" t="s">
        <v>309</v>
      </c>
      <c r="C719">
        <v>2340</v>
      </c>
      <c r="D719" s="179">
        <v>43498</v>
      </c>
      <c r="E719">
        <v>23</v>
      </c>
      <c r="F719" t="s">
        <v>331</v>
      </c>
      <c r="G719" t="s">
        <v>312</v>
      </c>
      <c r="M719">
        <v>0</v>
      </c>
      <c r="O719">
        <v>21</v>
      </c>
      <c r="S719" t="s">
        <v>332</v>
      </c>
      <c r="T719" t="s">
        <v>333</v>
      </c>
      <c r="U719" t="s">
        <v>383</v>
      </c>
    </row>
    <row r="720" spans="2:21" x14ac:dyDescent="0.4">
      <c r="B720" t="s">
        <v>309</v>
      </c>
      <c r="C720">
        <v>2340</v>
      </c>
      <c r="D720" s="179">
        <v>43498</v>
      </c>
      <c r="E720">
        <v>23</v>
      </c>
      <c r="F720" t="s">
        <v>331</v>
      </c>
      <c r="G720" t="s">
        <v>312</v>
      </c>
      <c r="M720">
        <v>0</v>
      </c>
      <c r="O720">
        <v>21</v>
      </c>
      <c r="S720" t="s">
        <v>332</v>
      </c>
      <c r="T720" t="s">
        <v>333</v>
      </c>
      <c r="U720" t="s">
        <v>385</v>
      </c>
    </row>
    <row r="721" spans="2:21" x14ac:dyDescent="0.4">
      <c r="B721" t="s">
        <v>309</v>
      </c>
      <c r="C721">
        <v>2390</v>
      </c>
      <c r="D721" s="179">
        <v>43498</v>
      </c>
      <c r="E721">
        <v>23</v>
      </c>
      <c r="F721" t="s">
        <v>331</v>
      </c>
      <c r="G721" t="s">
        <v>312</v>
      </c>
      <c r="M721">
        <v>0</v>
      </c>
      <c r="O721">
        <v>21</v>
      </c>
      <c r="S721" t="s">
        <v>332</v>
      </c>
      <c r="T721" t="s">
        <v>333</v>
      </c>
      <c r="U721" t="s">
        <v>385</v>
      </c>
    </row>
    <row r="722" spans="2:21" x14ac:dyDescent="0.4">
      <c r="B722" t="s">
        <v>309</v>
      </c>
      <c r="C722">
        <v>2390</v>
      </c>
      <c r="D722" s="179">
        <v>43498</v>
      </c>
      <c r="E722">
        <v>23</v>
      </c>
      <c r="F722" t="s">
        <v>331</v>
      </c>
      <c r="G722" t="s">
        <v>312</v>
      </c>
      <c r="M722">
        <v>0</v>
      </c>
      <c r="O722">
        <v>21</v>
      </c>
      <c r="S722" t="s">
        <v>332</v>
      </c>
      <c r="T722" t="s">
        <v>333</v>
      </c>
      <c r="U722" t="s">
        <v>381</v>
      </c>
    </row>
    <row r="723" spans="2:21" x14ac:dyDescent="0.4">
      <c r="B723" t="s">
        <v>309</v>
      </c>
      <c r="C723">
        <v>2340</v>
      </c>
      <c r="D723" s="179">
        <v>43498</v>
      </c>
      <c r="E723">
        <v>23</v>
      </c>
      <c r="F723" t="s">
        <v>331</v>
      </c>
      <c r="G723" t="s">
        <v>312</v>
      </c>
      <c r="M723">
        <v>0</v>
      </c>
      <c r="O723">
        <v>21</v>
      </c>
      <c r="S723" t="s">
        <v>332</v>
      </c>
      <c r="T723" t="s">
        <v>333</v>
      </c>
      <c r="U723" t="s">
        <v>386</v>
      </c>
    </row>
    <row r="724" spans="2:21" x14ac:dyDescent="0.4">
      <c r="B724" t="s">
        <v>309</v>
      </c>
      <c r="C724">
        <v>2370</v>
      </c>
      <c r="D724" s="179">
        <v>43498</v>
      </c>
      <c r="E724">
        <v>23</v>
      </c>
      <c r="F724" t="s">
        <v>331</v>
      </c>
      <c r="G724" t="s">
        <v>312</v>
      </c>
      <c r="M724">
        <v>0</v>
      </c>
      <c r="O724">
        <v>21</v>
      </c>
      <c r="S724" t="s">
        <v>332</v>
      </c>
      <c r="T724" t="s">
        <v>333</v>
      </c>
      <c r="U724" t="s">
        <v>386</v>
      </c>
    </row>
    <row r="725" spans="2:21" x14ac:dyDescent="0.4">
      <c r="B725" t="s">
        <v>309</v>
      </c>
      <c r="C725">
        <v>2370</v>
      </c>
      <c r="D725" s="179">
        <v>43498</v>
      </c>
      <c r="E725">
        <v>23</v>
      </c>
      <c r="F725" t="s">
        <v>331</v>
      </c>
      <c r="G725" t="s">
        <v>312</v>
      </c>
      <c r="M725">
        <v>0</v>
      </c>
      <c r="O725">
        <v>21</v>
      </c>
      <c r="S725" t="s">
        <v>332</v>
      </c>
      <c r="T725" t="s">
        <v>333</v>
      </c>
      <c r="U725" t="s">
        <v>387</v>
      </c>
    </row>
    <row r="726" spans="2:21" x14ac:dyDescent="0.4">
      <c r="B726" t="s">
        <v>309</v>
      </c>
      <c r="C726">
        <v>2340</v>
      </c>
      <c r="D726" s="179">
        <v>43498</v>
      </c>
      <c r="E726">
        <v>23</v>
      </c>
      <c r="F726" t="s">
        <v>331</v>
      </c>
      <c r="G726" t="s">
        <v>312</v>
      </c>
      <c r="M726">
        <v>0</v>
      </c>
      <c r="O726">
        <v>21</v>
      </c>
      <c r="S726" t="s">
        <v>332</v>
      </c>
      <c r="T726" t="s">
        <v>333</v>
      </c>
      <c r="U726" t="s">
        <v>387</v>
      </c>
    </row>
    <row r="727" spans="2:21" x14ac:dyDescent="0.4">
      <c r="B727" t="s">
        <v>309</v>
      </c>
      <c r="C727">
        <v>2300</v>
      </c>
      <c r="D727" s="179">
        <v>43498</v>
      </c>
      <c r="E727">
        <v>23</v>
      </c>
      <c r="F727" t="s">
        <v>331</v>
      </c>
      <c r="G727" t="s">
        <v>312</v>
      </c>
      <c r="M727">
        <v>0</v>
      </c>
      <c r="O727">
        <v>21</v>
      </c>
      <c r="S727" t="s">
        <v>332</v>
      </c>
      <c r="T727" t="s">
        <v>333</v>
      </c>
      <c r="U727" t="s">
        <v>388</v>
      </c>
    </row>
    <row r="728" spans="2:21" x14ac:dyDescent="0.4">
      <c r="B728" t="s">
        <v>309</v>
      </c>
      <c r="C728">
        <v>2340</v>
      </c>
      <c r="D728" s="179">
        <v>43498</v>
      </c>
      <c r="E728">
        <v>23</v>
      </c>
      <c r="F728" t="s">
        <v>331</v>
      </c>
      <c r="G728" t="s">
        <v>312</v>
      </c>
      <c r="M728">
        <v>0</v>
      </c>
      <c r="O728">
        <v>21</v>
      </c>
      <c r="S728" t="s">
        <v>332</v>
      </c>
      <c r="T728" t="s">
        <v>333</v>
      </c>
      <c r="U728" t="s">
        <v>382</v>
      </c>
    </row>
    <row r="729" spans="2:21" x14ac:dyDescent="0.4">
      <c r="B729" t="s">
        <v>309</v>
      </c>
      <c r="C729">
        <v>1000</v>
      </c>
      <c r="D729" s="179">
        <v>43498</v>
      </c>
      <c r="E729">
        <v>23</v>
      </c>
      <c r="F729" t="s">
        <v>331</v>
      </c>
      <c r="G729" t="s">
        <v>312</v>
      </c>
      <c r="M729">
        <v>0</v>
      </c>
      <c r="O729">
        <v>21</v>
      </c>
      <c r="S729" t="s">
        <v>332</v>
      </c>
      <c r="T729" t="s">
        <v>333</v>
      </c>
      <c r="U729" t="s">
        <v>389</v>
      </c>
    </row>
    <row r="730" spans="2:21" x14ac:dyDescent="0.4">
      <c r="B730" t="s">
        <v>309</v>
      </c>
      <c r="C730">
        <v>2340</v>
      </c>
      <c r="D730" s="179">
        <v>43498</v>
      </c>
      <c r="E730">
        <v>23</v>
      </c>
      <c r="F730" t="s">
        <v>331</v>
      </c>
      <c r="G730" t="s">
        <v>312</v>
      </c>
      <c r="M730">
        <v>0</v>
      </c>
      <c r="O730">
        <v>21</v>
      </c>
      <c r="S730" t="s">
        <v>332</v>
      </c>
      <c r="T730" t="s">
        <v>333</v>
      </c>
      <c r="U730" t="s">
        <v>389</v>
      </c>
    </row>
    <row r="731" spans="2:21" x14ac:dyDescent="0.4">
      <c r="B731" t="s">
        <v>309</v>
      </c>
      <c r="C731">
        <v>2380</v>
      </c>
      <c r="D731" s="179">
        <v>43498</v>
      </c>
      <c r="E731">
        <v>23</v>
      </c>
      <c r="F731" t="s">
        <v>331</v>
      </c>
      <c r="G731" t="s">
        <v>312</v>
      </c>
      <c r="M731">
        <v>0</v>
      </c>
      <c r="O731">
        <v>21</v>
      </c>
      <c r="S731" t="s">
        <v>332</v>
      </c>
      <c r="T731" t="s">
        <v>333</v>
      </c>
      <c r="U731" t="s">
        <v>389</v>
      </c>
    </row>
    <row r="732" spans="2:21" x14ac:dyDescent="0.4">
      <c r="B732" t="s">
        <v>309</v>
      </c>
      <c r="C732">
        <v>2380</v>
      </c>
      <c r="D732" s="179">
        <v>43498</v>
      </c>
      <c r="E732">
        <v>23</v>
      </c>
      <c r="F732" t="s">
        <v>331</v>
      </c>
      <c r="G732" t="s">
        <v>312</v>
      </c>
      <c r="M732">
        <v>0</v>
      </c>
      <c r="O732">
        <v>21</v>
      </c>
      <c r="S732" t="s">
        <v>390</v>
      </c>
      <c r="T732" t="s">
        <v>391</v>
      </c>
    </row>
    <row r="733" spans="2:21" x14ac:dyDescent="0.4">
      <c r="B733" t="s">
        <v>309</v>
      </c>
      <c r="C733">
        <v>2350</v>
      </c>
      <c r="D733" s="179">
        <v>43498</v>
      </c>
      <c r="E733">
        <v>23</v>
      </c>
      <c r="F733" t="s">
        <v>331</v>
      </c>
      <c r="G733" t="s">
        <v>312</v>
      </c>
      <c r="M733">
        <v>0</v>
      </c>
      <c r="O733">
        <v>21</v>
      </c>
      <c r="S733" t="s">
        <v>332</v>
      </c>
      <c r="T733" t="s">
        <v>333</v>
      </c>
      <c r="U733" t="s">
        <v>389</v>
      </c>
    </row>
    <row r="734" spans="2:21" x14ac:dyDescent="0.4">
      <c r="B734" t="s">
        <v>309</v>
      </c>
      <c r="C734">
        <v>2390</v>
      </c>
      <c r="D734" s="179">
        <v>43498</v>
      </c>
      <c r="E734">
        <v>23</v>
      </c>
      <c r="F734" t="s">
        <v>331</v>
      </c>
      <c r="G734" t="s">
        <v>312</v>
      </c>
      <c r="M734">
        <v>0</v>
      </c>
      <c r="O734">
        <v>21</v>
      </c>
      <c r="S734" t="s">
        <v>332</v>
      </c>
      <c r="T734" t="s">
        <v>333</v>
      </c>
      <c r="U734" t="s">
        <v>392</v>
      </c>
    </row>
    <row r="735" spans="2:21" x14ac:dyDescent="0.4">
      <c r="B735" t="s">
        <v>309</v>
      </c>
      <c r="C735">
        <v>2350</v>
      </c>
      <c r="D735" s="179">
        <v>43498</v>
      </c>
      <c r="E735">
        <v>23</v>
      </c>
      <c r="F735" t="s">
        <v>331</v>
      </c>
      <c r="G735" t="s">
        <v>312</v>
      </c>
      <c r="M735">
        <v>0</v>
      </c>
      <c r="O735">
        <v>21</v>
      </c>
      <c r="S735" t="s">
        <v>332</v>
      </c>
      <c r="T735" t="s">
        <v>333</v>
      </c>
      <c r="U735" t="s">
        <v>393</v>
      </c>
    </row>
    <row r="736" spans="2:21" x14ac:dyDescent="0.4">
      <c r="B736" t="s">
        <v>309</v>
      </c>
      <c r="C736">
        <v>2370</v>
      </c>
      <c r="D736" s="179">
        <v>43498</v>
      </c>
      <c r="E736">
        <v>23</v>
      </c>
      <c r="F736" t="s">
        <v>331</v>
      </c>
      <c r="G736" t="s">
        <v>312</v>
      </c>
      <c r="M736">
        <v>0</v>
      </c>
      <c r="O736">
        <v>21</v>
      </c>
      <c r="S736" t="s">
        <v>332</v>
      </c>
      <c r="T736" t="s">
        <v>333</v>
      </c>
      <c r="U736" t="s">
        <v>394</v>
      </c>
    </row>
    <row r="737" spans="2:21" x14ac:dyDescent="0.4">
      <c r="B737" t="s">
        <v>309</v>
      </c>
      <c r="C737">
        <v>2370</v>
      </c>
      <c r="D737" s="179">
        <v>43498</v>
      </c>
      <c r="E737">
        <v>23</v>
      </c>
      <c r="F737" t="s">
        <v>331</v>
      </c>
      <c r="G737" t="s">
        <v>312</v>
      </c>
      <c r="M737">
        <v>0</v>
      </c>
      <c r="O737">
        <v>21</v>
      </c>
      <c r="S737" t="s">
        <v>332</v>
      </c>
      <c r="T737" t="s">
        <v>333</v>
      </c>
      <c r="U737" t="s">
        <v>395</v>
      </c>
    </row>
    <row r="738" spans="2:21" x14ac:dyDescent="0.4">
      <c r="B738" t="s">
        <v>309</v>
      </c>
      <c r="C738">
        <v>2370</v>
      </c>
      <c r="D738" s="179">
        <v>43498</v>
      </c>
      <c r="E738">
        <v>23</v>
      </c>
      <c r="F738" t="s">
        <v>331</v>
      </c>
      <c r="G738" t="s">
        <v>312</v>
      </c>
      <c r="M738">
        <v>0</v>
      </c>
      <c r="O738">
        <v>21</v>
      </c>
      <c r="S738" t="s">
        <v>332</v>
      </c>
      <c r="T738" t="s">
        <v>333</v>
      </c>
      <c r="U738" t="s">
        <v>396</v>
      </c>
    </row>
    <row r="739" spans="2:21" x14ac:dyDescent="0.4">
      <c r="B739" t="s">
        <v>309</v>
      </c>
      <c r="C739">
        <v>2370</v>
      </c>
      <c r="D739" s="179">
        <v>43498</v>
      </c>
      <c r="E739">
        <v>23</v>
      </c>
      <c r="F739" t="s">
        <v>331</v>
      </c>
      <c r="G739" t="s">
        <v>312</v>
      </c>
      <c r="M739">
        <v>0</v>
      </c>
      <c r="O739">
        <v>21</v>
      </c>
      <c r="S739" t="s">
        <v>332</v>
      </c>
      <c r="T739" t="s">
        <v>333</v>
      </c>
      <c r="U739" t="s">
        <v>397</v>
      </c>
    </row>
    <row r="740" spans="2:21" x14ac:dyDescent="0.4">
      <c r="B740" t="s">
        <v>309</v>
      </c>
      <c r="C740">
        <v>2340</v>
      </c>
      <c r="D740" s="179">
        <v>43498</v>
      </c>
      <c r="E740">
        <v>23</v>
      </c>
      <c r="F740" t="s">
        <v>331</v>
      </c>
      <c r="G740" t="s">
        <v>312</v>
      </c>
      <c r="M740">
        <v>0</v>
      </c>
      <c r="O740">
        <v>21</v>
      </c>
      <c r="S740" t="s">
        <v>332</v>
      </c>
      <c r="T740" t="s">
        <v>333</v>
      </c>
      <c r="U740" t="s">
        <v>398</v>
      </c>
    </row>
    <row r="741" spans="2:21" x14ac:dyDescent="0.4">
      <c r="B741" t="s">
        <v>309</v>
      </c>
      <c r="C741">
        <v>2360</v>
      </c>
      <c r="D741" s="179">
        <v>43498</v>
      </c>
      <c r="E741">
        <v>23</v>
      </c>
      <c r="F741" t="s">
        <v>331</v>
      </c>
      <c r="G741" t="s">
        <v>312</v>
      </c>
      <c r="M741">
        <v>0</v>
      </c>
      <c r="O741">
        <v>21</v>
      </c>
      <c r="S741" t="s">
        <v>332</v>
      </c>
      <c r="T741" t="s">
        <v>333</v>
      </c>
      <c r="U741" t="s">
        <v>386</v>
      </c>
    </row>
    <row r="742" spans="2:21" x14ac:dyDescent="0.4">
      <c r="B742" t="s">
        <v>309</v>
      </c>
      <c r="C742">
        <v>2370</v>
      </c>
      <c r="D742" s="179">
        <v>43498</v>
      </c>
      <c r="E742">
        <v>23</v>
      </c>
      <c r="F742" t="s">
        <v>331</v>
      </c>
      <c r="G742" t="s">
        <v>312</v>
      </c>
      <c r="M742">
        <v>0</v>
      </c>
      <c r="O742">
        <v>21</v>
      </c>
      <c r="S742" t="s">
        <v>332</v>
      </c>
      <c r="T742" t="s">
        <v>333</v>
      </c>
      <c r="U742" t="s">
        <v>387</v>
      </c>
    </row>
    <row r="743" spans="2:21" x14ac:dyDescent="0.4">
      <c r="B743" t="s">
        <v>309</v>
      </c>
      <c r="C743">
        <v>2340</v>
      </c>
      <c r="D743" s="179">
        <v>43498</v>
      </c>
      <c r="E743">
        <v>23</v>
      </c>
      <c r="F743" t="s">
        <v>331</v>
      </c>
      <c r="G743" t="s">
        <v>312</v>
      </c>
      <c r="M743">
        <v>0</v>
      </c>
      <c r="O743">
        <v>21</v>
      </c>
      <c r="S743" t="s">
        <v>332</v>
      </c>
      <c r="T743" t="s">
        <v>333</v>
      </c>
      <c r="U743" t="s">
        <v>399</v>
      </c>
    </row>
    <row r="744" spans="2:21" x14ac:dyDescent="0.4">
      <c r="B744" t="s">
        <v>309</v>
      </c>
      <c r="C744">
        <v>2390</v>
      </c>
      <c r="D744" s="179">
        <v>43498</v>
      </c>
      <c r="E744">
        <v>23</v>
      </c>
      <c r="F744" t="s">
        <v>331</v>
      </c>
      <c r="G744" t="s">
        <v>312</v>
      </c>
      <c r="M744">
        <v>0</v>
      </c>
      <c r="O744">
        <v>21</v>
      </c>
      <c r="S744" t="s">
        <v>332</v>
      </c>
      <c r="T744" t="s">
        <v>333</v>
      </c>
      <c r="U744" t="s">
        <v>400</v>
      </c>
    </row>
    <row r="745" spans="2:21" x14ac:dyDescent="0.4">
      <c r="B745" t="s">
        <v>309</v>
      </c>
      <c r="C745">
        <v>2370</v>
      </c>
      <c r="D745" s="179">
        <v>43498</v>
      </c>
      <c r="E745">
        <v>23</v>
      </c>
      <c r="F745" t="s">
        <v>331</v>
      </c>
      <c r="G745" t="s">
        <v>312</v>
      </c>
      <c r="M745">
        <v>0</v>
      </c>
      <c r="O745">
        <v>21</v>
      </c>
      <c r="S745" t="s">
        <v>332</v>
      </c>
      <c r="T745" t="s">
        <v>333</v>
      </c>
      <c r="U745" t="s">
        <v>401</v>
      </c>
    </row>
    <row r="746" spans="2:21" x14ac:dyDescent="0.4">
      <c r="B746" t="s">
        <v>309</v>
      </c>
      <c r="C746">
        <v>2340</v>
      </c>
      <c r="D746" s="179">
        <v>43498</v>
      </c>
      <c r="E746">
        <v>23</v>
      </c>
      <c r="F746" t="s">
        <v>331</v>
      </c>
      <c r="G746" t="s">
        <v>312</v>
      </c>
      <c r="M746">
        <v>0</v>
      </c>
      <c r="O746">
        <v>21</v>
      </c>
      <c r="S746" t="s">
        <v>332</v>
      </c>
      <c r="T746" t="s">
        <v>333</v>
      </c>
      <c r="U746" t="s">
        <v>387</v>
      </c>
    </row>
    <row r="747" spans="2:21" x14ac:dyDescent="0.4">
      <c r="B747" t="s">
        <v>309</v>
      </c>
      <c r="C747">
        <v>2390</v>
      </c>
      <c r="D747" s="179">
        <v>43498</v>
      </c>
      <c r="E747">
        <v>23</v>
      </c>
      <c r="F747" t="s">
        <v>331</v>
      </c>
      <c r="G747" t="s">
        <v>312</v>
      </c>
      <c r="M747">
        <v>0</v>
      </c>
      <c r="O747">
        <v>21</v>
      </c>
      <c r="S747" t="s">
        <v>332</v>
      </c>
      <c r="T747" t="s">
        <v>333</v>
      </c>
      <c r="U747" t="s">
        <v>402</v>
      </c>
    </row>
    <row r="748" spans="2:21" x14ac:dyDescent="0.4">
      <c r="B748" t="s">
        <v>309</v>
      </c>
      <c r="C748">
        <v>2370</v>
      </c>
      <c r="D748" s="179">
        <v>43498</v>
      </c>
      <c r="E748">
        <v>23</v>
      </c>
      <c r="F748" t="s">
        <v>331</v>
      </c>
      <c r="G748" t="s">
        <v>312</v>
      </c>
      <c r="M748">
        <v>0</v>
      </c>
      <c r="O748">
        <v>21</v>
      </c>
      <c r="S748" t="s">
        <v>332</v>
      </c>
      <c r="T748" t="s">
        <v>333</v>
      </c>
      <c r="U748" t="s">
        <v>398</v>
      </c>
    </row>
    <row r="749" spans="2:21" x14ac:dyDescent="0.4">
      <c r="B749" t="s">
        <v>309</v>
      </c>
      <c r="C749">
        <v>2360</v>
      </c>
      <c r="D749" s="179">
        <v>43498</v>
      </c>
      <c r="E749">
        <v>23</v>
      </c>
      <c r="F749" t="s">
        <v>331</v>
      </c>
      <c r="G749" t="s">
        <v>312</v>
      </c>
      <c r="M749">
        <v>0</v>
      </c>
      <c r="O749">
        <v>21</v>
      </c>
      <c r="S749" t="s">
        <v>332</v>
      </c>
      <c r="T749" t="s">
        <v>333</v>
      </c>
      <c r="U749" t="s">
        <v>403</v>
      </c>
    </row>
    <row r="750" spans="2:21" x14ac:dyDescent="0.4">
      <c r="B750" t="s">
        <v>309</v>
      </c>
      <c r="C750">
        <v>2390</v>
      </c>
      <c r="D750" s="179">
        <v>43498</v>
      </c>
      <c r="E750">
        <v>23</v>
      </c>
      <c r="F750" t="s">
        <v>331</v>
      </c>
      <c r="G750" t="s">
        <v>312</v>
      </c>
      <c r="M750">
        <v>0</v>
      </c>
      <c r="O750">
        <v>21</v>
      </c>
      <c r="S750" t="s">
        <v>404</v>
      </c>
      <c r="T750" t="s">
        <v>405</v>
      </c>
      <c r="U750" t="s">
        <v>406</v>
      </c>
    </row>
    <row r="751" spans="2:21" x14ac:dyDescent="0.4">
      <c r="B751" t="s">
        <v>309</v>
      </c>
      <c r="C751">
        <v>2360</v>
      </c>
      <c r="D751" s="179">
        <v>43498</v>
      </c>
      <c r="E751">
        <v>23</v>
      </c>
      <c r="F751" t="s">
        <v>331</v>
      </c>
      <c r="G751" t="s">
        <v>312</v>
      </c>
      <c r="M751">
        <v>0</v>
      </c>
      <c r="O751">
        <v>21</v>
      </c>
      <c r="S751" t="s">
        <v>332</v>
      </c>
      <c r="T751" t="s">
        <v>333</v>
      </c>
      <c r="U751" t="s">
        <v>407</v>
      </c>
    </row>
    <row r="752" spans="2:21" x14ac:dyDescent="0.4">
      <c r="B752" t="s">
        <v>309</v>
      </c>
      <c r="C752">
        <v>2300</v>
      </c>
      <c r="D752" s="179">
        <v>43526</v>
      </c>
      <c r="E752">
        <v>3</v>
      </c>
      <c r="F752" t="s">
        <v>310</v>
      </c>
      <c r="G752" t="s">
        <v>311</v>
      </c>
      <c r="I752" s="179"/>
      <c r="J752" s="179"/>
      <c r="M752">
        <v>0</v>
      </c>
      <c r="O752">
        <v>21</v>
      </c>
    </row>
    <row r="753" spans="2:15" x14ac:dyDescent="0.4">
      <c r="B753" t="s">
        <v>309</v>
      </c>
      <c r="C753">
        <v>2300</v>
      </c>
      <c r="D753" s="179">
        <v>43526</v>
      </c>
      <c r="E753">
        <v>3</v>
      </c>
      <c r="F753" t="s">
        <v>310</v>
      </c>
      <c r="G753" t="s">
        <v>313</v>
      </c>
      <c r="I753" s="179"/>
      <c r="J753" s="179"/>
      <c r="M753">
        <v>0</v>
      </c>
      <c r="O753">
        <v>21</v>
      </c>
    </row>
    <row r="754" spans="2:15" x14ac:dyDescent="0.4">
      <c r="B754" t="s">
        <v>309</v>
      </c>
      <c r="C754">
        <v>2340</v>
      </c>
      <c r="D754" s="179">
        <v>43526</v>
      </c>
      <c r="E754">
        <v>7</v>
      </c>
      <c r="F754" t="s">
        <v>315</v>
      </c>
      <c r="G754" t="s">
        <v>311</v>
      </c>
      <c r="I754" s="179"/>
      <c r="J754" s="179"/>
      <c r="M754">
        <v>0</v>
      </c>
      <c r="O754">
        <v>21</v>
      </c>
    </row>
    <row r="755" spans="2:15" x14ac:dyDescent="0.4">
      <c r="B755" t="s">
        <v>309</v>
      </c>
      <c r="C755">
        <v>2340</v>
      </c>
      <c r="D755" s="179">
        <v>43526</v>
      </c>
      <c r="E755">
        <v>7</v>
      </c>
      <c r="F755" t="s">
        <v>315</v>
      </c>
      <c r="G755" t="s">
        <v>313</v>
      </c>
      <c r="I755" s="179"/>
      <c r="J755" s="179"/>
      <c r="M755">
        <v>0</v>
      </c>
      <c r="O755">
        <v>21</v>
      </c>
    </row>
    <row r="756" spans="2:15" x14ac:dyDescent="0.4">
      <c r="B756" t="s">
        <v>309</v>
      </c>
      <c r="C756">
        <v>2380</v>
      </c>
      <c r="D756" s="179">
        <v>43526</v>
      </c>
      <c r="E756">
        <v>7</v>
      </c>
      <c r="F756" t="s">
        <v>315</v>
      </c>
      <c r="G756" t="s">
        <v>311</v>
      </c>
      <c r="I756" s="179"/>
      <c r="J756" s="179"/>
      <c r="M756">
        <v>0</v>
      </c>
      <c r="O756">
        <v>21</v>
      </c>
    </row>
    <row r="757" spans="2:15" x14ac:dyDescent="0.4">
      <c r="B757" t="s">
        <v>309</v>
      </c>
      <c r="C757">
        <v>2380</v>
      </c>
      <c r="D757" s="179">
        <v>43526</v>
      </c>
      <c r="E757">
        <v>7</v>
      </c>
      <c r="F757" t="s">
        <v>315</v>
      </c>
      <c r="G757" t="s">
        <v>313</v>
      </c>
      <c r="I757" s="179"/>
      <c r="J757" s="179"/>
      <c r="M757">
        <v>0</v>
      </c>
      <c r="O757">
        <v>21</v>
      </c>
    </row>
    <row r="758" spans="2:15" x14ac:dyDescent="0.4">
      <c r="B758" t="s">
        <v>309</v>
      </c>
      <c r="C758">
        <v>2300</v>
      </c>
      <c r="D758" s="179">
        <v>43526</v>
      </c>
      <c r="E758">
        <v>7</v>
      </c>
      <c r="F758" t="s">
        <v>315</v>
      </c>
      <c r="G758" t="s">
        <v>311</v>
      </c>
      <c r="I758" s="179"/>
      <c r="J758" s="179"/>
      <c r="M758">
        <v>0</v>
      </c>
      <c r="O758">
        <v>21</v>
      </c>
    </row>
    <row r="759" spans="2:15" x14ac:dyDescent="0.4">
      <c r="B759" t="s">
        <v>309</v>
      </c>
      <c r="C759">
        <v>2300</v>
      </c>
      <c r="D759" s="179">
        <v>43526</v>
      </c>
      <c r="E759">
        <v>7</v>
      </c>
      <c r="F759" t="s">
        <v>315</v>
      </c>
      <c r="G759" t="s">
        <v>313</v>
      </c>
      <c r="I759" s="179"/>
      <c r="J759" s="179"/>
      <c r="M759">
        <v>0</v>
      </c>
      <c r="O759">
        <v>21</v>
      </c>
    </row>
    <row r="760" spans="2:15" x14ac:dyDescent="0.4">
      <c r="B760" t="s">
        <v>309</v>
      </c>
      <c r="C760" t="s">
        <v>314</v>
      </c>
      <c r="D760" s="179">
        <v>43526</v>
      </c>
      <c r="E760">
        <v>7</v>
      </c>
      <c r="F760" t="s">
        <v>315</v>
      </c>
      <c r="G760" t="s">
        <v>313</v>
      </c>
      <c r="I760" s="179"/>
      <c r="J760" s="179"/>
      <c r="M760">
        <v>0</v>
      </c>
      <c r="O760">
        <v>21</v>
      </c>
    </row>
    <row r="761" spans="2:15" x14ac:dyDescent="0.4">
      <c r="B761" t="s">
        <v>309</v>
      </c>
      <c r="C761">
        <v>2370</v>
      </c>
      <c r="D761" s="179">
        <v>43526</v>
      </c>
      <c r="E761">
        <v>7</v>
      </c>
      <c r="F761" t="s">
        <v>315</v>
      </c>
      <c r="G761" t="s">
        <v>311</v>
      </c>
      <c r="I761" s="179"/>
      <c r="J761" s="179"/>
      <c r="M761">
        <v>0</v>
      </c>
      <c r="O761">
        <v>21</v>
      </c>
    </row>
    <row r="762" spans="2:15" x14ac:dyDescent="0.4">
      <c r="B762" t="s">
        <v>309</v>
      </c>
      <c r="C762">
        <v>2370</v>
      </c>
      <c r="D762" s="179">
        <v>43526</v>
      </c>
      <c r="E762">
        <v>7</v>
      </c>
      <c r="F762" t="s">
        <v>315</v>
      </c>
      <c r="G762" t="s">
        <v>313</v>
      </c>
      <c r="I762" s="179"/>
      <c r="J762" s="179"/>
      <c r="M762">
        <v>0</v>
      </c>
      <c r="O762">
        <v>21</v>
      </c>
    </row>
    <row r="763" spans="2:15" x14ac:dyDescent="0.4">
      <c r="B763" t="s">
        <v>309</v>
      </c>
      <c r="C763" t="s">
        <v>312</v>
      </c>
      <c r="D763" s="179">
        <v>43526</v>
      </c>
      <c r="E763">
        <v>7</v>
      </c>
      <c r="F763" t="s">
        <v>315</v>
      </c>
      <c r="G763" t="s">
        <v>311</v>
      </c>
      <c r="I763" s="179"/>
      <c r="J763" s="179"/>
      <c r="M763">
        <v>0</v>
      </c>
      <c r="O763">
        <v>21</v>
      </c>
    </row>
    <row r="764" spans="2:15" x14ac:dyDescent="0.4">
      <c r="B764" t="s">
        <v>309</v>
      </c>
      <c r="C764" t="s">
        <v>312</v>
      </c>
      <c r="D764" s="179">
        <v>43526</v>
      </c>
      <c r="E764">
        <v>7</v>
      </c>
      <c r="F764" t="s">
        <v>315</v>
      </c>
      <c r="G764" t="s">
        <v>313</v>
      </c>
      <c r="I764" s="179"/>
      <c r="J764" s="179"/>
      <c r="M764">
        <v>0</v>
      </c>
      <c r="O764">
        <v>21</v>
      </c>
    </row>
    <row r="765" spans="2:15" x14ac:dyDescent="0.4">
      <c r="B765" t="s">
        <v>309</v>
      </c>
      <c r="C765" t="s">
        <v>314</v>
      </c>
      <c r="D765" s="179">
        <v>43526</v>
      </c>
      <c r="E765">
        <v>7</v>
      </c>
      <c r="F765" t="s">
        <v>315</v>
      </c>
      <c r="G765" t="s">
        <v>311</v>
      </c>
      <c r="I765" s="179"/>
      <c r="J765" s="179"/>
      <c r="M765">
        <v>0</v>
      </c>
      <c r="O765">
        <v>21</v>
      </c>
    </row>
    <row r="766" spans="2:15" x14ac:dyDescent="0.4">
      <c r="B766" t="s">
        <v>309</v>
      </c>
      <c r="C766" t="s">
        <v>314</v>
      </c>
      <c r="D766" s="179">
        <v>43526</v>
      </c>
      <c r="E766">
        <v>7</v>
      </c>
      <c r="F766" t="s">
        <v>315</v>
      </c>
      <c r="G766" t="s">
        <v>313</v>
      </c>
      <c r="I766" s="179"/>
      <c r="J766" s="179"/>
      <c r="M766">
        <v>0</v>
      </c>
      <c r="O766">
        <v>21</v>
      </c>
    </row>
    <row r="767" spans="2:15" x14ac:dyDescent="0.4">
      <c r="B767" t="s">
        <v>309</v>
      </c>
      <c r="C767" t="s">
        <v>314</v>
      </c>
      <c r="D767" s="179">
        <v>43526</v>
      </c>
      <c r="E767">
        <v>7</v>
      </c>
      <c r="F767" t="s">
        <v>315</v>
      </c>
      <c r="G767" t="s">
        <v>311</v>
      </c>
      <c r="I767" s="179"/>
      <c r="J767" s="179"/>
      <c r="M767">
        <v>0</v>
      </c>
      <c r="O767">
        <v>21</v>
      </c>
    </row>
    <row r="768" spans="2:15" x14ac:dyDescent="0.4">
      <c r="B768" t="s">
        <v>309</v>
      </c>
      <c r="C768">
        <v>2350</v>
      </c>
      <c r="D768" s="179">
        <v>43526</v>
      </c>
      <c r="E768">
        <v>7</v>
      </c>
      <c r="F768" t="s">
        <v>315</v>
      </c>
      <c r="G768" t="s">
        <v>311</v>
      </c>
      <c r="I768" s="179"/>
      <c r="J768" s="179"/>
      <c r="M768">
        <v>0</v>
      </c>
      <c r="O768">
        <v>21</v>
      </c>
    </row>
    <row r="769" spans="2:15" x14ac:dyDescent="0.4">
      <c r="B769" t="s">
        <v>309</v>
      </c>
      <c r="C769">
        <v>2350</v>
      </c>
      <c r="D769" s="179">
        <v>43526</v>
      </c>
      <c r="E769">
        <v>7</v>
      </c>
      <c r="F769" t="s">
        <v>315</v>
      </c>
      <c r="G769" t="s">
        <v>313</v>
      </c>
      <c r="I769" s="179"/>
      <c r="J769" s="179"/>
      <c r="M769">
        <v>0</v>
      </c>
      <c r="O769">
        <v>21</v>
      </c>
    </row>
    <row r="770" spans="2:15" x14ac:dyDescent="0.4">
      <c r="B770" t="s">
        <v>309</v>
      </c>
      <c r="C770">
        <v>2370</v>
      </c>
      <c r="D770" s="179">
        <v>43526</v>
      </c>
      <c r="E770">
        <v>7</v>
      </c>
      <c r="F770" t="s">
        <v>315</v>
      </c>
      <c r="G770" t="s">
        <v>311</v>
      </c>
      <c r="I770" s="179"/>
      <c r="J770" s="179"/>
      <c r="M770">
        <v>0</v>
      </c>
      <c r="O770">
        <v>21</v>
      </c>
    </row>
    <row r="771" spans="2:15" x14ac:dyDescent="0.4">
      <c r="B771" t="s">
        <v>309</v>
      </c>
      <c r="C771">
        <v>2370</v>
      </c>
      <c r="D771" s="179">
        <v>43526</v>
      </c>
      <c r="E771">
        <v>7</v>
      </c>
      <c r="F771" t="s">
        <v>315</v>
      </c>
      <c r="G771" t="s">
        <v>313</v>
      </c>
      <c r="I771" s="179"/>
      <c r="J771" s="179"/>
      <c r="M771">
        <v>0</v>
      </c>
      <c r="O771">
        <v>21</v>
      </c>
    </row>
    <row r="772" spans="2:15" x14ac:dyDescent="0.4">
      <c r="B772" t="s">
        <v>309</v>
      </c>
      <c r="C772">
        <v>2350</v>
      </c>
      <c r="D772" s="179">
        <v>43526</v>
      </c>
      <c r="E772">
        <v>7</v>
      </c>
      <c r="F772" t="s">
        <v>315</v>
      </c>
      <c r="G772" t="s">
        <v>311</v>
      </c>
      <c r="I772" s="179"/>
      <c r="J772" s="179"/>
      <c r="M772">
        <v>0</v>
      </c>
      <c r="O772">
        <v>21</v>
      </c>
    </row>
    <row r="773" spans="2:15" x14ac:dyDescent="0.4">
      <c r="B773" t="s">
        <v>309</v>
      </c>
      <c r="C773">
        <v>2350</v>
      </c>
      <c r="D773" s="179">
        <v>43526</v>
      </c>
      <c r="E773">
        <v>7</v>
      </c>
      <c r="F773" t="s">
        <v>315</v>
      </c>
      <c r="G773" t="s">
        <v>313</v>
      </c>
      <c r="I773" s="179"/>
      <c r="J773" s="179"/>
      <c r="M773">
        <v>0</v>
      </c>
      <c r="O773">
        <v>21</v>
      </c>
    </row>
    <row r="774" spans="2:15" x14ac:dyDescent="0.4">
      <c r="B774" t="s">
        <v>309</v>
      </c>
      <c r="C774">
        <v>2390</v>
      </c>
      <c r="D774" s="179">
        <v>43526</v>
      </c>
      <c r="E774">
        <v>7</v>
      </c>
      <c r="F774" t="s">
        <v>315</v>
      </c>
      <c r="G774" t="s">
        <v>311</v>
      </c>
      <c r="I774" s="179"/>
      <c r="J774" s="179"/>
      <c r="M774">
        <v>0</v>
      </c>
      <c r="O774">
        <v>21</v>
      </c>
    </row>
    <row r="775" spans="2:15" x14ac:dyDescent="0.4">
      <c r="B775" t="s">
        <v>309</v>
      </c>
      <c r="C775">
        <v>2390</v>
      </c>
      <c r="D775" s="179">
        <v>43526</v>
      </c>
      <c r="E775">
        <v>7</v>
      </c>
      <c r="F775" t="s">
        <v>315</v>
      </c>
      <c r="G775" t="s">
        <v>313</v>
      </c>
      <c r="I775" s="179"/>
      <c r="J775" s="179"/>
      <c r="M775">
        <v>0</v>
      </c>
      <c r="O775">
        <v>21</v>
      </c>
    </row>
    <row r="776" spans="2:15" x14ac:dyDescent="0.4">
      <c r="B776" t="s">
        <v>309</v>
      </c>
      <c r="C776">
        <v>2390</v>
      </c>
      <c r="D776" s="179">
        <v>43526</v>
      </c>
      <c r="E776">
        <v>7</v>
      </c>
      <c r="F776" t="s">
        <v>315</v>
      </c>
      <c r="G776" t="s">
        <v>311</v>
      </c>
      <c r="I776" s="179"/>
      <c r="J776" s="179"/>
      <c r="M776">
        <v>0</v>
      </c>
      <c r="O776">
        <v>21</v>
      </c>
    </row>
    <row r="777" spans="2:15" x14ac:dyDescent="0.4">
      <c r="B777" t="s">
        <v>309</v>
      </c>
      <c r="C777">
        <v>2390</v>
      </c>
      <c r="D777" s="179">
        <v>43526</v>
      </c>
      <c r="E777">
        <v>7</v>
      </c>
      <c r="F777" t="s">
        <v>315</v>
      </c>
      <c r="G777" t="s">
        <v>313</v>
      </c>
      <c r="I777" s="179"/>
      <c r="J777" s="179"/>
      <c r="M777">
        <v>0</v>
      </c>
      <c r="O777">
        <v>21</v>
      </c>
    </row>
    <row r="778" spans="2:15" x14ac:dyDescent="0.4">
      <c r="B778" t="s">
        <v>309</v>
      </c>
      <c r="C778">
        <v>2350</v>
      </c>
      <c r="D778" s="179">
        <v>43526</v>
      </c>
      <c r="E778">
        <v>7</v>
      </c>
      <c r="F778" t="s">
        <v>315</v>
      </c>
      <c r="G778" t="s">
        <v>311</v>
      </c>
      <c r="I778" s="179"/>
      <c r="J778" s="179"/>
      <c r="M778">
        <v>0</v>
      </c>
      <c r="O778">
        <v>21</v>
      </c>
    </row>
    <row r="779" spans="2:15" x14ac:dyDescent="0.4">
      <c r="B779" t="s">
        <v>309</v>
      </c>
      <c r="C779">
        <v>2350</v>
      </c>
      <c r="D779" s="179">
        <v>43526</v>
      </c>
      <c r="E779">
        <v>7</v>
      </c>
      <c r="F779" t="s">
        <v>315</v>
      </c>
      <c r="G779" t="s">
        <v>313</v>
      </c>
      <c r="I779" s="179"/>
      <c r="J779" s="179"/>
      <c r="M779">
        <v>0</v>
      </c>
      <c r="O779">
        <v>21</v>
      </c>
    </row>
    <row r="780" spans="2:15" x14ac:dyDescent="0.4">
      <c r="B780" t="s">
        <v>309</v>
      </c>
      <c r="C780">
        <v>2340</v>
      </c>
      <c r="D780" s="179">
        <v>43526</v>
      </c>
      <c r="E780">
        <v>7</v>
      </c>
      <c r="F780" t="s">
        <v>315</v>
      </c>
      <c r="G780" t="s">
        <v>311</v>
      </c>
      <c r="I780" s="179"/>
      <c r="J780" s="179"/>
      <c r="M780">
        <v>0</v>
      </c>
      <c r="O780">
        <v>21</v>
      </c>
    </row>
    <row r="781" spans="2:15" x14ac:dyDescent="0.4">
      <c r="B781" t="s">
        <v>309</v>
      </c>
      <c r="C781">
        <v>2340</v>
      </c>
      <c r="D781" s="179">
        <v>43526</v>
      </c>
      <c r="E781">
        <v>7</v>
      </c>
      <c r="F781" t="s">
        <v>315</v>
      </c>
      <c r="G781" t="s">
        <v>313</v>
      </c>
      <c r="I781" s="179"/>
      <c r="J781" s="179"/>
      <c r="M781">
        <v>0</v>
      </c>
      <c r="O781">
        <v>21</v>
      </c>
    </row>
    <row r="782" spans="2:15" x14ac:dyDescent="0.4">
      <c r="B782" t="s">
        <v>309</v>
      </c>
      <c r="C782">
        <v>2360</v>
      </c>
      <c r="D782" s="179">
        <v>43526</v>
      </c>
      <c r="E782">
        <v>7</v>
      </c>
      <c r="F782" t="s">
        <v>315</v>
      </c>
      <c r="G782" t="s">
        <v>311</v>
      </c>
      <c r="I782" s="179"/>
      <c r="J782" s="179"/>
      <c r="M782">
        <v>0</v>
      </c>
      <c r="O782">
        <v>21</v>
      </c>
    </row>
    <row r="783" spans="2:15" x14ac:dyDescent="0.4">
      <c r="B783" t="s">
        <v>309</v>
      </c>
      <c r="C783">
        <v>2360</v>
      </c>
      <c r="D783" s="179">
        <v>43526</v>
      </c>
      <c r="E783">
        <v>7</v>
      </c>
      <c r="F783" t="s">
        <v>315</v>
      </c>
      <c r="G783" t="s">
        <v>313</v>
      </c>
      <c r="I783" s="179"/>
      <c r="J783" s="179"/>
      <c r="M783">
        <v>0</v>
      </c>
      <c r="O783">
        <v>21</v>
      </c>
    </row>
    <row r="784" spans="2:15" x14ac:dyDescent="0.4">
      <c r="B784" t="s">
        <v>309</v>
      </c>
      <c r="C784">
        <v>2360</v>
      </c>
      <c r="D784" s="179">
        <v>43526</v>
      </c>
      <c r="E784">
        <v>7</v>
      </c>
      <c r="F784" t="s">
        <v>315</v>
      </c>
      <c r="G784" t="s">
        <v>311</v>
      </c>
      <c r="I784" s="179"/>
      <c r="J784" s="179"/>
      <c r="M784">
        <v>0</v>
      </c>
      <c r="O784">
        <v>21</v>
      </c>
    </row>
    <row r="785" spans="2:15" x14ac:dyDescent="0.4">
      <c r="B785" t="s">
        <v>309</v>
      </c>
      <c r="C785">
        <v>2360</v>
      </c>
      <c r="D785" s="179">
        <v>43526</v>
      </c>
      <c r="E785">
        <v>7</v>
      </c>
      <c r="F785" t="s">
        <v>315</v>
      </c>
      <c r="G785" t="s">
        <v>313</v>
      </c>
      <c r="I785" s="179"/>
      <c r="J785" s="179"/>
      <c r="M785">
        <v>0</v>
      </c>
      <c r="O785">
        <v>21</v>
      </c>
    </row>
    <row r="786" spans="2:15" x14ac:dyDescent="0.4">
      <c r="B786" t="s">
        <v>309</v>
      </c>
      <c r="C786">
        <v>2390</v>
      </c>
      <c r="D786" s="179">
        <v>43526</v>
      </c>
      <c r="E786">
        <v>7</v>
      </c>
      <c r="F786" t="s">
        <v>315</v>
      </c>
      <c r="G786" t="s">
        <v>313</v>
      </c>
      <c r="I786" s="179"/>
      <c r="J786" s="179"/>
      <c r="M786">
        <v>0</v>
      </c>
      <c r="O786">
        <v>21</v>
      </c>
    </row>
    <row r="787" spans="2:15" x14ac:dyDescent="0.4">
      <c r="B787" t="s">
        <v>309</v>
      </c>
      <c r="C787">
        <v>2380</v>
      </c>
      <c r="D787" s="179">
        <v>43526</v>
      </c>
      <c r="E787">
        <v>7</v>
      </c>
      <c r="F787" t="s">
        <v>315</v>
      </c>
      <c r="G787" t="s">
        <v>311</v>
      </c>
      <c r="I787" s="179"/>
      <c r="J787" s="179"/>
      <c r="M787">
        <v>0</v>
      </c>
      <c r="O787">
        <v>21</v>
      </c>
    </row>
    <row r="788" spans="2:15" x14ac:dyDescent="0.4">
      <c r="B788" t="s">
        <v>309</v>
      </c>
      <c r="C788">
        <v>2380</v>
      </c>
      <c r="D788" s="179">
        <v>43526</v>
      </c>
      <c r="E788">
        <v>7</v>
      </c>
      <c r="F788" t="s">
        <v>315</v>
      </c>
      <c r="G788" t="s">
        <v>313</v>
      </c>
      <c r="I788" s="179"/>
      <c r="J788" s="179"/>
      <c r="M788">
        <v>0</v>
      </c>
      <c r="O788">
        <v>21</v>
      </c>
    </row>
    <row r="789" spans="2:15" x14ac:dyDescent="0.4">
      <c r="B789" t="s">
        <v>309</v>
      </c>
      <c r="C789">
        <v>2370</v>
      </c>
      <c r="D789" s="179">
        <v>43526</v>
      </c>
      <c r="E789">
        <v>7</v>
      </c>
      <c r="F789" t="s">
        <v>315</v>
      </c>
      <c r="G789" t="s">
        <v>311</v>
      </c>
      <c r="I789" s="179"/>
      <c r="J789" s="179"/>
      <c r="M789">
        <v>0</v>
      </c>
      <c r="O789">
        <v>21</v>
      </c>
    </row>
    <row r="790" spans="2:15" x14ac:dyDescent="0.4">
      <c r="B790" t="s">
        <v>309</v>
      </c>
      <c r="C790">
        <v>2370</v>
      </c>
      <c r="D790" s="179">
        <v>43526</v>
      </c>
      <c r="E790">
        <v>7</v>
      </c>
      <c r="F790" t="s">
        <v>315</v>
      </c>
      <c r="G790" t="s">
        <v>313</v>
      </c>
      <c r="I790" s="179"/>
      <c r="J790" s="179"/>
      <c r="M790">
        <v>0</v>
      </c>
      <c r="O790">
        <v>21</v>
      </c>
    </row>
    <row r="791" spans="2:15" x14ac:dyDescent="0.4">
      <c r="B791" t="s">
        <v>309</v>
      </c>
      <c r="C791">
        <v>2390</v>
      </c>
      <c r="D791" s="179">
        <v>43526</v>
      </c>
      <c r="E791">
        <v>7</v>
      </c>
      <c r="F791" t="s">
        <v>315</v>
      </c>
      <c r="G791" t="s">
        <v>311</v>
      </c>
      <c r="I791" s="179"/>
      <c r="J791" s="179"/>
      <c r="M791">
        <v>0</v>
      </c>
      <c r="O791">
        <v>21</v>
      </c>
    </row>
    <row r="792" spans="2:15" x14ac:dyDescent="0.4">
      <c r="B792" t="s">
        <v>309</v>
      </c>
      <c r="C792">
        <v>2390</v>
      </c>
      <c r="D792" s="179">
        <v>43526</v>
      </c>
      <c r="E792">
        <v>7</v>
      </c>
      <c r="F792" t="s">
        <v>315</v>
      </c>
      <c r="G792" t="s">
        <v>311</v>
      </c>
      <c r="I792" s="179"/>
      <c r="J792" s="179"/>
      <c r="M792">
        <v>0</v>
      </c>
      <c r="O792">
        <v>21</v>
      </c>
    </row>
    <row r="793" spans="2:15" x14ac:dyDescent="0.4">
      <c r="B793" t="s">
        <v>309</v>
      </c>
      <c r="C793">
        <v>2390</v>
      </c>
      <c r="D793" s="179">
        <v>43526</v>
      </c>
      <c r="E793">
        <v>7</v>
      </c>
      <c r="F793" t="s">
        <v>315</v>
      </c>
      <c r="G793" t="s">
        <v>313</v>
      </c>
      <c r="I793" s="179"/>
      <c r="J793" s="179"/>
      <c r="M793">
        <v>0</v>
      </c>
      <c r="O793">
        <v>21</v>
      </c>
    </row>
    <row r="794" spans="2:15" x14ac:dyDescent="0.4">
      <c r="B794" t="s">
        <v>309</v>
      </c>
      <c r="C794">
        <v>2370</v>
      </c>
      <c r="D794" s="179">
        <v>43526</v>
      </c>
      <c r="E794">
        <v>7</v>
      </c>
      <c r="F794" t="s">
        <v>315</v>
      </c>
      <c r="G794" t="s">
        <v>311</v>
      </c>
      <c r="I794" s="179"/>
      <c r="J794" s="179"/>
      <c r="M794">
        <v>0</v>
      </c>
      <c r="O794">
        <v>21</v>
      </c>
    </row>
    <row r="795" spans="2:15" x14ac:dyDescent="0.4">
      <c r="B795" t="s">
        <v>309</v>
      </c>
      <c r="C795">
        <v>2370</v>
      </c>
      <c r="D795" s="179">
        <v>43526</v>
      </c>
      <c r="E795">
        <v>7</v>
      </c>
      <c r="F795" t="s">
        <v>315</v>
      </c>
      <c r="G795" t="s">
        <v>313</v>
      </c>
      <c r="I795" s="179"/>
      <c r="J795" s="179"/>
      <c r="M795">
        <v>0</v>
      </c>
      <c r="O795">
        <v>21</v>
      </c>
    </row>
    <row r="796" spans="2:15" x14ac:dyDescent="0.4">
      <c r="B796" t="s">
        <v>309</v>
      </c>
      <c r="C796">
        <v>2370</v>
      </c>
      <c r="D796" s="179">
        <v>43526</v>
      </c>
      <c r="E796">
        <v>7</v>
      </c>
      <c r="F796" t="s">
        <v>315</v>
      </c>
      <c r="G796" t="s">
        <v>311</v>
      </c>
      <c r="I796" s="179"/>
      <c r="J796" s="179"/>
      <c r="M796">
        <v>0</v>
      </c>
      <c r="O796">
        <v>21</v>
      </c>
    </row>
    <row r="797" spans="2:15" x14ac:dyDescent="0.4">
      <c r="B797" t="s">
        <v>309</v>
      </c>
      <c r="C797">
        <v>2370</v>
      </c>
      <c r="D797" s="179">
        <v>43526</v>
      </c>
      <c r="E797">
        <v>7</v>
      </c>
      <c r="F797" t="s">
        <v>315</v>
      </c>
      <c r="G797" t="s">
        <v>313</v>
      </c>
      <c r="I797" s="179"/>
      <c r="J797" s="179"/>
      <c r="M797">
        <v>0</v>
      </c>
      <c r="O797">
        <v>21</v>
      </c>
    </row>
    <row r="798" spans="2:15" x14ac:dyDescent="0.4">
      <c r="B798" t="s">
        <v>309</v>
      </c>
      <c r="C798">
        <v>2350</v>
      </c>
      <c r="D798" s="179">
        <v>43526</v>
      </c>
      <c r="E798">
        <v>7</v>
      </c>
      <c r="F798" t="s">
        <v>315</v>
      </c>
      <c r="G798" t="s">
        <v>311</v>
      </c>
      <c r="I798" s="179"/>
      <c r="J798" s="179"/>
      <c r="M798">
        <v>0</v>
      </c>
      <c r="O798">
        <v>21</v>
      </c>
    </row>
    <row r="799" spans="2:15" x14ac:dyDescent="0.4">
      <c r="B799" t="s">
        <v>309</v>
      </c>
      <c r="C799">
        <v>2350</v>
      </c>
      <c r="D799" s="179">
        <v>43526</v>
      </c>
      <c r="E799">
        <v>7</v>
      </c>
      <c r="F799" t="s">
        <v>315</v>
      </c>
      <c r="G799" t="s">
        <v>313</v>
      </c>
      <c r="I799" s="179"/>
      <c r="J799" s="179"/>
      <c r="M799">
        <v>0</v>
      </c>
      <c r="O799">
        <v>21</v>
      </c>
    </row>
    <row r="800" spans="2:15" x14ac:dyDescent="0.4">
      <c r="B800" t="s">
        <v>309</v>
      </c>
      <c r="C800">
        <v>2360</v>
      </c>
      <c r="D800" s="179">
        <v>43526</v>
      </c>
      <c r="E800">
        <v>7</v>
      </c>
      <c r="F800" t="s">
        <v>315</v>
      </c>
      <c r="G800" t="s">
        <v>311</v>
      </c>
      <c r="I800" s="179"/>
      <c r="J800" s="179"/>
      <c r="M800">
        <v>0</v>
      </c>
      <c r="O800">
        <v>21</v>
      </c>
    </row>
    <row r="801" spans="2:15" x14ac:dyDescent="0.4">
      <c r="B801" t="s">
        <v>309</v>
      </c>
      <c r="C801">
        <v>2360</v>
      </c>
      <c r="D801" s="179">
        <v>43526</v>
      </c>
      <c r="E801">
        <v>7</v>
      </c>
      <c r="F801" t="s">
        <v>315</v>
      </c>
      <c r="G801" t="s">
        <v>313</v>
      </c>
      <c r="I801" s="179"/>
      <c r="J801" s="179"/>
      <c r="M801">
        <v>0</v>
      </c>
      <c r="O801">
        <v>21</v>
      </c>
    </row>
    <row r="802" spans="2:15" x14ac:dyDescent="0.4">
      <c r="B802" t="s">
        <v>309</v>
      </c>
      <c r="C802">
        <v>2340</v>
      </c>
      <c r="D802" s="179">
        <v>43526</v>
      </c>
      <c r="E802">
        <v>7</v>
      </c>
      <c r="F802" t="s">
        <v>315</v>
      </c>
      <c r="G802" t="s">
        <v>311</v>
      </c>
      <c r="I802" s="179"/>
      <c r="J802" s="179"/>
      <c r="M802">
        <v>0</v>
      </c>
      <c r="O802">
        <v>21</v>
      </c>
    </row>
    <row r="803" spans="2:15" x14ac:dyDescent="0.4">
      <c r="B803" t="s">
        <v>309</v>
      </c>
      <c r="C803">
        <v>2340</v>
      </c>
      <c r="D803" s="179">
        <v>43526</v>
      </c>
      <c r="E803">
        <v>7</v>
      </c>
      <c r="F803" t="s">
        <v>315</v>
      </c>
      <c r="G803" t="s">
        <v>313</v>
      </c>
      <c r="I803" s="179"/>
      <c r="J803" s="179"/>
      <c r="M803">
        <v>0</v>
      </c>
      <c r="O803">
        <v>21</v>
      </c>
    </row>
    <row r="804" spans="2:15" x14ac:dyDescent="0.4">
      <c r="B804" t="s">
        <v>309</v>
      </c>
      <c r="C804">
        <v>2370</v>
      </c>
      <c r="D804" s="179">
        <v>43526</v>
      </c>
      <c r="E804">
        <v>7</v>
      </c>
      <c r="F804" t="s">
        <v>315</v>
      </c>
      <c r="G804" t="s">
        <v>311</v>
      </c>
      <c r="I804" s="179"/>
      <c r="J804" s="179"/>
      <c r="M804">
        <v>0</v>
      </c>
      <c r="O804">
        <v>21</v>
      </c>
    </row>
    <row r="805" spans="2:15" x14ac:dyDescent="0.4">
      <c r="B805" t="s">
        <v>309</v>
      </c>
      <c r="C805">
        <v>2370</v>
      </c>
      <c r="D805" s="179">
        <v>43526</v>
      </c>
      <c r="E805">
        <v>7</v>
      </c>
      <c r="F805" t="s">
        <v>315</v>
      </c>
      <c r="G805" t="s">
        <v>313</v>
      </c>
      <c r="I805" s="179"/>
      <c r="J805" s="179"/>
      <c r="M805">
        <v>0</v>
      </c>
      <c r="O805">
        <v>21</v>
      </c>
    </row>
    <row r="806" spans="2:15" x14ac:dyDescent="0.4">
      <c r="B806" t="s">
        <v>309</v>
      </c>
      <c r="C806">
        <v>2360</v>
      </c>
      <c r="D806" s="179">
        <v>43526</v>
      </c>
      <c r="E806">
        <v>7</v>
      </c>
      <c r="F806" t="s">
        <v>315</v>
      </c>
      <c r="G806" t="s">
        <v>311</v>
      </c>
      <c r="I806" s="179"/>
      <c r="J806" s="179"/>
      <c r="M806">
        <v>0</v>
      </c>
      <c r="O806">
        <v>21</v>
      </c>
    </row>
    <row r="807" spans="2:15" x14ac:dyDescent="0.4">
      <c r="B807" t="s">
        <v>309</v>
      </c>
      <c r="C807">
        <v>2360</v>
      </c>
      <c r="D807" s="179">
        <v>43526</v>
      </c>
      <c r="E807">
        <v>7</v>
      </c>
      <c r="F807" t="s">
        <v>315</v>
      </c>
      <c r="G807" t="s">
        <v>313</v>
      </c>
      <c r="I807" s="179"/>
      <c r="J807" s="179"/>
      <c r="M807">
        <v>0</v>
      </c>
      <c r="O807">
        <v>21</v>
      </c>
    </row>
    <row r="808" spans="2:15" x14ac:dyDescent="0.4">
      <c r="B808" t="s">
        <v>309</v>
      </c>
      <c r="C808">
        <v>2340</v>
      </c>
      <c r="D808" s="179">
        <v>43526</v>
      </c>
      <c r="E808">
        <v>7</v>
      </c>
      <c r="F808" t="s">
        <v>315</v>
      </c>
      <c r="G808" t="s">
        <v>311</v>
      </c>
      <c r="I808" s="179"/>
      <c r="J808" s="179"/>
      <c r="M808">
        <v>0</v>
      </c>
      <c r="O808">
        <v>21</v>
      </c>
    </row>
    <row r="809" spans="2:15" x14ac:dyDescent="0.4">
      <c r="B809" t="s">
        <v>309</v>
      </c>
      <c r="C809">
        <v>2340</v>
      </c>
      <c r="D809" s="179">
        <v>43526</v>
      </c>
      <c r="E809">
        <v>7</v>
      </c>
      <c r="F809" t="s">
        <v>315</v>
      </c>
      <c r="G809" t="s">
        <v>313</v>
      </c>
      <c r="I809" s="179"/>
      <c r="J809" s="179"/>
      <c r="M809">
        <v>0</v>
      </c>
      <c r="O809">
        <v>21</v>
      </c>
    </row>
    <row r="810" spans="2:15" x14ac:dyDescent="0.4">
      <c r="B810" t="s">
        <v>309</v>
      </c>
      <c r="C810">
        <v>2390</v>
      </c>
      <c r="D810" s="179">
        <v>43526</v>
      </c>
      <c r="E810">
        <v>7</v>
      </c>
      <c r="F810" t="s">
        <v>315</v>
      </c>
      <c r="G810" t="s">
        <v>311</v>
      </c>
      <c r="I810" s="179"/>
      <c r="J810" s="179"/>
      <c r="M810">
        <v>0</v>
      </c>
      <c r="O810">
        <v>21</v>
      </c>
    </row>
    <row r="811" spans="2:15" x14ac:dyDescent="0.4">
      <c r="B811" t="s">
        <v>309</v>
      </c>
      <c r="C811">
        <v>2390</v>
      </c>
      <c r="D811" s="179">
        <v>43526</v>
      </c>
      <c r="E811">
        <v>7</v>
      </c>
      <c r="F811" t="s">
        <v>315</v>
      </c>
      <c r="G811" t="s">
        <v>313</v>
      </c>
      <c r="I811" s="179"/>
      <c r="J811" s="179"/>
      <c r="M811">
        <v>0</v>
      </c>
      <c r="O811">
        <v>21</v>
      </c>
    </row>
    <row r="812" spans="2:15" x14ac:dyDescent="0.4">
      <c r="B812" t="s">
        <v>309</v>
      </c>
      <c r="C812">
        <v>2390</v>
      </c>
      <c r="D812" s="179">
        <v>43526</v>
      </c>
      <c r="E812">
        <v>7</v>
      </c>
      <c r="F812" t="s">
        <v>315</v>
      </c>
      <c r="G812" t="s">
        <v>311</v>
      </c>
      <c r="I812" s="179"/>
      <c r="J812" s="179"/>
      <c r="M812">
        <v>0</v>
      </c>
      <c r="O812">
        <v>21</v>
      </c>
    </row>
    <row r="813" spans="2:15" x14ac:dyDescent="0.4">
      <c r="B813" t="s">
        <v>309</v>
      </c>
      <c r="C813">
        <v>2390</v>
      </c>
      <c r="D813" s="179">
        <v>43526</v>
      </c>
      <c r="E813">
        <v>7</v>
      </c>
      <c r="F813" t="s">
        <v>315</v>
      </c>
      <c r="G813" t="s">
        <v>313</v>
      </c>
      <c r="I813" s="179"/>
      <c r="J813" s="179"/>
      <c r="M813">
        <v>0</v>
      </c>
      <c r="O813">
        <v>21</v>
      </c>
    </row>
    <row r="814" spans="2:15" x14ac:dyDescent="0.4">
      <c r="B814" t="s">
        <v>309</v>
      </c>
      <c r="C814">
        <v>2390</v>
      </c>
      <c r="D814" s="179">
        <v>43526</v>
      </c>
      <c r="E814">
        <v>7</v>
      </c>
      <c r="F814" t="s">
        <v>315</v>
      </c>
      <c r="G814" t="s">
        <v>311</v>
      </c>
      <c r="I814" s="179"/>
      <c r="J814" s="179"/>
      <c r="M814">
        <v>0</v>
      </c>
      <c r="O814">
        <v>21</v>
      </c>
    </row>
    <row r="815" spans="2:15" x14ac:dyDescent="0.4">
      <c r="B815" t="s">
        <v>309</v>
      </c>
      <c r="C815">
        <v>2390</v>
      </c>
      <c r="D815" s="179">
        <v>43526</v>
      </c>
      <c r="E815">
        <v>7</v>
      </c>
      <c r="F815" t="s">
        <v>315</v>
      </c>
      <c r="G815" t="s">
        <v>313</v>
      </c>
      <c r="I815" s="179"/>
      <c r="J815" s="179"/>
      <c r="M815">
        <v>0</v>
      </c>
      <c r="O815">
        <v>21</v>
      </c>
    </row>
    <row r="816" spans="2:15" x14ac:dyDescent="0.4">
      <c r="B816" t="s">
        <v>309</v>
      </c>
      <c r="C816">
        <v>2380</v>
      </c>
      <c r="D816" s="179">
        <v>43526</v>
      </c>
      <c r="E816">
        <v>7</v>
      </c>
      <c r="F816" t="s">
        <v>315</v>
      </c>
      <c r="G816" t="s">
        <v>311</v>
      </c>
      <c r="I816" s="179"/>
      <c r="J816" s="179"/>
      <c r="M816">
        <v>0</v>
      </c>
      <c r="O816">
        <v>21</v>
      </c>
    </row>
    <row r="817" spans="2:15" x14ac:dyDescent="0.4">
      <c r="B817" t="s">
        <v>309</v>
      </c>
      <c r="C817">
        <v>2380</v>
      </c>
      <c r="D817" s="179">
        <v>43526</v>
      </c>
      <c r="E817">
        <v>7</v>
      </c>
      <c r="F817" t="s">
        <v>315</v>
      </c>
      <c r="G817" t="s">
        <v>313</v>
      </c>
      <c r="I817" s="179"/>
      <c r="J817" s="179"/>
      <c r="M817">
        <v>0</v>
      </c>
      <c r="O817">
        <v>21</v>
      </c>
    </row>
    <row r="818" spans="2:15" x14ac:dyDescent="0.4">
      <c r="B818" t="s">
        <v>309</v>
      </c>
      <c r="C818">
        <v>2370</v>
      </c>
      <c r="D818" s="179">
        <v>43526</v>
      </c>
      <c r="E818">
        <v>7</v>
      </c>
      <c r="F818" t="s">
        <v>315</v>
      </c>
      <c r="G818" t="s">
        <v>311</v>
      </c>
      <c r="I818" s="179"/>
      <c r="J818" s="179"/>
      <c r="M818">
        <v>0</v>
      </c>
      <c r="O818">
        <v>21</v>
      </c>
    </row>
    <row r="819" spans="2:15" x14ac:dyDescent="0.4">
      <c r="B819" t="s">
        <v>309</v>
      </c>
      <c r="C819">
        <v>2370</v>
      </c>
      <c r="D819" s="179">
        <v>43526</v>
      </c>
      <c r="E819">
        <v>7</v>
      </c>
      <c r="F819" t="s">
        <v>315</v>
      </c>
      <c r="G819" t="s">
        <v>313</v>
      </c>
      <c r="I819" s="179"/>
      <c r="J819" s="179"/>
      <c r="M819">
        <v>0</v>
      </c>
      <c r="O819">
        <v>21</v>
      </c>
    </row>
    <row r="820" spans="2:15" x14ac:dyDescent="0.4">
      <c r="B820" t="s">
        <v>309</v>
      </c>
      <c r="C820">
        <v>2380</v>
      </c>
      <c r="D820" s="179">
        <v>43526</v>
      </c>
      <c r="E820">
        <v>7</v>
      </c>
      <c r="F820" t="s">
        <v>315</v>
      </c>
      <c r="G820" t="s">
        <v>311</v>
      </c>
      <c r="I820" s="179"/>
      <c r="J820" s="179"/>
      <c r="M820">
        <v>0</v>
      </c>
      <c r="O820">
        <v>21</v>
      </c>
    </row>
    <row r="821" spans="2:15" x14ac:dyDescent="0.4">
      <c r="B821" t="s">
        <v>309</v>
      </c>
      <c r="C821">
        <v>2380</v>
      </c>
      <c r="D821" s="179">
        <v>43526</v>
      </c>
      <c r="E821">
        <v>7</v>
      </c>
      <c r="F821" t="s">
        <v>315</v>
      </c>
      <c r="G821" t="s">
        <v>313</v>
      </c>
      <c r="I821" s="179"/>
      <c r="J821" s="179"/>
      <c r="M821">
        <v>0</v>
      </c>
      <c r="O821">
        <v>21</v>
      </c>
    </row>
    <row r="822" spans="2:15" x14ac:dyDescent="0.4">
      <c r="B822" t="s">
        <v>309</v>
      </c>
      <c r="C822">
        <v>2500</v>
      </c>
      <c r="D822" s="179">
        <v>43526</v>
      </c>
      <c r="E822">
        <v>7</v>
      </c>
      <c r="F822" t="s">
        <v>315</v>
      </c>
      <c r="G822" t="s">
        <v>311</v>
      </c>
      <c r="I822" s="179"/>
      <c r="J822" s="179"/>
      <c r="M822">
        <v>0</v>
      </c>
      <c r="O822">
        <v>21</v>
      </c>
    </row>
    <row r="823" spans="2:15" x14ac:dyDescent="0.4">
      <c r="B823" t="s">
        <v>309</v>
      </c>
      <c r="C823">
        <v>2500</v>
      </c>
      <c r="D823" s="179">
        <v>43526</v>
      </c>
      <c r="E823">
        <v>7</v>
      </c>
      <c r="F823" t="s">
        <v>315</v>
      </c>
      <c r="G823" t="s">
        <v>313</v>
      </c>
      <c r="I823" s="179"/>
      <c r="J823" s="179"/>
      <c r="M823">
        <v>0</v>
      </c>
      <c r="O823">
        <v>21</v>
      </c>
    </row>
    <row r="824" spans="2:15" x14ac:dyDescent="0.4">
      <c r="B824" t="s">
        <v>309</v>
      </c>
      <c r="C824">
        <v>2380</v>
      </c>
      <c r="D824" s="179">
        <v>43526</v>
      </c>
      <c r="E824">
        <v>7</v>
      </c>
      <c r="F824" t="s">
        <v>315</v>
      </c>
      <c r="G824" t="s">
        <v>311</v>
      </c>
      <c r="I824" s="179"/>
      <c r="J824" s="179"/>
      <c r="M824">
        <v>0</v>
      </c>
      <c r="O824">
        <v>21</v>
      </c>
    </row>
    <row r="825" spans="2:15" x14ac:dyDescent="0.4">
      <c r="B825" t="s">
        <v>309</v>
      </c>
      <c r="C825">
        <v>2380</v>
      </c>
      <c r="D825" s="179">
        <v>43526</v>
      </c>
      <c r="E825">
        <v>7</v>
      </c>
      <c r="F825" t="s">
        <v>315</v>
      </c>
      <c r="G825" t="s">
        <v>313</v>
      </c>
      <c r="I825" s="179"/>
      <c r="J825" s="179"/>
      <c r="M825">
        <v>0</v>
      </c>
      <c r="O825">
        <v>21</v>
      </c>
    </row>
    <row r="826" spans="2:15" x14ac:dyDescent="0.4">
      <c r="B826" t="s">
        <v>309</v>
      </c>
      <c r="C826">
        <v>2340</v>
      </c>
      <c r="D826" s="179">
        <v>43526</v>
      </c>
      <c r="E826">
        <v>7</v>
      </c>
      <c r="F826" t="s">
        <v>315</v>
      </c>
      <c r="G826" t="s">
        <v>313</v>
      </c>
      <c r="I826" s="179"/>
      <c r="J826" s="179"/>
      <c r="M826">
        <v>0</v>
      </c>
      <c r="O826">
        <v>21</v>
      </c>
    </row>
    <row r="827" spans="2:15" x14ac:dyDescent="0.4">
      <c r="B827" t="s">
        <v>309</v>
      </c>
      <c r="C827">
        <v>2360</v>
      </c>
      <c r="D827" s="179">
        <v>43526</v>
      </c>
      <c r="E827">
        <v>7</v>
      </c>
      <c r="F827" t="s">
        <v>315</v>
      </c>
      <c r="G827" t="s">
        <v>311</v>
      </c>
      <c r="I827" s="179"/>
      <c r="J827" s="179"/>
      <c r="M827">
        <v>0</v>
      </c>
      <c r="O827">
        <v>21</v>
      </c>
    </row>
    <row r="828" spans="2:15" x14ac:dyDescent="0.4">
      <c r="B828" t="s">
        <v>309</v>
      </c>
      <c r="C828">
        <v>2360</v>
      </c>
      <c r="D828" s="179">
        <v>43526</v>
      </c>
      <c r="E828">
        <v>7</v>
      </c>
      <c r="F828" t="s">
        <v>315</v>
      </c>
      <c r="G828" t="s">
        <v>313</v>
      </c>
      <c r="I828" s="179"/>
      <c r="J828" s="179"/>
      <c r="M828">
        <v>0</v>
      </c>
      <c r="O828">
        <v>21</v>
      </c>
    </row>
    <row r="829" spans="2:15" x14ac:dyDescent="0.4">
      <c r="B829" t="s">
        <v>309</v>
      </c>
      <c r="C829">
        <v>2340</v>
      </c>
      <c r="D829" s="179">
        <v>43526</v>
      </c>
      <c r="E829">
        <v>7</v>
      </c>
      <c r="F829" t="s">
        <v>315</v>
      </c>
      <c r="G829" t="s">
        <v>311</v>
      </c>
      <c r="I829" s="179"/>
      <c r="J829" s="179"/>
      <c r="M829">
        <v>0</v>
      </c>
      <c r="O829">
        <v>21</v>
      </c>
    </row>
    <row r="830" spans="2:15" x14ac:dyDescent="0.4">
      <c r="B830" t="s">
        <v>309</v>
      </c>
      <c r="C830" t="s">
        <v>314</v>
      </c>
      <c r="D830" s="179">
        <v>43526</v>
      </c>
      <c r="E830">
        <v>7</v>
      </c>
      <c r="F830" t="s">
        <v>315</v>
      </c>
      <c r="G830" t="s">
        <v>311</v>
      </c>
      <c r="I830" s="179"/>
      <c r="J830" s="179"/>
      <c r="M830">
        <v>0</v>
      </c>
      <c r="O830">
        <v>21</v>
      </c>
    </row>
    <row r="831" spans="2:15" x14ac:dyDescent="0.4">
      <c r="B831" t="s">
        <v>309</v>
      </c>
      <c r="C831" t="s">
        <v>314</v>
      </c>
      <c r="D831" s="179">
        <v>43526</v>
      </c>
      <c r="E831">
        <v>7</v>
      </c>
      <c r="F831" t="s">
        <v>315</v>
      </c>
      <c r="G831" t="s">
        <v>313</v>
      </c>
      <c r="I831" s="179"/>
      <c r="J831" s="179"/>
      <c r="M831">
        <v>0</v>
      </c>
      <c r="O831">
        <v>21</v>
      </c>
    </row>
    <row r="832" spans="2:15" x14ac:dyDescent="0.4">
      <c r="B832" t="s">
        <v>309</v>
      </c>
      <c r="C832">
        <v>2300</v>
      </c>
      <c r="D832" s="179">
        <v>43526</v>
      </c>
      <c r="E832">
        <v>7</v>
      </c>
      <c r="F832" t="s">
        <v>315</v>
      </c>
      <c r="G832" t="s">
        <v>311</v>
      </c>
      <c r="I832" s="179"/>
      <c r="J832" s="179"/>
      <c r="M832">
        <v>0</v>
      </c>
      <c r="O832">
        <v>21</v>
      </c>
    </row>
    <row r="833" spans="2:15" x14ac:dyDescent="0.4">
      <c r="B833" t="s">
        <v>309</v>
      </c>
      <c r="C833">
        <v>2300</v>
      </c>
      <c r="D833" s="179">
        <v>43526</v>
      </c>
      <c r="E833">
        <v>7</v>
      </c>
      <c r="F833" t="s">
        <v>315</v>
      </c>
      <c r="G833" t="s">
        <v>313</v>
      </c>
      <c r="I833" s="179"/>
      <c r="J833" s="179"/>
      <c r="M833">
        <v>0</v>
      </c>
      <c r="O833">
        <v>21</v>
      </c>
    </row>
    <row r="834" spans="2:15" x14ac:dyDescent="0.4">
      <c r="B834" t="s">
        <v>309</v>
      </c>
      <c r="C834">
        <v>2370</v>
      </c>
      <c r="D834" s="179">
        <v>43526</v>
      </c>
      <c r="E834">
        <v>7</v>
      </c>
      <c r="F834" t="s">
        <v>315</v>
      </c>
      <c r="G834" t="s">
        <v>311</v>
      </c>
      <c r="I834" s="179"/>
      <c r="J834" s="179"/>
      <c r="M834">
        <v>0</v>
      </c>
      <c r="O834">
        <v>21</v>
      </c>
    </row>
    <row r="835" spans="2:15" x14ac:dyDescent="0.4">
      <c r="B835" t="s">
        <v>309</v>
      </c>
      <c r="C835">
        <v>2370</v>
      </c>
      <c r="D835" s="179">
        <v>43526</v>
      </c>
      <c r="E835">
        <v>7</v>
      </c>
      <c r="F835" t="s">
        <v>315</v>
      </c>
      <c r="G835" t="s">
        <v>313</v>
      </c>
      <c r="I835" s="179"/>
      <c r="J835" s="179"/>
      <c r="M835">
        <v>0</v>
      </c>
      <c r="O835">
        <v>21</v>
      </c>
    </row>
    <row r="836" spans="2:15" x14ac:dyDescent="0.4">
      <c r="B836" t="s">
        <v>309</v>
      </c>
      <c r="C836">
        <v>1000</v>
      </c>
      <c r="D836" s="179">
        <v>43526</v>
      </c>
      <c r="E836">
        <v>7</v>
      </c>
      <c r="F836" t="s">
        <v>315</v>
      </c>
      <c r="G836" t="s">
        <v>311</v>
      </c>
      <c r="I836" s="179"/>
      <c r="J836" s="179"/>
      <c r="M836">
        <v>0</v>
      </c>
      <c r="O836">
        <v>21</v>
      </c>
    </row>
    <row r="837" spans="2:15" x14ac:dyDescent="0.4">
      <c r="B837" t="s">
        <v>309</v>
      </c>
      <c r="C837">
        <v>1000</v>
      </c>
      <c r="D837" s="179">
        <v>43526</v>
      </c>
      <c r="E837">
        <v>7</v>
      </c>
      <c r="F837" t="s">
        <v>315</v>
      </c>
      <c r="G837" t="s">
        <v>313</v>
      </c>
      <c r="I837" s="179"/>
      <c r="J837" s="179"/>
      <c r="M837">
        <v>0</v>
      </c>
      <c r="O837">
        <v>21</v>
      </c>
    </row>
    <row r="838" spans="2:15" x14ac:dyDescent="0.4">
      <c r="B838" t="s">
        <v>309</v>
      </c>
      <c r="C838" t="s">
        <v>314</v>
      </c>
      <c r="D838" s="179">
        <v>43526</v>
      </c>
      <c r="E838">
        <v>7</v>
      </c>
      <c r="F838" t="s">
        <v>315</v>
      </c>
      <c r="G838" t="s">
        <v>311</v>
      </c>
      <c r="I838" s="179"/>
      <c r="J838" s="179"/>
      <c r="M838">
        <v>0</v>
      </c>
      <c r="O838">
        <v>21</v>
      </c>
    </row>
    <row r="839" spans="2:15" x14ac:dyDescent="0.4">
      <c r="B839" t="s">
        <v>309</v>
      </c>
      <c r="C839" t="s">
        <v>314</v>
      </c>
      <c r="D839" s="179">
        <v>43526</v>
      </c>
      <c r="E839">
        <v>7</v>
      </c>
      <c r="F839" t="s">
        <v>315</v>
      </c>
      <c r="G839" t="s">
        <v>313</v>
      </c>
      <c r="I839" s="179"/>
      <c r="J839" s="179"/>
      <c r="M839">
        <v>0</v>
      </c>
      <c r="O839">
        <v>21</v>
      </c>
    </row>
    <row r="840" spans="2:15" x14ac:dyDescent="0.4">
      <c r="B840" t="s">
        <v>309</v>
      </c>
      <c r="C840">
        <v>2350</v>
      </c>
      <c r="D840" s="179">
        <v>43526</v>
      </c>
      <c r="E840">
        <v>7</v>
      </c>
      <c r="F840" t="s">
        <v>315</v>
      </c>
      <c r="G840" t="s">
        <v>311</v>
      </c>
      <c r="I840" s="179"/>
      <c r="J840" s="179"/>
      <c r="M840">
        <v>0</v>
      </c>
      <c r="O840">
        <v>21</v>
      </c>
    </row>
    <row r="841" spans="2:15" x14ac:dyDescent="0.4">
      <c r="B841" t="s">
        <v>309</v>
      </c>
      <c r="C841">
        <v>2350</v>
      </c>
      <c r="D841" s="179">
        <v>43526</v>
      </c>
      <c r="E841">
        <v>7</v>
      </c>
      <c r="F841" t="s">
        <v>315</v>
      </c>
      <c r="G841" t="s">
        <v>313</v>
      </c>
      <c r="I841" s="179"/>
      <c r="J841" s="179"/>
      <c r="M841">
        <v>0</v>
      </c>
      <c r="O841">
        <v>21</v>
      </c>
    </row>
    <row r="842" spans="2:15" x14ac:dyDescent="0.4">
      <c r="B842" t="s">
        <v>309</v>
      </c>
      <c r="C842">
        <v>2360</v>
      </c>
      <c r="D842" s="179">
        <v>43526</v>
      </c>
      <c r="E842">
        <v>7</v>
      </c>
      <c r="F842" t="s">
        <v>315</v>
      </c>
      <c r="G842" t="s">
        <v>311</v>
      </c>
      <c r="I842" s="179"/>
      <c r="J842" s="179"/>
      <c r="M842">
        <v>0</v>
      </c>
      <c r="O842">
        <v>21</v>
      </c>
    </row>
    <row r="843" spans="2:15" x14ac:dyDescent="0.4">
      <c r="B843" t="s">
        <v>309</v>
      </c>
      <c r="C843">
        <v>2360</v>
      </c>
      <c r="D843" s="179">
        <v>43526</v>
      </c>
      <c r="E843">
        <v>7</v>
      </c>
      <c r="F843" t="s">
        <v>315</v>
      </c>
      <c r="G843" t="s">
        <v>313</v>
      </c>
      <c r="I843" s="179"/>
      <c r="J843" s="179"/>
      <c r="M843">
        <v>0</v>
      </c>
      <c r="O843">
        <v>21</v>
      </c>
    </row>
    <row r="844" spans="2:15" x14ac:dyDescent="0.4">
      <c r="B844" t="s">
        <v>309</v>
      </c>
      <c r="C844">
        <v>2340</v>
      </c>
      <c r="D844" s="179">
        <v>43526</v>
      </c>
      <c r="E844">
        <v>7</v>
      </c>
      <c r="F844" t="s">
        <v>315</v>
      </c>
      <c r="G844" t="s">
        <v>311</v>
      </c>
      <c r="I844" s="179"/>
      <c r="J844" s="179"/>
      <c r="M844">
        <v>0</v>
      </c>
      <c r="O844">
        <v>21</v>
      </c>
    </row>
    <row r="845" spans="2:15" x14ac:dyDescent="0.4">
      <c r="B845" t="s">
        <v>309</v>
      </c>
      <c r="C845">
        <v>2340</v>
      </c>
      <c r="D845" s="179">
        <v>43526</v>
      </c>
      <c r="E845">
        <v>7</v>
      </c>
      <c r="F845" t="s">
        <v>315</v>
      </c>
      <c r="G845" t="s">
        <v>313</v>
      </c>
      <c r="I845" s="179"/>
      <c r="J845" s="179"/>
      <c r="M845">
        <v>0</v>
      </c>
      <c r="O845">
        <v>21</v>
      </c>
    </row>
    <row r="846" spans="2:15" x14ac:dyDescent="0.4">
      <c r="B846" t="s">
        <v>309</v>
      </c>
      <c r="C846">
        <v>2340</v>
      </c>
      <c r="D846" s="179">
        <v>43526</v>
      </c>
      <c r="E846">
        <v>7</v>
      </c>
      <c r="F846" t="s">
        <v>315</v>
      </c>
      <c r="G846" t="s">
        <v>311</v>
      </c>
      <c r="I846" s="179"/>
      <c r="J846" s="179"/>
      <c r="M846">
        <v>0</v>
      </c>
      <c r="O846">
        <v>21</v>
      </c>
    </row>
    <row r="847" spans="2:15" x14ac:dyDescent="0.4">
      <c r="B847" t="s">
        <v>309</v>
      </c>
      <c r="C847">
        <v>2340</v>
      </c>
      <c r="D847" s="179">
        <v>43526</v>
      </c>
      <c r="E847">
        <v>7</v>
      </c>
      <c r="F847" t="s">
        <v>315</v>
      </c>
      <c r="G847" t="s">
        <v>313</v>
      </c>
      <c r="I847" s="179"/>
      <c r="J847" s="179"/>
      <c r="M847">
        <v>0</v>
      </c>
      <c r="O847">
        <v>21</v>
      </c>
    </row>
    <row r="848" spans="2:15" x14ac:dyDescent="0.4">
      <c r="B848" t="s">
        <v>309</v>
      </c>
      <c r="C848">
        <v>2370</v>
      </c>
      <c r="D848" s="179">
        <v>43526</v>
      </c>
      <c r="E848">
        <v>7</v>
      </c>
      <c r="F848" t="s">
        <v>315</v>
      </c>
      <c r="G848" t="s">
        <v>311</v>
      </c>
      <c r="I848" s="179"/>
      <c r="J848" s="179"/>
      <c r="M848">
        <v>0</v>
      </c>
      <c r="O848">
        <v>21</v>
      </c>
    </row>
    <row r="849" spans="2:15" x14ac:dyDescent="0.4">
      <c r="B849" t="s">
        <v>309</v>
      </c>
      <c r="C849">
        <v>2370</v>
      </c>
      <c r="D849" s="179">
        <v>43526</v>
      </c>
      <c r="E849">
        <v>7</v>
      </c>
      <c r="F849" t="s">
        <v>315</v>
      </c>
      <c r="G849" t="s">
        <v>313</v>
      </c>
      <c r="I849" s="179"/>
      <c r="J849" s="179"/>
      <c r="M849">
        <v>0</v>
      </c>
      <c r="O849">
        <v>21</v>
      </c>
    </row>
    <row r="850" spans="2:15" x14ac:dyDescent="0.4">
      <c r="B850" t="s">
        <v>309</v>
      </c>
      <c r="C850">
        <v>2340</v>
      </c>
      <c r="D850" s="179">
        <v>43526</v>
      </c>
      <c r="E850">
        <v>7</v>
      </c>
      <c r="F850" t="s">
        <v>315</v>
      </c>
      <c r="G850" t="s">
        <v>311</v>
      </c>
      <c r="I850" s="179"/>
      <c r="J850" s="179"/>
      <c r="M850">
        <v>0</v>
      </c>
      <c r="O850">
        <v>21</v>
      </c>
    </row>
    <row r="851" spans="2:15" x14ac:dyDescent="0.4">
      <c r="B851" t="s">
        <v>309</v>
      </c>
      <c r="C851">
        <v>2340</v>
      </c>
      <c r="D851" s="179">
        <v>43526</v>
      </c>
      <c r="E851">
        <v>7</v>
      </c>
      <c r="F851" t="s">
        <v>315</v>
      </c>
      <c r="G851" t="s">
        <v>313</v>
      </c>
      <c r="I851" s="179"/>
      <c r="J851" s="179"/>
      <c r="M851">
        <v>0</v>
      </c>
      <c r="O851">
        <v>21</v>
      </c>
    </row>
    <row r="852" spans="2:15" x14ac:dyDescent="0.4">
      <c r="B852" t="s">
        <v>309</v>
      </c>
      <c r="C852">
        <v>2340</v>
      </c>
      <c r="D852" s="179">
        <v>43526</v>
      </c>
      <c r="E852">
        <v>7</v>
      </c>
      <c r="F852" t="s">
        <v>315</v>
      </c>
      <c r="G852" t="s">
        <v>311</v>
      </c>
      <c r="I852" s="179"/>
      <c r="J852" s="179"/>
      <c r="M852">
        <v>0</v>
      </c>
      <c r="O852">
        <v>21</v>
      </c>
    </row>
    <row r="853" spans="2:15" x14ac:dyDescent="0.4">
      <c r="B853" t="s">
        <v>309</v>
      </c>
      <c r="C853">
        <v>2340</v>
      </c>
      <c r="D853" s="179">
        <v>43526</v>
      </c>
      <c r="E853">
        <v>7</v>
      </c>
      <c r="F853" t="s">
        <v>315</v>
      </c>
      <c r="G853" t="s">
        <v>313</v>
      </c>
      <c r="I853" s="179"/>
      <c r="J853" s="179"/>
      <c r="M853">
        <v>0</v>
      </c>
      <c r="O853">
        <v>21</v>
      </c>
    </row>
    <row r="854" spans="2:15" x14ac:dyDescent="0.4">
      <c r="B854" t="s">
        <v>309</v>
      </c>
      <c r="C854">
        <v>2340</v>
      </c>
      <c r="D854" s="179">
        <v>43526</v>
      </c>
      <c r="E854">
        <v>7</v>
      </c>
      <c r="F854" t="s">
        <v>315</v>
      </c>
      <c r="G854" t="s">
        <v>311</v>
      </c>
      <c r="I854" s="179"/>
      <c r="J854" s="179"/>
      <c r="M854">
        <v>0</v>
      </c>
      <c r="O854">
        <v>21</v>
      </c>
    </row>
    <row r="855" spans="2:15" x14ac:dyDescent="0.4">
      <c r="B855" t="s">
        <v>309</v>
      </c>
      <c r="C855">
        <v>2340</v>
      </c>
      <c r="D855" s="179">
        <v>43526</v>
      </c>
      <c r="E855">
        <v>7</v>
      </c>
      <c r="F855" t="s">
        <v>315</v>
      </c>
      <c r="G855" t="s">
        <v>313</v>
      </c>
      <c r="I855" s="179"/>
      <c r="J855" s="179"/>
      <c r="M855">
        <v>0</v>
      </c>
      <c r="O855">
        <v>21</v>
      </c>
    </row>
    <row r="856" spans="2:15" x14ac:dyDescent="0.4">
      <c r="B856" t="s">
        <v>309</v>
      </c>
      <c r="C856">
        <v>2370</v>
      </c>
      <c r="D856" s="179">
        <v>43526</v>
      </c>
      <c r="E856">
        <v>7</v>
      </c>
      <c r="F856" t="s">
        <v>315</v>
      </c>
      <c r="G856" t="s">
        <v>311</v>
      </c>
      <c r="I856" s="179"/>
      <c r="J856" s="179"/>
      <c r="M856">
        <v>0</v>
      </c>
      <c r="O856">
        <v>21</v>
      </c>
    </row>
    <row r="857" spans="2:15" x14ac:dyDescent="0.4">
      <c r="B857" t="s">
        <v>309</v>
      </c>
      <c r="C857">
        <v>2370</v>
      </c>
      <c r="D857" s="179">
        <v>43526</v>
      </c>
      <c r="E857">
        <v>7</v>
      </c>
      <c r="F857" t="s">
        <v>315</v>
      </c>
      <c r="G857" t="s">
        <v>313</v>
      </c>
      <c r="I857" s="179"/>
      <c r="J857" s="179"/>
      <c r="M857">
        <v>0</v>
      </c>
      <c r="O857">
        <v>21</v>
      </c>
    </row>
    <row r="858" spans="2:15" x14ac:dyDescent="0.4">
      <c r="B858" t="s">
        <v>309</v>
      </c>
      <c r="C858">
        <v>2360</v>
      </c>
      <c r="D858" s="179">
        <v>43526</v>
      </c>
      <c r="E858">
        <v>7</v>
      </c>
      <c r="F858" t="s">
        <v>315</v>
      </c>
      <c r="G858" t="s">
        <v>311</v>
      </c>
      <c r="I858" s="179"/>
      <c r="J858" s="179"/>
      <c r="M858">
        <v>0</v>
      </c>
      <c r="O858">
        <v>21</v>
      </c>
    </row>
    <row r="859" spans="2:15" x14ac:dyDescent="0.4">
      <c r="B859" t="s">
        <v>309</v>
      </c>
      <c r="C859">
        <v>2360</v>
      </c>
      <c r="D859" s="179">
        <v>43526</v>
      </c>
      <c r="E859">
        <v>7</v>
      </c>
      <c r="F859" t="s">
        <v>315</v>
      </c>
      <c r="G859" t="s">
        <v>313</v>
      </c>
      <c r="I859" s="179"/>
      <c r="J859" s="179"/>
      <c r="M859">
        <v>0</v>
      </c>
      <c r="O859">
        <v>21</v>
      </c>
    </row>
    <row r="860" spans="2:15" x14ac:dyDescent="0.4">
      <c r="B860" t="s">
        <v>309</v>
      </c>
      <c r="C860">
        <v>2380</v>
      </c>
      <c r="D860" s="179">
        <v>43526</v>
      </c>
      <c r="E860">
        <v>7</v>
      </c>
      <c r="F860" t="s">
        <v>315</v>
      </c>
      <c r="G860" t="s">
        <v>311</v>
      </c>
      <c r="I860" s="179"/>
      <c r="J860" s="179"/>
      <c r="M860">
        <v>0</v>
      </c>
      <c r="O860">
        <v>21</v>
      </c>
    </row>
    <row r="861" spans="2:15" x14ac:dyDescent="0.4">
      <c r="B861" t="s">
        <v>309</v>
      </c>
      <c r="C861">
        <v>2380</v>
      </c>
      <c r="D861" s="179">
        <v>43526</v>
      </c>
      <c r="E861">
        <v>7</v>
      </c>
      <c r="F861" t="s">
        <v>315</v>
      </c>
      <c r="G861" t="s">
        <v>313</v>
      </c>
      <c r="I861" s="179"/>
      <c r="J861" s="179"/>
      <c r="M861">
        <v>0</v>
      </c>
      <c r="O861">
        <v>21</v>
      </c>
    </row>
    <row r="862" spans="2:15" x14ac:dyDescent="0.4">
      <c r="B862" t="s">
        <v>309</v>
      </c>
      <c r="C862">
        <v>2370</v>
      </c>
      <c r="D862" s="179">
        <v>43526</v>
      </c>
      <c r="E862">
        <v>7</v>
      </c>
      <c r="F862" t="s">
        <v>315</v>
      </c>
      <c r="G862" t="s">
        <v>311</v>
      </c>
      <c r="I862" s="179"/>
      <c r="J862" s="179"/>
      <c r="M862">
        <v>0</v>
      </c>
      <c r="O862">
        <v>21</v>
      </c>
    </row>
    <row r="863" spans="2:15" x14ac:dyDescent="0.4">
      <c r="B863" t="s">
        <v>309</v>
      </c>
      <c r="C863">
        <v>2370</v>
      </c>
      <c r="D863" s="179">
        <v>43526</v>
      </c>
      <c r="E863">
        <v>7</v>
      </c>
      <c r="F863" t="s">
        <v>315</v>
      </c>
      <c r="G863" t="s">
        <v>313</v>
      </c>
      <c r="I863" s="179"/>
      <c r="J863" s="179"/>
      <c r="M863">
        <v>0</v>
      </c>
      <c r="O863">
        <v>21</v>
      </c>
    </row>
    <row r="864" spans="2:15" x14ac:dyDescent="0.4">
      <c r="B864" t="s">
        <v>309</v>
      </c>
      <c r="C864">
        <v>2390</v>
      </c>
      <c r="D864" s="179">
        <v>43526</v>
      </c>
      <c r="E864">
        <v>7</v>
      </c>
      <c r="F864" t="s">
        <v>315</v>
      </c>
      <c r="G864" t="s">
        <v>311</v>
      </c>
      <c r="I864" s="179"/>
      <c r="J864" s="179"/>
      <c r="M864">
        <v>0</v>
      </c>
      <c r="O864">
        <v>21</v>
      </c>
    </row>
    <row r="865" spans="2:15" x14ac:dyDescent="0.4">
      <c r="B865" t="s">
        <v>309</v>
      </c>
      <c r="C865">
        <v>2390</v>
      </c>
      <c r="D865" s="179">
        <v>43526</v>
      </c>
      <c r="E865">
        <v>7</v>
      </c>
      <c r="F865" t="s">
        <v>315</v>
      </c>
      <c r="G865" t="s">
        <v>313</v>
      </c>
      <c r="I865" s="179"/>
      <c r="J865" s="179"/>
      <c r="M865">
        <v>0</v>
      </c>
      <c r="O865">
        <v>21</v>
      </c>
    </row>
    <row r="866" spans="2:15" x14ac:dyDescent="0.4">
      <c r="B866" t="s">
        <v>309</v>
      </c>
      <c r="C866">
        <v>2340</v>
      </c>
      <c r="D866" s="179">
        <v>43526</v>
      </c>
      <c r="E866">
        <v>7</v>
      </c>
      <c r="F866" t="s">
        <v>315</v>
      </c>
      <c r="G866" t="s">
        <v>311</v>
      </c>
      <c r="I866" s="179"/>
      <c r="J866" s="179"/>
      <c r="M866">
        <v>0</v>
      </c>
      <c r="O866">
        <v>21</v>
      </c>
    </row>
    <row r="867" spans="2:15" x14ac:dyDescent="0.4">
      <c r="B867" t="s">
        <v>309</v>
      </c>
      <c r="C867">
        <v>2340</v>
      </c>
      <c r="D867" s="179">
        <v>43526</v>
      </c>
      <c r="E867">
        <v>7</v>
      </c>
      <c r="F867" t="s">
        <v>315</v>
      </c>
      <c r="G867" t="s">
        <v>313</v>
      </c>
      <c r="I867" s="179"/>
      <c r="J867" s="179"/>
      <c r="M867">
        <v>0</v>
      </c>
      <c r="O867">
        <v>21</v>
      </c>
    </row>
    <row r="868" spans="2:15" x14ac:dyDescent="0.4">
      <c r="B868" t="s">
        <v>309</v>
      </c>
      <c r="C868">
        <v>2370</v>
      </c>
      <c r="D868" s="179">
        <v>43526</v>
      </c>
      <c r="E868">
        <v>7</v>
      </c>
      <c r="F868" t="s">
        <v>315</v>
      </c>
      <c r="G868" t="s">
        <v>311</v>
      </c>
      <c r="I868" s="179"/>
      <c r="J868" s="179"/>
      <c r="M868">
        <v>0</v>
      </c>
      <c r="O868">
        <v>21</v>
      </c>
    </row>
    <row r="869" spans="2:15" x14ac:dyDescent="0.4">
      <c r="B869" t="s">
        <v>309</v>
      </c>
      <c r="C869">
        <v>2370</v>
      </c>
      <c r="D869" s="179">
        <v>43526</v>
      </c>
      <c r="E869">
        <v>7</v>
      </c>
      <c r="F869" t="s">
        <v>315</v>
      </c>
      <c r="G869" t="s">
        <v>313</v>
      </c>
      <c r="I869" s="179"/>
      <c r="J869" s="179"/>
      <c r="M869">
        <v>0</v>
      </c>
      <c r="O869">
        <v>21</v>
      </c>
    </row>
    <row r="870" spans="2:15" x14ac:dyDescent="0.4">
      <c r="B870" t="s">
        <v>309</v>
      </c>
      <c r="C870">
        <v>2340</v>
      </c>
      <c r="D870" s="179">
        <v>43526</v>
      </c>
      <c r="E870">
        <v>7</v>
      </c>
      <c r="F870" t="s">
        <v>315</v>
      </c>
      <c r="G870" t="s">
        <v>311</v>
      </c>
      <c r="I870" s="179"/>
      <c r="J870" s="179"/>
      <c r="M870">
        <v>0</v>
      </c>
      <c r="O870">
        <v>21</v>
      </c>
    </row>
    <row r="871" spans="2:15" x14ac:dyDescent="0.4">
      <c r="B871" t="s">
        <v>309</v>
      </c>
      <c r="C871">
        <v>2340</v>
      </c>
      <c r="D871" s="179">
        <v>43526</v>
      </c>
      <c r="E871">
        <v>7</v>
      </c>
      <c r="F871" t="s">
        <v>315</v>
      </c>
      <c r="G871" t="s">
        <v>313</v>
      </c>
      <c r="I871" s="179"/>
      <c r="J871" s="179"/>
      <c r="M871">
        <v>0</v>
      </c>
      <c r="O871">
        <v>21</v>
      </c>
    </row>
    <row r="872" spans="2:15" x14ac:dyDescent="0.4">
      <c r="B872" t="s">
        <v>309</v>
      </c>
      <c r="C872">
        <v>2380</v>
      </c>
      <c r="D872" s="179">
        <v>43526</v>
      </c>
      <c r="E872">
        <v>7</v>
      </c>
      <c r="F872" t="s">
        <v>315</v>
      </c>
      <c r="G872" t="s">
        <v>311</v>
      </c>
      <c r="I872" s="179"/>
      <c r="J872" s="179"/>
      <c r="M872">
        <v>0</v>
      </c>
      <c r="O872">
        <v>21</v>
      </c>
    </row>
    <row r="873" spans="2:15" x14ac:dyDescent="0.4">
      <c r="B873" t="s">
        <v>309</v>
      </c>
      <c r="C873">
        <v>2380</v>
      </c>
      <c r="D873" s="179">
        <v>43526</v>
      </c>
      <c r="E873">
        <v>7</v>
      </c>
      <c r="F873" t="s">
        <v>315</v>
      </c>
      <c r="G873" t="s">
        <v>313</v>
      </c>
      <c r="I873" s="179"/>
      <c r="J873" s="179"/>
      <c r="M873">
        <v>0</v>
      </c>
      <c r="O873">
        <v>21</v>
      </c>
    </row>
    <row r="874" spans="2:15" x14ac:dyDescent="0.4">
      <c r="B874" t="s">
        <v>309</v>
      </c>
      <c r="C874">
        <v>2370</v>
      </c>
      <c r="D874" s="179">
        <v>43526</v>
      </c>
      <c r="E874">
        <v>7</v>
      </c>
      <c r="F874" t="s">
        <v>315</v>
      </c>
      <c r="G874" t="s">
        <v>311</v>
      </c>
      <c r="I874" s="179"/>
      <c r="J874" s="179"/>
      <c r="M874">
        <v>0</v>
      </c>
      <c r="O874">
        <v>21</v>
      </c>
    </row>
    <row r="875" spans="2:15" x14ac:dyDescent="0.4">
      <c r="B875" t="s">
        <v>309</v>
      </c>
      <c r="C875">
        <v>2370</v>
      </c>
      <c r="D875" s="179">
        <v>43526</v>
      </c>
      <c r="E875">
        <v>7</v>
      </c>
      <c r="F875" t="s">
        <v>315</v>
      </c>
      <c r="G875" t="s">
        <v>313</v>
      </c>
      <c r="I875" s="179"/>
      <c r="J875" s="179"/>
      <c r="M875">
        <v>0</v>
      </c>
      <c r="O875">
        <v>21</v>
      </c>
    </row>
    <row r="876" spans="2:15" x14ac:dyDescent="0.4">
      <c r="B876" t="s">
        <v>309</v>
      </c>
      <c r="C876">
        <v>2380</v>
      </c>
      <c r="D876" s="179">
        <v>43526</v>
      </c>
      <c r="E876">
        <v>7</v>
      </c>
      <c r="F876" t="s">
        <v>315</v>
      </c>
      <c r="G876" t="s">
        <v>311</v>
      </c>
      <c r="I876" s="179"/>
      <c r="J876" s="179"/>
      <c r="M876">
        <v>0</v>
      </c>
      <c r="O876">
        <v>21</v>
      </c>
    </row>
    <row r="877" spans="2:15" x14ac:dyDescent="0.4">
      <c r="B877" t="s">
        <v>309</v>
      </c>
      <c r="C877">
        <v>2380</v>
      </c>
      <c r="D877" s="179">
        <v>43526</v>
      </c>
      <c r="E877">
        <v>7</v>
      </c>
      <c r="F877" t="s">
        <v>315</v>
      </c>
      <c r="G877" t="s">
        <v>313</v>
      </c>
      <c r="I877" s="179"/>
      <c r="J877" s="179"/>
      <c r="M877">
        <v>0</v>
      </c>
      <c r="O877">
        <v>21</v>
      </c>
    </row>
    <row r="878" spans="2:15" x14ac:dyDescent="0.4">
      <c r="B878" t="s">
        <v>309</v>
      </c>
      <c r="C878">
        <v>2360</v>
      </c>
      <c r="D878" s="179">
        <v>43526</v>
      </c>
      <c r="E878">
        <v>7</v>
      </c>
      <c r="F878" t="s">
        <v>315</v>
      </c>
      <c r="G878" t="s">
        <v>311</v>
      </c>
      <c r="I878" s="179"/>
      <c r="J878" s="179"/>
      <c r="M878">
        <v>0</v>
      </c>
      <c r="O878">
        <v>21</v>
      </c>
    </row>
    <row r="879" spans="2:15" x14ac:dyDescent="0.4">
      <c r="B879" t="s">
        <v>309</v>
      </c>
      <c r="C879">
        <v>2360</v>
      </c>
      <c r="D879" s="179">
        <v>43526</v>
      </c>
      <c r="E879">
        <v>7</v>
      </c>
      <c r="F879" t="s">
        <v>315</v>
      </c>
      <c r="G879" t="s">
        <v>313</v>
      </c>
      <c r="I879" s="179"/>
      <c r="J879" s="179"/>
      <c r="M879">
        <v>0</v>
      </c>
      <c r="O879">
        <v>21</v>
      </c>
    </row>
    <row r="880" spans="2:15" x14ac:dyDescent="0.4">
      <c r="B880" t="s">
        <v>309</v>
      </c>
      <c r="C880">
        <v>2380</v>
      </c>
      <c r="D880" s="179">
        <v>43526</v>
      </c>
      <c r="E880">
        <v>7</v>
      </c>
      <c r="F880" t="s">
        <v>315</v>
      </c>
      <c r="G880" t="s">
        <v>311</v>
      </c>
      <c r="I880" s="179"/>
      <c r="J880" s="179"/>
      <c r="M880">
        <v>0</v>
      </c>
      <c r="O880">
        <v>21</v>
      </c>
    </row>
    <row r="881" spans="2:15" x14ac:dyDescent="0.4">
      <c r="B881" t="s">
        <v>309</v>
      </c>
      <c r="C881">
        <v>2380</v>
      </c>
      <c r="D881" s="179">
        <v>43526</v>
      </c>
      <c r="E881">
        <v>7</v>
      </c>
      <c r="F881" t="s">
        <v>315</v>
      </c>
      <c r="G881" t="s">
        <v>313</v>
      </c>
      <c r="I881" s="179"/>
      <c r="J881" s="179"/>
      <c r="M881">
        <v>0</v>
      </c>
      <c r="O881">
        <v>21</v>
      </c>
    </row>
    <row r="882" spans="2:15" x14ac:dyDescent="0.4">
      <c r="B882" t="s">
        <v>309</v>
      </c>
      <c r="C882">
        <v>2340</v>
      </c>
      <c r="D882" s="179">
        <v>43526</v>
      </c>
      <c r="E882">
        <v>7</v>
      </c>
      <c r="F882" t="s">
        <v>315</v>
      </c>
      <c r="G882" t="s">
        <v>311</v>
      </c>
      <c r="I882" s="179"/>
      <c r="J882" s="179"/>
      <c r="M882">
        <v>0</v>
      </c>
      <c r="O882">
        <v>21</v>
      </c>
    </row>
    <row r="883" spans="2:15" x14ac:dyDescent="0.4">
      <c r="B883" t="s">
        <v>309</v>
      </c>
      <c r="C883">
        <v>2340</v>
      </c>
      <c r="D883" s="179">
        <v>43526</v>
      </c>
      <c r="E883">
        <v>7</v>
      </c>
      <c r="F883" t="s">
        <v>315</v>
      </c>
      <c r="G883" t="s">
        <v>313</v>
      </c>
      <c r="I883" s="179"/>
      <c r="J883" s="179"/>
      <c r="M883">
        <v>0</v>
      </c>
      <c r="O883">
        <v>21</v>
      </c>
    </row>
    <row r="884" spans="2:15" x14ac:dyDescent="0.4">
      <c r="B884" t="s">
        <v>309</v>
      </c>
      <c r="C884">
        <v>2370</v>
      </c>
      <c r="D884" s="179">
        <v>43526</v>
      </c>
      <c r="E884">
        <v>7</v>
      </c>
      <c r="F884" t="s">
        <v>315</v>
      </c>
      <c r="G884" t="s">
        <v>311</v>
      </c>
      <c r="I884" s="179"/>
      <c r="J884" s="179"/>
      <c r="M884">
        <v>0</v>
      </c>
      <c r="O884">
        <v>21</v>
      </c>
    </row>
    <row r="885" spans="2:15" x14ac:dyDescent="0.4">
      <c r="B885" t="s">
        <v>309</v>
      </c>
      <c r="C885">
        <v>2370</v>
      </c>
      <c r="D885" s="179">
        <v>43526</v>
      </c>
      <c r="E885">
        <v>7</v>
      </c>
      <c r="F885" t="s">
        <v>315</v>
      </c>
      <c r="G885" t="s">
        <v>313</v>
      </c>
      <c r="I885" s="179"/>
      <c r="J885" s="179"/>
      <c r="M885">
        <v>0</v>
      </c>
      <c r="O885">
        <v>21</v>
      </c>
    </row>
    <row r="886" spans="2:15" x14ac:dyDescent="0.4">
      <c r="B886" t="s">
        <v>309</v>
      </c>
      <c r="C886">
        <v>2340</v>
      </c>
      <c r="D886" s="179">
        <v>43526</v>
      </c>
      <c r="E886">
        <v>7</v>
      </c>
      <c r="F886" t="s">
        <v>315</v>
      </c>
      <c r="G886" t="s">
        <v>311</v>
      </c>
      <c r="I886" s="179"/>
      <c r="J886" s="179"/>
      <c r="M886">
        <v>0</v>
      </c>
      <c r="O886">
        <v>21</v>
      </c>
    </row>
    <row r="887" spans="2:15" x14ac:dyDescent="0.4">
      <c r="B887" t="s">
        <v>309</v>
      </c>
      <c r="C887">
        <v>2340</v>
      </c>
      <c r="D887" s="179">
        <v>43526</v>
      </c>
      <c r="E887">
        <v>7</v>
      </c>
      <c r="F887" t="s">
        <v>315</v>
      </c>
      <c r="G887" t="s">
        <v>313</v>
      </c>
      <c r="I887" s="179"/>
      <c r="J887" s="179"/>
      <c r="M887">
        <v>0</v>
      </c>
      <c r="O887">
        <v>21</v>
      </c>
    </row>
    <row r="888" spans="2:15" x14ac:dyDescent="0.4">
      <c r="B888" t="s">
        <v>309</v>
      </c>
      <c r="C888">
        <v>2390</v>
      </c>
      <c r="D888" s="179">
        <v>43526</v>
      </c>
      <c r="E888">
        <v>7</v>
      </c>
      <c r="F888" t="s">
        <v>315</v>
      </c>
      <c r="G888" t="s">
        <v>311</v>
      </c>
      <c r="I888" s="179"/>
      <c r="J888" s="179"/>
      <c r="M888">
        <v>0</v>
      </c>
      <c r="O888">
        <v>21</v>
      </c>
    </row>
    <row r="889" spans="2:15" x14ac:dyDescent="0.4">
      <c r="B889" t="s">
        <v>309</v>
      </c>
      <c r="C889">
        <v>2390</v>
      </c>
      <c r="D889" s="179">
        <v>43526</v>
      </c>
      <c r="E889">
        <v>7</v>
      </c>
      <c r="F889" t="s">
        <v>315</v>
      </c>
      <c r="G889" t="s">
        <v>313</v>
      </c>
      <c r="I889" s="179"/>
      <c r="J889" s="179"/>
      <c r="M889">
        <v>0</v>
      </c>
      <c r="O889">
        <v>21</v>
      </c>
    </row>
    <row r="890" spans="2:15" x14ac:dyDescent="0.4">
      <c r="B890" t="s">
        <v>309</v>
      </c>
      <c r="C890">
        <v>2390</v>
      </c>
      <c r="D890" s="179">
        <v>43526</v>
      </c>
      <c r="E890">
        <v>7</v>
      </c>
      <c r="F890" t="s">
        <v>315</v>
      </c>
      <c r="G890" t="s">
        <v>311</v>
      </c>
      <c r="I890" s="179"/>
      <c r="J890" s="179"/>
      <c r="M890">
        <v>0</v>
      </c>
      <c r="O890">
        <v>21</v>
      </c>
    </row>
    <row r="891" spans="2:15" x14ac:dyDescent="0.4">
      <c r="B891" t="s">
        <v>309</v>
      </c>
      <c r="C891">
        <v>2390</v>
      </c>
      <c r="D891" s="179">
        <v>43526</v>
      </c>
      <c r="E891">
        <v>7</v>
      </c>
      <c r="F891" t="s">
        <v>315</v>
      </c>
      <c r="G891" t="s">
        <v>313</v>
      </c>
      <c r="I891" s="179"/>
      <c r="J891" s="179"/>
      <c r="M891">
        <v>0</v>
      </c>
      <c r="O891">
        <v>21</v>
      </c>
    </row>
    <row r="892" spans="2:15" x14ac:dyDescent="0.4">
      <c r="B892" t="s">
        <v>309</v>
      </c>
      <c r="C892">
        <v>2370</v>
      </c>
      <c r="D892" s="179">
        <v>43526</v>
      </c>
      <c r="E892">
        <v>7</v>
      </c>
      <c r="F892" t="s">
        <v>315</v>
      </c>
      <c r="G892" t="s">
        <v>311</v>
      </c>
      <c r="I892" s="179"/>
      <c r="J892" s="179"/>
      <c r="M892">
        <v>0</v>
      </c>
      <c r="O892">
        <v>21</v>
      </c>
    </row>
    <row r="893" spans="2:15" x14ac:dyDescent="0.4">
      <c r="B893" t="s">
        <v>309</v>
      </c>
      <c r="C893">
        <v>2370</v>
      </c>
      <c r="D893" s="179">
        <v>43526</v>
      </c>
      <c r="E893">
        <v>7</v>
      </c>
      <c r="F893" t="s">
        <v>315</v>
      </c>
      <c r="G893" t="s">
        <v>313</v>
      </c>
      <c r="I893" s="179"/>
      <c r="J893" s="179"/>
      <c r="M893">
        <v>0</v>
      </c>
      <c r="O893">
        <v>21</v>
      </c>
    </row>
    <row r="894" spans="2:15" x14ac:dyDescent="0.4">
      <c r="B894" t="s">
        <v>309</v>
      </c>
      <c r="C894">
        <v>2360</v>
      </c>
      <c r="D894" s="179">
        <v>43526</v>
      </c>
      <c r="E894">
        <v>7</v>
      </c>
      <c r="F894" t="s">
        <v>315</v>
      </c>
      <c r="G894" t="s">
        <v>313</v>
      </c>
      <c r="I894" s="179"/>
      <c r="J894" s="179"/>
      <c r="M894">
        <v>0</v>
      </c>
      <c r="O894">
        <v>21</v>
      </c>
    </row>
    <row r="895" spans="2:15" x14ac:dyDescent="0.4">
      <c r="B895" t="s">
        <v>309</v>
      </c>
      <c r="C895" t="s">
        <v>314</v>
      </c>
      <c r="D895" s="179">
        <v>43526</v>
      </c>
      <c r="E895">
        <v>7</v>
      </c>
      <c r="F895" t="s">
        <v>315</v>
      </c>
      <c r="G895" t="s">
        <v>311</v>
      </c>
      <c r="I895" s="179"/>
      <c r="J895" s="179"/>
      <c r="M895">
        <v>0</v>
      </c>
      <c r="O895">
        <v>21</v>
      </c>
    </row>
    <row r="896" spans="2:15" x14ac:dyDescent="0.4">
      <c r="B896" t="s">
        <v>309</v>
      </c>
      <c r="C896" t="s">
        <v>314</v>
      </c>
      <c r="D896" s="179">
        <v>43526</v>
      </c>
      <c r="E896">
        <v>7</v>
      </c>
      <c r="F896" t="s">
        <v>315</v>
      </c>
      <c r="G896" t="s">
        <v>313</v>
      </c>
      <c r="I896" s="179"/>
      <c r="J896" s="179"/>
      <c r="M896">
        <v>0</v>
      </c>
      <c r="O896">
        <v>21</v>
      </c>
    </row>
    <row r="897" spans="2:15" x14ac:dyDescent="0.4">
      <c r="B897" t="s">
        <v>309</v>
      </c>
      <c r="C897">
        <v>2360</v>
      </c>
      <c r="D897" s="179">
        <v>43526</v>
      </c>
      <c r="E897">
        <v>7</v>
      </c>
      <c r="F897" t="s">
        <v>315</v>
      </c>
      <c r="G897" t="s">
        <v>311</v>
      </c>
      <c r="I897" s="179"/>
      <c r="J897" s="179"/>
      <c r="M897">
        <v>0</v>
      </c>
      <c r="O897">
        <v>21</v>
      </c>
    </row>
    <row r="898" spans="2:15" x14ac:dyDescent="0.4">
      <c r="B898" t="s">
        <v>309</v>
      </c>
      <c r="C898">
        <v>2360</v>
      </c>
      <c r="D898" s="179">
        <v>43526</v>
      </c>
      <c r="E898">
        <v>7</v>
      </c>
      <c r="F898" t="s">
        <v>315</v>
      </c>
      <c r="G898" t="s">
        <v>313</v>
      </c>
      <c r="I898" s="179"/>
      <c r="J898" s="179"/>
      <c r="M898">
        <v>0</v>
      </c>
      <c r="O898">
        <v>21</v>
      </c>
    </row>
    <row r="899" spans="2:15" x14ac:dyDescent="0.4">
      <c r="B899" t="s">
        <v>309</v>
      </c>
      <c r="C899">
        <v>2390</v>
      </c>
      <c r="D899" s="179">
        <v>43526</v>
      </c>
      <c r="E899">
        <v>7</v>
      </c>
      <c r="F899" t="s">
        <v>315</v>
      </c>
      <c r="G899" t="s">
        <v>311</v>
      </c>
      <c r="I899" s="179"/>
      <c r="J899" s="179"/>
      <c r="M899">
        <v>0</v>
      </c>
      <c r="O899">
        <v>21</v>
      </c>
    </row>
    <row r="900" spans="2:15" x14ac:dyDescent="0.4">
      <c r="B900" t="s">
        <v>309</v>
      </c>
      <c r="C900">
        <v>2390</v>
      </c>
      <c r="D900" s="179">
        <v>43526</v>
      </c>
      <c r="E900">
        <v>7</v>
      </c>
      <c r="F900" t="s">
        <v>315</v>
      </c>
      <c r="G900" t="s">
        <v>313</v>
      </c>
      <c r="I900" s="179"/>
      <c r="J900" s="179"/>
      <c r="M900">
        <v>0</v>
      </c>
      <c r="O900">
        <v>21</v>
      </c>
    </row>
    <row r="901" spans="2:15" x14ac:dyDescent="0.4">
      <c r="B901" t="s">
        <v>309</v>
      </c>
      <c r="C901">
        <v>2360</v>
      </c>
      <c r="D901" s="179">
        <v>43526</v>
      </c>
      <c r="E901">
        <v>7</v>
      </c>
      <c r="F901" t="s">
        <v>315</v>
      </c>
      <c r="G901" t="s">
        <v>311</v>
      </c>
      <c r="I901" s="179"/>
      <c r="J901" s="179"/>
      <c r="M901">
        <v>0</v>
      </c>
      <c r="O901">
        <v>21</v>
      </c>
    </row>
    <row r="902" spans="2:15" x14ac:dyDescent="0.4">
      <c r="B902" t="s">
        <v>309</v>
      </c>
      <c r="C902">
        <v>2390</v>
      </c>
      <c r="D902" s="179">
        <v>43526</v>
      </c>
      <c r="E902">
        <v>7</v>
      </c>
      <c r="F902" t="s">
        <v>315</v>
      </c>
      <c r="G902" t="s">
        <v>313</v>
      </c>
      <c r="I902" s="179"/>
      <c r="J902" s="179"/>
      <c r="M902">
        <v>0</v>
      </c>
      <c r="O902">
        <v>21</v>
      </c>
    </row>
    <row r="903" spans="2:15" x14ac:dyDescent="0.4">
      <c r="B903" t="s">
        <v>309</v>
      </c>
      <c r="C903">
        <v>2380</v>
      </c>
      <c r="D903" s="179">
        <v>43526</v>
      </c>
      <c r="E903">
        <v>7</v>
      </c>
      <c r="F903" t="s">
        <v>315</v>
      </c>
      <c r="G903" t="s">
        <v>311</v>
      </c>
      <c r="I903" s="179"/>
      <c r="J903" s="179"/>
      <c r="M903">
        <v>0</v>
      </c>
      <c r="O903">
        <v>21</v>
      </c>
    </row>
    <row r="904" spans="2:15" x14ac:dyDescent="0.4">
      <c r="B904" t="s">
        <v>309</v>
      </c>
      <c r="C904">
        <v>2380</v>
      </c>
      <c r="D904" s="179">
        <v>43526</v>
      </c>
      <c r="E904">
        <v>7</v>
      </c>
      <c r="F904" t="s">
        <v>315</v>
      </c>
      <c r="G904" t="s">
        <v>313</v>
      </c>
      <c r="I904" s="179"/>
      <c r="J904" s="179"/>
      <c r="M904">
        <v>0</v>
      </c>
      <c r="O904">
        <v>21</v>
      </c>
    </row>
    <row r="905" spans="2:15" x14ac:dyDescent="0.4">
      <c r="B905" t="s">
        <v>309</v>
      </c>
      <c r="C905">
        <v>2390</v>
      </c>
      <c r="D905" s="179">
        <v>43526</v>
      </c>
      <c r="E905">
        <v>7</v>
      </c>
      <c r="F905" t="s">
        <v>315</v>
      </c>
      <c r="G905" t="s">
        <v>311</v>
      </c>
      <c r="I905" s="179"/>
      <c r="J905" s="179"/>
      <c r="M905">
        <v>0</v>
      </c>
      <c r="O905">
        <v>21</v>
      </c>
    </row>
    <row r="906" spans="2:15" x14ac:dyDescent="0.4">
      <c r="B906" t="s">
        <v>309</v>
      </c>
      <c r="C906">
        <v>2370</v>
      </c>
      <c r="D906" s="179">
        <v>43526</v>
      </c>
      <c r="E906">
        <v>7</v>
      </c>
      <c r="F906" t="s">
        <v>315</v>
      </c>
      <c r="G906" t="s">
        <v>313</v>
      </c>
      <c r="I906" s="179"/>
      <c r="J906" s="179"/>
      <c r="M906">
        <v>0</v>
      </c>
      <c r="O906">
        <v>21</v>
      </c>
    </row>
    <row r="907" spans="2:15" x14ac:dyDescent="0.4">
      <c r="B907" t="s">
        <v>309</v>
      </c>
      <c r="C907">
        <v>2340</v>
      </c>
      <c r="D907" s="179">
        <v>43526</v>
      </c>
      <c r="E907">
        <v>7</v>
      </c>
      <c r="F907" t="s">
        <v>315</v>
      </c>
      <c r="G907" t="s">
        <v>311</v>
      </c>
      <c r="I907" s="179"/>
      <c r="J907" s="179"/>
      <c r="M907">
        <v>0</v>
      </c>
      <c r="O907">
        <v>21</v>
      </c>
    </row>
    <row r="908" spans="2:15" x14ac:dyDescent="0.4">
      <c r="B908" t="s">
        <v>309</v>
      </c>
      <c r="C908">
        <v>2340</v>
      </c>
      <c r="D908" s="179">
        <v>43526</v>
      </c>
      <c r="E908">
        <v>7</v>
      </c>
      <c r="F908" t="s">
        <v>315</v>
      </c>
      <c r="G908" t="s">
        <v>313</v>
      </c>
      <c r="I908" s="179"/>
      <c r="J908" s="179"/>
      <c r="M908">
        <v>0</v>
      </c>
      <c r="O908">
        <v>21</v>
      </c>
    </row>
    <row r="909" spans="2:15" x14ac:dyDescent="0.4">
      <c r="B909" t="s">
        <v>309</v>
      </c>
      <c r="C909">
        <v>2370</v>
      </c>
      <c r="D909" s="179">
        <v>43526</v>
      </c>
      <c r="E909">
        <v>7</v>
      </c>
      <c r="F909" t="s">
        <v>315</v>
      </c>
      <c r="G909" t="s">
        <v>311</v>
      </c>
      <c r="I909" s="179"/>
      <c r="J909" s="179"/>
      <c r="M909">
        <v>0</v>
      </c>
      <c r="O909">
        <v>21</v>
      </c>
    </row>
    <row r="910" spans="2:15" x14ac:dyDescent="0.4">
      <c r="B910" t="s">
        <v>309</v>
      </c>
      <c r="C910" t="s">
        <v>314</v>
      </c>
      <c r="D910" s="179">
        <v>43526</v>
      </c>
      <c r="E910">
        <v>7</v>
      </c>
      <c r="F910" t="s">
        <v>315</v>
      </c>
      <c r="G910" t="s">
        <v>311</v>
      </c>
      <c r="I910" s="179"/>
      <c r="J910" s="179"/>
      <c r="M910">
        <v>0</v>
      </c>
      <c r="O910">
        <v>21</v>
      </c>
    </row>
    <row r="911" spans="2:15" x14ac:dyDescent="0.4">
      <c r="B911" t="s">
        <v>309</v>
      </c>
      <c r="C911" t="s">
        <v>314</v>
      </c>
      <c r="D911" s="179">
        <v>43526</v>
      </c>
      <c r="E911">
        <v>7</v>
      </c>
      <c r="F911" t="s">
        <v>315</v>
      </c>
      <c r="G911" t="s">
        <v>313</v>
      </c>
      <c r="I911" s="179"/>
      <c r="J911" s="179"/>
      <c r="M911">
        <v>0</v>
      </c>
      <c r="O911">
        <v>21</v>
      </c>
    </row>
    <row r="912" spans="2:15" x14ac:dyDescent="0.4">
      <c r="B912" t="s">
        <v>309</v>
      </c>
      <c r="C912" t="s">
        <v>314</v>
      </c>
      <c r="D912" s="179">
        <v>43526</v>
      </c>
      <c r="E912">
        <v>7</v>
      </c>
      <c r="F912" t="s">
        <v>315</v>
      </c>
      <c r="G912" t="s">
        <v>311</v>
      </c>
      <c r="I912" s="179"/>
      <c r="J912" s="179"/>
      <c r="M912">
        <v>0</v>
      </c>
      <c r="O912">
        <v>21</v>
      </c>
    </row>
    <row r="913" spans="2:15" x14ac:dyDescent="0.4">
      <c r="B913" t="s">
        <v>309</v>
      </c>
      <c r="C913" t="s">
        <v>314</v>
      </c>
      <c r="D913" s="179">
        <v>43526</v>
      </c>
      <c r="E913">
        <v>7</v>
      </c>
      <c r="F913" t="s">
        <v>315</v>
      </c>
      <c r="G913" t="s">
        <v>313</v>
      </c>
      <c r="I913" s="179"/>
      <c r="J913" s="179"/>
      <c r="M913">
        <v>0</v>
      </c>
      <c r="O913">
        <v>21</v>
      </c>
    </row>
    <row r="914" spans="2:15" x14ac:dyDescent="0.4">
      <c r="B914" t="s">
        <v>309</v>
      </c>
      <c r="C914" t="s">
        <v>314</v>
      </c>
      <c r="D914" s="179">
        <v>43526</v>
      </c>
      <c r="E914">
        <v>7</v>
      </c>
      <c r="F914" t="s">
        <v>315</v>
      </c>
      <c r="G914" t="s">
        <v>311</v>
      </c>
      <c r="I914" s="179"/>
      <c r="J914" s="179"/>
      <c r="M914">
        <v>0</v>
      </c>
      <c r="O914">
        <v>21</v>
      </c>
    </row>
    <row r="915" spans="2:15" x14ac:dyDescent="0.4">
      <c r="B915" t="s">
        <v>309</v>
      </c>
      <c r="C915" t="s">
        <v>314</v>
      </c>
      <c r="D915" s="179">
        <v>43526</v>
      </c>
      <c r="E915">
        <v>7</v>
      </c>
      <c r="F915" t="s">
        <v>315</v>
      </c>
      <c r="G915" t="s">
        <v>313</v>
      </c>
      <c r="I915" s="179"/>
      <c r="J915" s="179"/>
      <c r="M915">
        <v>0</v>
      </c>
      <c r="O915">
        <v>21</v>
      </c>
    </row>
    <row r="916" spans="2:15" x14ac:dyDescent="0.4">
      <c r="B916" t="s">
        <v>309</v>
      </c>
      <c r="C916" t="s">
        <v>314</v>
      </c>
      <c r="D916" s="179">
        <v>43526</v>
      </c>
      <c r="E916">
        <v>7</v>
      </c>
      <c r="F916" t="s">
        <v>315</v>
      </c>
      <c r="G916" t="s">
        <v>311</v>
      </c>
      <c r="I916" s="179"/>
      <c r="J916" s="179"/>
      <c r="M916">
        <v>0</v>
      </c>
      <c r="O916">
        <v>21</v>
      </c>
    </row>
    <row r="917" spans="2:15" x14ac:dyDescent="0.4">
      <c r="B917" t="s">
        <v>309</v>
      </c>
      <c r="C917" t="s">
        <v>314</v>
      </c>
      <c r="D917" s="179">
        <v>43526</v>
      </c>
      <c r="E917">
        <v>7</v>
      </c>
      <c r="F917" t="s">
        <v>315</v>
      </c>
      <c r="G917" t="s">
        <v>313</v>
      </c>
      <c r="I917" s="179"/>
      <c r="J917" s="179"/>
      <c r="M917">
        <v>0</v>
      </c>
      <c r="O917">
        <v>21</v>
      </c>
    </row>
    <row r="918" spans="2:15" x14ac:dyDescent="0.4">
      <c r="B918" t="s">
        <v>309</v>
      </c>
      <c r="C918" t="s">
        <v>314</v>
      </c>
      <c r="D918" s="179">
        <v>43526</v>
      </c>
      <c r="E918">
        <v>7</v>
      </c>
      <c r="F918" t="s">
        <v>315</v>
      </c>
      <c r="G918" t="s">
        <v>311</v>
      </c>
      <c r="I918" s="179"/>
      <c r="J918" s="179"/>
      <c r="M918">
        <v>0</v>
      </c>
      <c r="O918">
        <v>21</v>
      </c>
    </row>
    <row r="919" spans="2:15" x14ac:dyDescent="0.4">
      <c r="B919" t="s">
        <v>309</v>
      </c>
      <c r="C919" t="s">
        <v>314</v>
      </c>
      <c r="D919" s="179">
        <v>43526</v>
      </c>
      <c r="E919">
        <v>7</v>
      </c>
      <c r="F919" t="s">
        <v>315</v>
      </c>
      <c r="G919" t="s">
        <v>313</v>
      </c>
      <c r="I919" s="179"/>
      <c r="J919" s="179"/>
      <c r="M919">
        <v>0</v>
      </c>
      <c r="O919">
        <v>21</v>
      </c>
    </row>
    <row r="920" spans="2:15" x14ac:dyDescent="0.4">
      <c r="B920" t="s">
        <v>309</v>
      </c>
      <c r="C920" t="s">
        <v>314</v>
      </c>
      <c r="D920" s="179">
        <v>43526</v>
      </c>
      <c r="E920">
        <v>7</v>
      </c>
      <c r="F920" t="s">
        <v>315</v>
      </c>
      <c r="G920" t="s">
        <v>311</v>
      </c>
      <c r="I920" s="179"/>
      <c r="J920" s="179"/>
      <c r="M920">
        <v>0</v>
      </c>
      <c r="O920">
        <v>21</v>
      </c>
    </row>
    <row r="921" spans="2:15" x14ac:dyDescent="0.4">
      <c r="B921" t="s">
        <v>309</v>
      </c>
      <c r="C921" t="s">
        <v>314</v>
      </c>
      <c r="D921" s="179">
        <v>43526</v>
      </c>
      <c r="E921">
        <v>7</v>
      </c>
      <c r="F921" t="s">
        <v>315</v>
      </c>
      <c r="G921" t="s">
        <v>313</v>
      </c>
      <c r="I921" s="179"/>
      <c r="J921" s="179"/>
      <c r="M921">
        <v>0</v>
      </c>
      <c r="O921">
        <v>21</v>
      </c>
    </row>
    <row r="922" spans="2:15" x14ac:dyDescent="0.4">
      <c r="B922" t="s">
        <v>309</v>
      </c>
      <c r="C922" t="s">
        <v>314</v>
      </c>
      <c r="D922" s="179">
        <v>43526</v>
      </c>
      <c r="E922">
        <v>7</v>
      </c>
      <c r="F922" t="s">
        <v>315</v>
      </c>
      <c r="G922" t="s">
        <v>311</v>
      </c>
      <c r="I922" s="179"/>
      <c r="J922" s="179"/>
      <c r="M922">
        <v>0</v>
      </c>
      <c r="O922">
        <v>21</v>
      </c>
    </row>
    <row r="923" spans="2:15" x14ac:dyDescent="0.4">
      <c r="B923" t="s">
        <v>309</v>
      </c>
      <c r="C923" t="s">
        <v>314</v>
      </c>
      <c r="D923" s="179">
        <v>43526</v>
      </c>
      <c r="E923">
        <v>7</v>
      </c>
      <c r="F923" t="s">
        <v>315</v>
      </c>
      <c r="G923" t="s">
        <v>313</v>
      </c>
      <c r="I923" s="179"/>
      <c r="J923" s="179"/>
      <c r="M923">
        <v>0</v>
      </c>
      <c r="O923">
        <v>21</v>
      </c>
    </row>
    <row r="924" spans="2:15" x14ac:dyDescent="0.4">
      <c r="B924" t="s">
        <v>309</v>
      </c>
      <c r="C924">
        <v>2390</v>
      </c>
      <c r="D924" s="179">
        <v>43526</v>
      </c>
      <c r="E924">
        <v>7</v>
      </c>
      <c r="F924" t="s">
        <v>315</v>
      </c>
      <c r="G924" t="s">
        <v>311</v>
      </c>
      <c r="I924" s="179"/>
      <c r="J924" s="179"/>
      <c r="M924">
        <v>0</v>
      </c>
      <c r="O924">
        <v>21</v>
      </c>
    </row>
    <row r="925" spans="2:15" x14ac:dyDescent="0.4">
      <c r="B925" t="s">
        <v>309</v>
      </c>
      <c r="C925">
        <v>2390</v>
      </c>
      <c r="D925" s="179">
        <v>43526</v>
      </c>
      <c r="E925">
        <v>7</v>
      </c>
      <c r="F925" t="s">
        <v>315</v>
      </c>
      <c r="G925" t="s">
        <v>313</v>
      </c>
      <c r="I925" s="179"/>
      <c r="J925" s="179"/>
      <c r="M925">
        <v>0</v>
      </c>
      <c r="O925">
        <v>21</v>
      </c>
    </row>
    <row r="926" spans="2:15" x14ac:dyDescent="0.4">
      <c r="B926" t="s">
        <v>309</v>
      </c>
      <c r="C926">
        <v>2390</v>
      </c>
      <c r="D926" s="179">
        <v>43526</v>
      </c>
      <c r="E926">
        <v>7</v>
      </c>
      <c r="F926" t="s">
        <v>315</v>
      </c>
      <c r="G926" t="s">
        <v>311</v>
      </c>
      <c r="I926" s="179"/>
      <c r="J926" s="179"/>
      <c r="M926">
        <v>0</v>
      </c>
      <c r="O926">
        <v>21</v>
      </c>
    </row>
    <row r="927" spans="2:15" x14ac:dyDescent="0.4">
      <c r="B927" t="s">
        <v>309</v>
      </c>
      <c r="C927">
        <v>2390</v>
      </c>
      <c r="D927" s="179">
        <v>43526</v>
      </c>
      <c r="E927">
        <v>7</v>
      </c>
      <c r="F927" t="s">
        <v>315</v>
      </c>
      <c r="G927" t="s">
        <v>313</v>
      </c>
      <c r="I927" s="179"/>
      <c r="J927" s="179"/>
      <c r="M927">
        <v>0</v>
      </c>
      <c r="O927">
        <v>21</v>
      </c>
    </row>
    <row r="928" spans="2:15" x14ac:dyDescent="0.4">
      <c r="B928" t="s">
        <v>309</v>
      </c>
      <c r="C928">
        <v>2340</v>
      </c>
      <c r="D928" s="179">
        <v>43526</v>
      </c>
      <c r="E928">
        <v>7</v>
      </c>
      <c r="F928" t="s">
        <v>315</v>
      </c>
      <c r="G928" t="s">
        <v>311</v>
      </c>
      <c r="I928" s="179"/>
      <c r="J928" s="179"/>
      <c r="M928">
        <v>0</v>
      </c>
      <c r="O928">
        <v>21</v>
      </c>
    </row>
    <row r="929" spans="2:15" x14ac:dyDescent="0.4">
      <c r="B929" t="s">
        <v>309</v>
      </c>
      <c r="C929">
        <v>2340</v>
      </c>
      <c r="D929" s="179">
        <v>43526</v>
      </c>
      <c r="E929">
        <v>7</v>
      </c>
      <c r="F929" t="s">
        <v>315</v>
      </c>
      <c r="G929" t="s">
        <v>313</v>
      </c>
      <c r="I929" s="179"/>
      <c r="J929" s="179"/>
      <c r="M929">
        <v>0</v>
      </c>
      <c r="O929">
        <v>21</v>
      </c>
    </row>
    <row r="930" spans="2:15" x14ac:dyDescent="0.4">
      <c r="B930" t="s">
        <v>309</v>
      </c>
      <c r="C930" t="s">
        <v>314</v>
      </c>
      <c r="D930" s="179">
        <v>43526</v>
      </c>
      <c r="E930">
        <v>7</v>
      </c>
      <c r="F930" t="s">
        <v>315</v>
      </c>
      <c r="G930" t="s">
        <v>311</v>
      </c>
      <c r="I930" s="179"/>
      <c r="J930" s="179"/>
      <c r="M930">
        <v>0</v>
      </c>
      <c r="O930">
        <v>21</v>
      </c>
    </row>
    <row r="931" spans="2:15" x14ac:dyDescent="0.4">
      <c r="B931" t="s">
        <v>309</v>
      </c>
      <c r="C931" t="s">
        <v>314</v>
      </c>
      <c r="D931" s="179">
        <v>43526</v>
      </c>
      <c r="E931">
        <v>7</v>
      </c>
      <c r="F931" t="s">
        <v>315</v>
      </c>
      <c r="G931" t="s">
        <v>313</v>
      </c>
      <c r="I931" s="179"/>
      <c r="J931" s="179"/>
      <c r="M931">
        <v>0</v>
      </c>
      <c r="O931">
        <v>21</v>
      </c>
    </row>
    <row r="932" spans="2:15" x14ac:dyDescent="0.4">
      <c r="B932" t="s">
        <v>309</v>
      </c>
      <c r="C932">
        <v>2380</v>
      </c>
      <c r="D932" s="179">
        <v>43526</v>
      </c>
      <c r="E932">
        <v>7</v>
      </c>
      <c r="F932" t="s">
        <v>315</v>
      </c>
      <c r="G932" t="s">
        <v>311</v>
      </c>
      <c r="I932" s="179"/>
      <c r="J932" s="179"/>
      <c r="M932">
        <v>0</v>
      </c>
      <c r="O932">
        <v>21</v>
      </c>
    </row>
    <row r="933" spans="2:15" x14ac:dyDescent="0.4">
      <c r="B933" t="s">
        <v>309</v>
      </c>
      <c r="C933">
        <v>2380</v>
      </c>
      <c r="D933" s="179">
        <v>43526</v>
      </c>
      <c r="E933">
        <v>7</v>
      </c>
      <c r="F933" t="s">
        <v>315</v>
      </c>
      <c r="G933" t="s">
        <v>313</v>
      </c>
      <c r="I933" s="179"/>
      <c r="J933" s="179"/>
      <c r="M933">
        <v>0</v>
      </c>
      <c r="O933">
        <v>21</v>
      </c>
    </row>
    <row r="934" spans="2:15" x14ac:dyDescent="0.4">
      <c r="B934" t="s">
        <v>309</v>
      </c>
      <c r="C934">
        <v>2390</v>
      </c>
      <c r="D934" s="179">
        <v>43526</v>
      </c>
      <c r="E934">
        <v>7</v>
      </c>
      <c r="F934" t="s">
        <v>315</v>
      </c>
      <c r="G934" t="s">
        <v>311</v>
      </c>
      <c r="I934" s="179"/>
      <c r="J934" s="179"/>
      <c r="M934">
        <v>0</v>
      </c>
      <c r="O934">
        <v>21</v>
      </c>
    </row>
    <row r="935" spans="2:15" x14ac:dyDescent="0.4">
      <c r="B935" t="s">
        <v>309</v>
      </c>
      <c r="C935">
        <v>2390</v>
      </c>
      <c r="D935" s="179">
        <v>43526</v>
      </c>
      <c r="E935">
        <v>7</v>
      </c>
      <c r="F935" t="s">
        <v>315</v>
      </c>
      <c r="G935" t="s">
        <v>313</v>
      </c>
      <c r="I935" s="179"/>
      <c r="J935" s="179"/>
      <c r="M935">
        <v>0</v>
      </c>
      <c r="O935">
        <v>21</v>
      </c>
    </row>
    <row r="936" spans="2:15" x14ac:dyDescent="0.4">
      <c r="B936" t="s">
        <v>309</v>
      </c>
      <c r="C936">
        <v>2340</v>
      </c>
      <c r="D936" s="179">
        <v>43526</v>
      </c>
      <c r="E936">
        <v>7</v>
      </c>
      <c r="F936" t="s">
        <v>315</v>
      </c>
      <c r="G936" t="s">
        <v>311</v>
      </c>
      <c r="I936" s="179"/>
      <c r="J936" s="179"/>
      <c r="M936">
        <v>0</v>
      </c>
      <c r="O936">
        <v>21</v>
      </c>
    </row>
    <row r="937" spans="2:15" x14ac:dyDescent="0.4">
      <c r="B937" t="s">
        <v>309</v>
      </c>
      <c r="C937">
        <v>2340</v>
      </c>
      <c r="D937" s="179">
        <v>43526</v>
      </c>
      <c r="E937">
        <v>7</v>
      </c>
      <c r="F937" t="s">
        <v>315</v>
      </c>
      <c r="G937" t="s">
        <v>313</v>
      </c>
      <c r="I937" s="179"/>
      <c r="J937" s="179"/>
      <c r="M937">
        <v>0</v>
      </c>
      <c r="O937">
        <v>21</v>
      </c>
    </row>
    <row r="938" spans="2:15" x14ac:dyDescent="0.4">
      <c r="B938" t="s">
        <v>309</v>
      </c>
      <c r="C938">
        <v>2350</v>
      </c>
      <c r="D938" s="179">
        <v>43526</v>
      </c>
      <c r="E938">
        <v>7</v>
      </c>
      <c r="F938" t="s">
        <v>315</v>
      </c>
      <c r="G938" t="s">
        <v>311</v>
      </c>
      <c r="I938" s="179"/>
      <c r="J938" s="179"/>
      <c r="M938">
        <v>0</v>
      </c>
      <c r="O938">
        <v>21</v>
      </c>
    </row>
    <row r="939" spans="2:15" x14ac:dyDescent="0.4">
      <c r="B939" t="s">
        <v>309</v>
      </c>
      <c r="C939">
        <v>2350</v>
      </c>
      <c r="D939" s="179">
        <v>43526</v>
      </c>
      <c r="E939">
        <v>7</v>
      </c>
      <c r="F939" t="s">
        <v>315</v>
      </c>
      <c r="G939" t="s">
        <v>313</v>
      </c>
      <c r="I939" s="179"/>
      <c r="J939" s="179"/>
      <c r="M939">
        <v>0</v>
      </c>
      <c r="O939">
        <v>21</v>
      </c>
    </row>
    <row r="940" spans="2:15" x14ac:dyDescent="0.4">
      <c r="B940" t="s">
        <v>309</v>
      </c>
      <c r="C940">
        <v>2370</v>
      </c>
      <c r="D940" s="179">
        <v>43526</v>
      </c>
      <c r="E940">
        <v>7</v>
      </c>
      <c r="F940" t="s">
        <v>315</v>
      </c>
      <c r="G940" t="s">
        <v>311</v>
      </c>
      <c r="I940" s="179"/>
      <c r="J940" s="179"/>
      <c r="M940">
        <v>0</v>
      </c>
      <c r="O940">
        <v>21</v>
      </c>
    </row>
    <row r="941" spans="2:15" x14ac:dyDescent="0.4">
      <c r="B941" t="s">
        <v>309</v>
      </c>
      <c r="C941">
        <v>2370</v>
      </c>
      <c r="D941" s="179">
        <v>43526</v>
      </c>
      <c r="E941">
        <v>7</v>
      </c>
      <c r="F941" t="s">
        <v>315</v>
      </c>
      <c r="G941" t="s">
        <v>313</v>
      </c>
      <c r="I941" s="179"/>
      <c r="J941" s="179"/>
      <c r="M941">
        <v>0</v>
      </c>
      <c r="O941">
        <v>21</v>
      </c>
    </row>
    <row r="942" spans="2:15" x14ac:dyDescent="0.4">
      <c r="B942" t="s">
        <v>309</v>
      </c>
      <c r="C942" t="s">
        <v>314</v>
      </c>
      <c r="D942" s="179">
        <v>43526</v>
      </c>
      <c r="E942">
        <v>7</v>
      </c>
      <c r="F942" t="s">
        <v>315</v>
      </c>
      <c r="G942" t="s">
        <v>311</v>
      </c>
      <c r="I942" s="179"/>
      <c r="J942" s="179"/>
      <c r="M942">
        <v>0</v>
      </c>
      <c r="O942">
        <v>21</v>
      </c>
    </row>
    <row r="943" spans="2:15" x14ac:dyDescent="0.4">
      <c r="B943" t="s">
        <v>309</v>
      </c>
      <c r="C943" t="s">
        <v>314</v>
      </c>
      <c r="D943" s="179">
        <v>43526</v>
      </c>
      <c r="E943">
        <v>7</v>
      </c>
      <c r="F943" t="s">
        <v>315</v>
      </c>
      <c r="G943" t="s">
        <v>313</v>
      </c>
      <c r="I943" s="179"/>
      <c r="J943" s="179"/>
      <c r="M943">
        <v>0</v>
      </c>
      <c r="O943">
        <v>21</v>
      </c>
    </row>
    <row r="944" spans="2:15" x14ac:dyDescent="0.4">
      <c r="B944" t="s">
        <v>309</v>
      </c>
      <c r="C944">
        <v>2370</v>
      </c>
      <c r="D944" s="179">
        <v>43526</v>
      </c>
      <c r="E944">
        <v>7</v>
      </c>
      <c r="F944" t="s">
        <v>315</v>
      </c>
      <c r="G944" t="s">
        <v>311</v>
      </c>
      <c r="I944" s="179"/>
      <c r="J944" s="179"/>
      <c r="M944">
        <v>0</v>
      </c>
      <c r="O944">
        <v>21</v>
      </c>
    </row>
    <row r="945" spans="2:15" x14ac:dyDescent="0.4">
      <c r="B945" t="s">
        <v>309</v>
      </c>
      <c r="C945">
        <v>1400</v>
      </c>
      <c r="D945" s="179">
        <v>43526</v>
      </c>
      <c r="E945">
        <v>7</v>
      </c>
      <c r="F945" t="s">
        <v>315</v>
      </c>
      <c r="G945" t="s">
        <v>311</v>
      </c>
      <c r="I945" s="179"/>
      <c r="J945" s="179"/>
      <c r="M945">
        <v>0</v>
      </c>
      <c r="O945">
        <v>21</v>
      </c>
    </row>
    <row r="946" spans="2:15" x14ac:dyDescent="0.4">
      <c r="B946" t="s">
        <v>309</v>
      </c>
      <c r="C946">
        <v>1400</v>
      </c>
      <c r="D946" s="179">
        <v>43526</v>
      </c>
      <c r="E946">
        <v>7</v>
      </c>
      <c r="F946" t="s">
        <v>315</v>
      </c>
      <c r="G946" t="s">
        <v>313</v>
      </c>
      <c r="I946" s="179"/>
      <c r="J946" s="179"/>
      <c r="M946">
        <v>0</v>
      </c>
      <c r="O946">
        <v>21</v>
      </c>
    </row>
    <row r="947" spans="2:15" x14ac:dyDescent="0.4">
      <c r="B947" t="s">
        <v>309</v>
      </c>
      <c r="C947">
        <v>1000</v>
      </c>
      <c r="D947" s="179">
        <v>43526</v>
      </c>
      <c r="E947">
        <v>7</v>
      </c>
      <c r="F947" t="s">
        <v>315</v>
      </c>
      <c r="G947" t="s">
        <v>311</v>
      </c>
      <c r="I947" s="179"/>
      <c r="J947" s="179"/>
      <c r="M947">
        <v>0</v>
      </c>
      <c r="O947">
        <v>21</v>
      </c>
    </row>
    <row r="948" spans="2:15" x14ac:dyDescent="0.4">
      <c r="B948" t="s">
        <v>309</v>
      </c>
      <c r="C948">
        <v>1000</v>
      </c>
      <c r="D948" s="179">
        <v>43526</v>
      </c>
      <c r="E948">
        <v>7</v>
      </c>
      <c r="F948" t="s">
        <v>315</v>
      </c>
      <c r="G948" t="s">
        <v>313</v>
      </c>
      <c r="I948" s="179"/>
      <c r="J948" s="179"/>
      <c r="M948">
        <v>0</v>
      </c>
      <c r="O948">
        <v>21</v>
      </c>
    </row>
    <row r="949" spans="2:15" x14ac:dyDescent="0.4">
      <c r="B949" t="s">
        <v>309</v>
      </c>
      <c r="C949">
        <v>2300</v>
      </c>
      <c r="D949" s="179">
        <v>43526</v>
      </c>
      <c r="E949">
        <v>7</v>
      </c>
      <c r="F949" t="s">
        <v>315</v>
      </c>
      <c r="G949" t="s">
        <v>311</v>
      </c>
      <c r="I949" s="179"/>
      <c r="J949" s="179"/>
      <c r="M949">
        <v>0</v>
      </c>
      <c r="O949">
        <v>21</v>
      </c>
    </row>
    <row r="950" spans="2:15" x14ac:dyDescent="0.4">
      <c r="B950" t="s">
        <v>309</v>
      </c>
      <c r="C950">
        <v>2300</v>
      </c>
      <c r="D950" s="179">
        <v>43526</v>
      </c>
      <c r="E950">
        <v>7</v>
      </c>
      <c r="F950" t="s">
        <v>315</v>
      </c>
      <c r="G950" t="s">
        <v>313</v>
      </c>
      <c r="I950" s="179"/>
      <c r="J950" s="179"/>
      <c r="M950">
        <v>0</v>
      </c>
      <c r="O950">
        <v>21</v>
      </c>
    </row>
    <row r="951" spans="2:15" x14ac:dyDescent="0.4">
      <c r="B951" t="s">
        <v>309</v>
      </c>
      <c r="C951">
        <v>1700</v>
      </c>
      <c r="D951" s="179">
        <v>43526</v>
      </c>
      <c r="E951">
        <v>7</v>
      </c>
      <c r="F951" t="s">
        <v>315</v>
      </c>
      <c r="G951" t="s">
        <v>311</v>
      </c>
      <c r="I951" s="179"/>
      <c r="J951" s="179"/>
      <c r="M951">
        <v>0</v>
      </c>
      <c r="O951">
        <v>21</v>
      </c>
    </row>
    <row r="952" spans="2:15" x14ac:dyDescent="0.4">
      <c r="B952" t="s">
        <v>309</v>
      </c>
      <c r="C952">
        <v>1700</v>
      </c>
      <c r="D952" s="179">
        <v>43526</v>
      </c>
      <c r="E952">
        <v>7</v>
      </c>
      <c r="F952" t="s">
        <v>315</v>
      </c>
      <c r="G952" t="s">
        <v>313</v>
      </c>
      <c r="I952" s="179"/>
      <c r="J952" s="179"/>
      <c r="M952">
        <v>0</v>
      </c>
      <c r="O952">
        <v>21</v>
      </c>
    </row>
    <row r="953" spans="2:15" x14ac:dyDescent="0.4">
      <c r="B953" t="s">
        <v>309</v>
      </c>
      <c r="C953">
        <v>2370</v>
      </c>
      <c r="D953" s="179">
        <v>43526</v>
      </c>
      <c r="E953">
        <v>7</v>
      </c>
      <c r="F953" t="s">
        <v>315</v>
      </c>
      <c r="G953" t="s">
        <v>311</v>
      </c>
      <c r="I953" s="179"/>
      <c r="J953" s="179"/>
      <c r="M953">
        <v>0</v>
      </c>
      <c r="O953">
        <v>21</v>
      </c>
    </row>
    <row r="954" spans="2:15" x14ac:dyDescent="0.4">
      <c r="B954" t="s">
        <v>309</v>
      </c>
      <c r="C954">
        <v>2370</v>
      </c>
      <c r="D954" s="179">
        <v>43526</v>
      </c>
      <c r="E954">
        <v>7</v>
      </c>
      <c r="F954" t="s">
        <v>315</v>
      </c>
      <c r="G954" t="s">
        <v>313</v>
      </c>
      <c r="I954" s="179"/>
      <c r="J954" s="179"/>
      <c r="M954">
        <v>0</v>
      </c>
      <c r="O954">
        <v>21</v>
      </c>
    </row>
    <row r="955" spans="2:15" x14ac:dyDescent="0.4">
      <c r="B955" t="s">
        <v>309</v>
      </c>
      <c r="C955">
        <v>2370</v>
      </c>
      <c r="D955" s="179">
        <v>43526</v>
      </c>
      <c r="E955">
        <v>7</v>
      </c>
      <c r="F955" t="s">
        <v>315</v>
      </c>
      <c r="G955" t="s">
        <v>311</v>
      </c>
      <c r="I955" s="179"/>
      <c r="J955" s="179"/>
      <c r="M955">
        <v>0</v>
      </c>
      <c r="O955">
        <v>21</v>
      </c>
    </row>
    <row r="956" spans="2:15" x14ac:dyDescent="0.4">
      <c r="B956" t="s">
        <v>309</v>
      </c>
      <c r="C956">
        <v>2370</v>
      </c>
      <c r="D956" s="179">
        <v>43526</v>
      </c>
      <c r="E956">
        <v>7</v>
      </c>
      <c r="F956" t="s">
        <v>315</v>
      </c>
      <c r="G956" t="s">
        <v>313</v>
      </c>
      <c r="I956" s="179"/>
      <c r="J956" s="179"/>
      <c r="M956">
        <v>0</v>
      </c>
      <c r="O956">
        <v>21</v>
      </c>
    </row>
    <row r="957" spans="2:15" x14ac:dyDescent="0.4">
      <c r="B957" t="s">
        <v>309</v>
      </c>
      <c r="C957">
        <v>2370</v>
      </c>
      <c r="D957" s="179">
        <v>43526</v>
      </c>
      <c r="E957">
        <v>7</v>
      </c>
      <c r="F957" t="s">
        <v>315</v>
      </c>
      <c r="G957" t="s">
        <v>313</v>
      </c>
      <c r="I957" s="179"/>
      <c r="J957" s="179"/>
      <c r="M957">
        <v>0</v>
      </c>
      <c r="O957">
        <v>21</v>
      </c>
    </row>
    <row r="958" spans="2:15" x14ac:dyDescent="0.4">
      <c r="B958" t="s">
        <v>309</v>
      </c>
      <c r="C958">
        <v>2360</v>
      </c>
      <c r="D958" s="179">
        <v>43526</v>
      </c>
      <c r="E958">
        <v>7</v>
      </c>
      <c r="F958" t="s">
        <v>315</v>
      </c>
      <c r="G958" t="s">
        <v>311</v>
      </c>
      <c r="I958" s="179"/>
      <c r="J958" s="179"/>
      <c r="M958">
        <v>0</v>
      </c>
      <c r="O958">
        <v>21</v>
      </c>
    </row>
    <row r="959" spans="2:15" x14ac:dyDescent="0.4">
      <c r="B959" t="s">
        <v>309</v>
      </c>
      <c r="C959">
        <v>2360</v>
      </c>
      <c r="D959" s="179">
        <v>43526</v>
      </c>
      <c r="E959">
        <v>7</v>
      </c>
      <c r="F959" t="s">
        <v>315</v>
      </c>
      <c r="G959" t="s">
        <v>313</v>
      </c>
      <c r="I959" s="179"/>
      <c r="J959" s="179"/>
      <c r="M959">
        <v>0</v>
      </c>
      <c r="O959">
        <v>21</v>
      </c>
    </row>
    <row r="960" spans="2:15" x14ac:dyDescent="0.4">
      <c r="B960" t="s">
        <v>309</v>
      </c>
      <c r="C960">
        <v>2360</v>
      </c>
      <c r="D960" s="179">
        <v>43526</v>
      </c>
      <c r="E960">
        <v>7</v>
      </c>
      <c r="F960" t="s">
        <v>315</v>
      </c>
      <c r="G960" t="s">
        <v>311</v>
      </c>
      <c r="I960" s="179"/>
      <c r="J960" s="179"/>
      <c r="M960">
        <v>0</v>
      </c>
      <c r="O960">
        <v>21</v>
      </c>
    </row>
    <row r="961" spans="2:19" x14ac:dyDescent="0.4">
      <c r="B961" t="s">
        <v>309</v>
      </c>
      <c r="C961">
        <v>2360</v>
      </c>
      <c r="D961" s="179">
        <v>43526</v>
      </c>
      <c r="E961">
        <v>7</v>
      </c>
      <c r="F961" t="s">
        <v>315</v>
      </c>
      <c r="G961" t="s">
        <v>313</v>
      </c>
      <c r="I961" s="179"/>
      <c r="J961" s="179"/>
      <c r="M961">
        <v>0</v>
      </c>
      <c r="O961">
        <v>21</v>
      </c>
    </row>
    <row r="962" spans="2:19" x14ac:dyDescent="0.4">
      <c r="B962" t="s">
        <v>309</v>
      </c>
      <c r="C962">
        <v>2340</v>
      </c>
      <c r="D962" s="179">
        <v>43526</v>
      </c>
      <c r="E962">
        <v>7</v>
      </c>
      <c r="F962" t="s">
        <v>315</v>
      </c>
      <c r="G962" t="s">
        <v>311</v>
      </c>
      <c r="I962" s="179"/>
      <c r="J962" s="179"/>
      <c r="M962">
        <v>0</v>
      </c>
      <c r="O962">
        <v>21</v>
      </c>
    </row>
    <row r="963" spans="2:19" x14ac:dyDescent="0.4">
      <c r="B963" t="s">
        <v>309</v>
      </c>
      <c r="C963">
        <v>2340</v>
      </c>
      <c r="D963" s="179">
        <v>43526</v>
      </c>
      <c r="E963">
        <v>7</v>
      </c>
      <c r="F963" t="s">
        <v>315</v>
      </c>
      <c r="G963" t="s">
        <v>313</v>
      </c>
      <c r="I963" s="179"/>
      <c r="J963" s="179"/>
      <c r="M963">
        <v>0</v>
      </c>
      <c r="O963">
        <v>21</v>
      </c>
    </row>
    <row r="964" spans="2:19" x14ac:dyDescent="0.4">
      <c r="B964" t="s">
        <v>309</v>
      </c>
      <c r="C964" t="s">
        <v>314</v>
      </c>
      <c r="D964" s="179">
        <v>43526</v>
      </c>
      <c r="E964">
        <v>7</v>
      </c>
      <c r="F964" t="s">
        <v>315</v>
      </c>
      <c r="G964" t="s">
        <v>313</v>
      </c>
      <c r="I964" s="179"/>
      <c r="J964" s="179"/>
      <c r="M964">
        <v>0</v>
      </c>
      <c r="O964">
        <v>21</v>
      </c>
    </row>
    <row r="965" spans="2:19" x14ac:dyDescent="0.4">
      <c r="B965" t="s">
        <v>309</v>
      </c>
      <c r="C965">
        <v>2390</v>
      </c>
      <c r="D965" s="179">
        <v>43526</v>
      </c>
      <c r="E965">
        <v>7</v>
      </c>
      <c r="F965" t="s">
        <v>315</v>
      </c>
      <c r="G965" t="s">
        <v>311</v>
      </c>
      <c r="I965" s="179"/>
      <c r="J965" s="179"/>
      <c r="M965">
        <v>0</v>
      </c>
      <c r="O965">
        <v>21</v>
      </c>
    </row>
    <row r="966" spans="2:19" x14ac:dyDescent="0.4">
      <c r="B966" t="s">
        <v>309</v>
      </c>
      <c r="C966">
        <v>2390</v>
      </c>
      <c r="D966" s="179">
        <v>43526</v>
      </c>
      <c r="E966">
        <v>7</v>
      </c>
      <c r="F966" t="s">
        <v>315</v>
      </c>
      <c r="G966" t="s">
        <v>313</v>
      </c>
      <c r="I966" s="179"/>
      <c r="J966" s="179"/>
      <c r="M966">
        <v>0</v>
      </c>
      <c r="O966">
        <v>21</v>
      </c>
    </row>
    <row r="967" spans="2:19" x14ac:dyDescent="0.4">
      <c r="B967" t="s">
        <v>309</v>
      </c>
      <c r="C967" t="s">
        <v>314</v>
      </c>
      <c r="D967" s="179">
        <v>43526</v>
      </c>
      <c r="E967">
        <v>7</v>
      </c>
      <c r="F967" t="s">
        <v>315</v>
      </c>
      <c r="G967" t="s">
        <v>311</v>
      </c>
      <c r="I967" s="179"/>
      <c r="J967" s="179"/>
      <c r="M967">
        <v>0</v>
      </c>
      <c r="O967">
        <v>21</v>
      </c>
    </row>
    <row r="968" spans="2:19" x14ac:dyDescent="0.4">
      <c r="B968" t="s">
        <v>309</v>
      </c>
      <c r="C968" t="s">
        <v>314</v>
      </c>
      <c r="D968" s="179">
        <v>43526</v>
      </c>
      <c r="E968">
        <v>7</v>
      </c>
      <c r="F968" t="s">
        <v>315</v>
      </c>
      <c r="G968" t="s">
        <v>313</v>
      </c>
      <c r="I968" s="179"/>
      <c r="J968" s="179"/>
      <c r="M968">
        <v>0</v>
      </c>
      <c r="O968">
        <v>21</v>
      </c>
    </row>
    <row r="969" spans="2:19" x14ac:dyDescent="0.4">
      <c r="B969" t="s">
        <v>309</v>
      </c>
      <c r="C969" t="s">
        <v>314</v>
      </c>
      <c r="D969" s="179">
        <v>43526</v>
      </c>
      <c r="E969">
        <v>7</v>
      </c>
      <c r="F969" t="s">
        <v>315</v>
      </c>
      <c r="G969" t="s">
        <v>311</v>
      </c>
      <c r="I969" s="179"/>
      <c r="J969" s="179"/>
      <c r="M969">
        <v>0</v>
      </c>
      <c r="O969">
        <v>21</v>
      </c>
    </row>
    <row r="970" spans="2:19" x14ac:dyDescent="0.4">
      <c r="B970" t="s">
        <v>309</v>
      </c>
      <c r="C970" t="s">
        <v>314</v>
      </c>
      <c r="D970" s="179">
        <v>43526</v>
      </c>
      <c r="E970">
        <v>7</v>
      </c>
      <c r="F970" t="s">
        <v>315</v>
      </c>
      <c r="G970" t="s">
        <v>313</v>
      </c>
      <c r="I970" s="179"/>
      <c r="J970" s="179"/>
      <c r="M970">
        <v>0</v>
      </c>
      <c r="O970">
        <v>21</v>
      </c>
    </row>
    <row r="971" spans="2:19" x14ac:dyDescent="0.4">
      <c r="B971" t="s">
        <v>309</v>
      </c>
      <c r="C971" t="s">
        <v>314</v>
      </c>
      <c r="D971" s="179">
        <v>43526</v>
      </c>
      <c r="E971">
        <v>7</v>
      </c>
      <c r="F971" t="s">
        <v>315</v>
      </c>
      <c r="G971" t="s">
        <v>311</v>
      </c>
      <c r="I971" s="179"/>
      <c r="J971" s="179"/>
      <c r="M971">
        <v>0</v>
      </c>
      <c r="O971">
        <v>21</v>
      </c>
    </row>
    <row r="972" spans="2:19" x14ac:dyDescent="0.4">
      <c r="B972" t="s">
        <v>309</v>
      </c>
      <c r="C972" t="s">
        <v>314</v>
      </c>
      <c r="D972" s="179">
        <v>43526</v>
      </c>
      <c r="E972">
        <v>7</v>
      </c>
      <c r="F972" t="s">
        <v>315</v>
      </c>
      <c r="G972" t="s">
        <v>313</v>
      </c>
      <c r="I972" s="179"/>
      <c r="J972" s="179"/>
      <c r="M972">
        <v>0</v>
      </c>
      <c r="O972">
        <v>21</v>
      </c>
    </row>
    <row r="973" spans="2:19" x14ac:dyDescent="0.4">
      <c r="B973" t="s">
        <v>309</v>
      </c>
      <c r="C973" t="s">
        <v>314</v>
      </c>
      <c r="D973" s="179">
        <v>43526</v>
      </c>
      <c r="E973">
        <v>7</v>
      </c>
      <c r="F973" t="s">
        <v>315</v>
      </c>
      <c r="G973" t="s">
        <v>311</v>
      </c>
      <c r="I973" s="179"/>
      <c r="J973" s="179"/>
      <c r="M973">
        <v>0</v>
      </c>
      <c r="O973">
        <v>21</v>
      </c>
    </row>
    <row r="974" spans="2:19" x14ac:dyDescent="0.4">
      <c r="B974" t="s">
        <v>309</v>
      </c>
      <c r="C974">
        <v>2300</v>
      </c>
      <c r="D974" s="179">
        <v>43526</v>
      </c>
      <c r="E974">
        <v>10</v>
      </c>
      <c r="F974" t="s">
        <v>318</v>
      </c>
      <c r="G974" t="s">
        <v>311</v>
      </c>
      <c r="I974" s="179"/>
      <c r="J974" s="179"/>
      <c r="M974">
        <v>0</v>
      </c>
      <c r="O974">
        <v>21</v>
      </c>
      <c r="S974" t="s">
        <v>319</v>
      </c>
    </row>
    <row r="975" spans="2:19" x14ac:dyDescent="0.4">
      <c r="B975" t="s">
        <v>309</v>
      </c>
      <c r="C975">
        <v>2300</v>
      </c>
      <c r="D975" s="179">
        <v>43526</v>
      </c>
      <c r="E975">
        <v>10</v>
      </c>
      <c r="F975" t="s">
        <v>318</v>
      </c>
      <c r="G975" t="s">
        <v>311</v>
      </c>
      <c r="I975" s="179"/>
      <c r="J975" s="179"/>
      <c r="M975">
        <v>0</v>
      </c>
      <c r="O975">
        <v>21</v>
      </c>
      <c r="S975" t="s">
        <v>408</v>
      </c>
    </row>
    <row r="976" spans="2:19" x14ac:dyDescent="0.4">
      <c r="B976" t="s">
        <v>309</v>
      </c>
      <c r="C976">
        <v>2300</v>
      </c>
      <c r="D976" s="179">
        <v>43526</v>
      </c>
      <c r="E976">
        <v>14</v>
      </c>
      <c r="F976" t="s">
        <v>324</v>
      </c>
      <c r="G976" t="s">
        <v>311</v>
      </c>
      <c r="I976" s="179"/>
      <c r="J976" s="179"/>
      <c r="M976">
        <v>0</v>
      </c>
      <c r="O976">
        <v>21</v>
      </c>
    </row>
    <row r="977" spans="2:21" x14ac:dyDescent="0.4">
      <c r="B977" t="s">
        <v>309</v>
      </c>
      <c r="C977">
        <v>2300</v>
      </c>
      <c r="D977" s="179">
        <v>43526</v>
      </c>
      <c r="E977">
        <v>14</v>
      </c>
      <c r="F977" t="s">
        <v>324</v>
      </c>
      <c r="G977" t="s">
        <v>313</v>
      </c>
      <c r="I977" s="179"/>
      <c r="J977" s="179"/>
      <c r="M977">
        <v>0</v>
      </c>
      <c r="O977">
        <v>21</v>
      </c>
    </row>
    <row r="978" spans="2:21" x14ac:dyDescent="0.4">
      <c r="B978" t="s">
        <v>309</v>
      </c>
      <c r="C978">
        <v>2301</v>
      </c>
      <c r="D978" s="179">
        <v>43526</v>
      </c>
      <c r="E978">
        <v>14</v>
      </c>
      <c r="F978" t="s">
        <v>324</v>
      </c>
      <c r="G978" t="s">
        <v>311</v>
      </c>
      <c r="I978" s="179"/>
      <c r="J978" s="179"/>
      <c r="M978">
        <v>0</v>
      </c>
      <c r="O978">
        <v>21</v>
      </c>
    </row>
    <row r="979" spans="2:21" x14ac:dyDescent="0.4">
      <c r="B979" t="s">
        <v>309</v>
      </c>
      <c r="C979">
        <v>2301</v>
      </c>
      <c r="D979" s="179">
        <v>43526</v>
      </c>
      <c r="E979">
        <v>14</v>
      </c>
      <c r="F979" t="s">
        <v>324</v>
      </c>
      <c r="G979" t="s">
        <v>313</v>
      </c>
      <c r="I979" s="179"/>
      <c r="J979" s="179"/>
      <c r="M979">
        <v>0</v>
      </c>
      <c r="O979">
        <v>21</v>
      </c>
    </row>
    <row r="980" spans="2:21" x14ac:dyDescent="0.4">
      <c r="B980" t="s">
        <v>309</v>
      </c>
      <c r="C980">
        <v>2301</v>
      </c>
      <c r="D980" s="179">
        <v>43526</v>
      </c>
      <c r="E980">
        <v>23</v>
      </c>
      <c r="F980" t="s">
        <v>331</v>
      </c>
      <c r="G980" t="s">
        <v>312</v>
      </c>
      <c r="M980">
        <v>0</v>
      </c>
      <c r="O980">
        <v>21</v>
      </c>
      <c r="S980" t="s">
        <v>409</v>
      </c>
    </row>
    <row r="981" spans="2:21" x14ac:dyDescent="0.4">
      <c r="B981" t="s">
        <v>309</v>
      </c>
      <c r="C981">
        <v>2390</v>
      </c>
      <c r="D981" s="179">
        <v>43526</v>
      </c>
      <c r="E981">
        <v>23</v>
      </c>
      <c r="F981" t="s">
        <v>331</v>
      </c>
      <c r="G981" t="s">
        <v>312</v>
      </c>
      <c r="M981">
        <v>0</v>
      </c>
      <c r="O981">
        <v>21</v>
      </c>
      <c r="S981" t="s">
        <v>332</v>
      </c>
      <c r="T981" t="s">
        <v>333</v>
      </c>
      <c r="U981" t="s">
        <v>410</v>
      </c>
    </row>
    <row r="982" spans="2:21" x14ac:dyDescent="0.4">
      <c r="B982" t="s">
        <v>309</v>
      </c>
      <c r="C982">
        <v>2370</v>
      </c>
      <c r="D982" s="179">
        <v>43526</v>
      </c>
      <c r="E982">
        <v>23</v>
      </c>
      <c r="F982" t="s">
        <v>331</v>
      </c>
      <c r="G982" t="s">
        <v>312</v>
      </c>
      <c r="M982">
        <v>0</v>
      </c>
      <c r="O982">
        <v>21</v>
      </c>
      <c r="S982" t="s">
        <v>332</v>
      </c>
      <c r="T982" t="s">
        <v>333</v>
      </c>
      <c r="U982" t="s">
        <v>411</v>
      </c>
    </row>
    <row r="983" spans="2:21" x14ac:dyDescent="0.4">
      <c r="B983" t="s">
        <v>309</v>
      </c>
      <c r="C983">
        <v>2340</v>
      </c>
      <c r="D983" s="179">
        <v>43526</v>
      </c>
      <c r="E983">
        <v>23</v>
      </c>
      <c r="F983" t="s">
        <v>331</v>
      </c>
      <c r="G983" t="s">
        <v>312</v>
      </c>
      <c r="M983">
        <v>0</v>
      </c>
      <c r="O983">
        <v>21</v>
      </c>
      <c r="S983" t="s">
        <v>332</v>
      </c>
      <c r="T983" t="s">
        <v>333</v>
      </c>
      <c r="U983" t="s">
        <v>410</v>
      </c>
    </row>
    <row r="984" spans="2:21" x14ac:dyDescent="0.4">
      <c r="B984" t="s">
        <v>309</v>
      </c>
      <c r="C984">
        <v>2380</v>
      </c>
      <c r="D984" s="179">
        <v>43526</v>
      </c>
      <c r="E984">
        <v>23</v>
      </c>
      <c r="F984" t="s">
        <v>331</v>
      </c>
      <c r="G984" t="s">
        <v>312</v>
      </c>
      <c r="M984">
        <v>0</v>
      </c>
      <c r="O984">
        <v>21</v>
      </c>
      <c r="S984" t="s">
        <v>332</v>
      </c>
      <c r="T984" t="s">
        <v>333</v>
      </c>
      <c r="U984" t="s">
        <v>412</v>
      </c>
    </row>
    <row r="985" spans="2:21" x14ac:dyDescent="0.4">
      <c r="B985" t="s">
        <v>309</v>
      </c>
      <c r="C985">
        <v>2370</v>
      </c>
      <c r="D985" s="179">
        <v>43526</v>
      </c>
      <c r="E985">
        <v>23</v>
      </c>
      <c r="F985" t="s">
        <v>331</v>
      </c>
      <c r="G985" t="s">
        <v>312</v>
      </c>
      <c r="M985">
        <v>0</v>
      </c>
      <c r="O985">
        <v>21</v>
      </c>
      <c r="S985" t="s">
        <v>332</v>
      </c>
      <c r="T985" t="s">
        <v>333</v>
      </c>
      <c r="U985" t="s">
        <v>413</v>
      </c>
    </row>
    <row r="986" spans="2:21" x14ac:dyDescent="0.4">
      <c r="B986" t="s">
        <v>309</v>
      </c>
      <c r="C986">
        <v>2360</v>
      </c>
      <c r="D986" s="179">
        <v>43526</v>
      </c>
      <c r="E986">
        <v>23</v>
      </c>
      <c r="F986" t="s">
        <v>331</v>
      </c>
      <c r="G986" t="s">
        <v>312</v>
      </c>
      <c r="M986">
        <v>0</v>
      </c>
      <c r="O986">
        <v>21</v>
      </c>
      <c r="S986" t="s">
        <v>332</v>
      </c>
      <c r="T986" t="s">
        <v>333</v>
      </c>
      <c r="U986" t="s">
        <v>410</v>
      </c>
    </row>
    <row r="987" spans="2:21" x14ac:dyDescent="0.4">
      <c r="B987" t="s">
        <v>309</v>
      </c>
      <c r="C987">
        <v>2370</v>
      </c>
      <c r="D987" s="179">
        <v>43526</v>
      </c>
      <c r="E987">
        <v>23</v>
      </c>
      <c r="F987" t="s">
        <v>331</v>
      </c>
      <c r="G987" t="s">
        <v>312</v>
      </c>
      <c r="M987">
        <v>0</v>
      </c>
      <c r="O987">
        <v>21</v>
      </c>
      <c r="S987" t="s">
        <v>332</v>
      </c>
      <c r="T987" t="s">
        <v>333</v>
      </c>
      <c r="U987" t="s">
        <v>414</v>
      </c>
    </row>
    <row r="988" spans="2:21" x14ac:dyDescent="0.4">
      <c r="B988" t="s">
        <v>309</v>
      </c>
      <c r="C988">
        <v>2340</v>
      </c>
      <c r="D988" s="179">
        <v>43526</v>
      </c>
      <c r="E988">
        <v>23</v>
      </c>
      <c r="F988" t="s">
        <v>331</v>
      </c>
      <c r="G988" t="s">
        <v>312</v>
      </c>
      <c r="M988">
        <v>0</v>
      </c>
      <c r="O988">
        <v>21</v>
      </c>
      <c r="S988" t="s">
        <v>332</v>
      </c>
      <c r="T988" t="s">
        <v>333</v>
      </c>
      <c r="U988" t="s">
        <v>415</v>
      </c>
    </row>
    <row r="989" spans="2:21" x14ac:dyDescent="0.4">
      <c r="B989" t="s">
        <v>309</v>
      </c>
      <c r="C989">
        <v>2360</v>
      </c>
      <c r="D989" s="179">
        <v>43526</v>
      </c>
      <c r="E989">
        <v>23</v>
      </c>
      <c r="F989" t="s">
        <v>331</v>
      </c>
      <c r="G989" t="s">
        <v>312</v>
      </c>
      <c r="M989">
        <v>0</v>
      </c>
      <c r="O989">
        <v>21</v>
      </c>
      <c r="S989" t="s">
        <v>332</v>
      </c>
      <c r="T989" t="s">
        <v>333</v>
      </c>
      <c r="U989" t="s">
        <v>416</v>
      </c>
    </row>
    <row r="990" spans="2:21" x14ac:dyDescent="0.4">
      <c r="B990" t="s">
        <v>309</v>
      </c>
      <c r="C990">
        <v>2340</v>
      </c>
      <c r="D990" s="179">
        <v>43526</v>
      </c>
      <c r="E990">
        <v>23</v>
      </c>
      <c r="F990" t="s">
        <v>331</v>
      </c>
      <c r="G990" t="s">
        <v>312</v>
      </c>
      <c r="M990">
        <v>0</v>
      </c>
      <c r="O990">
        <v>21</v>
      </c>
      <c r="S990" t="s">
        <v>332</v>
      </c>
      <c r="T990" t="s">
        <v>333</v>
      </c>
      <c r="U990" t="s">
        <v>417</v>
      </c>
    </row>
    <row r="991" spans="2:21" x14ac:dyDescent="0.4">
      <c r="B991" t="s">
        <v>309</v>
      </c>
      <c r="C991">
        <v>2380</v>
      </c>
      <c r="D991" s="179">
        <v>43526</v>
      </c>
      <c r="E991">
        <v>23</v>
      </c>
      <c r="F991" t="s">
        <v>331</v>
      </c>
      <c r="G991" t="s">
        <v>312</v>
      </c>
      <c r="M991">
        <v>0</v>
      </c>
      <c r="O991">
        <v>21</v>
      </c>
      <c r="S991" t="s">
        <v>332</v>
      </c>
      <c r="T991" t="s">
        <v>333</v>
      </c>
      <c r="U991" t="s">
        <v>418</v>
      </c>
    </row>
    <row r="992" spans="2:21" x14ac:dyDescent="0.4">
      <c r="B992" t="s">
        <v>309</v>
      </c>
      <c r="C992">
        <v>2301</v>
      </c>
      <c r="D992" s="179">
        <v>43526</v>
      </c>
      <c r="E992">
        <v>23</v>
      </c>
      <c r="F992" t="s">
        <v>331</v>
      </c>
      <c r="G992" t="s">
        <v>312</v>
      </c>
      <c r="M992">
        <v>0</v>
      </c>
      <c r="O992">
        <v>21</v>
      </c>
      <c r="S992" t="s">
        <v>332</v>
      </c>
      <c r="T992" t="s">
        <v>333</v>
      </c>
      <c r="U992" t="s">
        <v>415</v>
      </c>
    </row>
    <row r="993" spans="2:21" x14ac:dyDescent="0.4">
      <c r="B993" t="s">
        <v>309</v>
      </c>
      <c r="C993">
        <v>2340</v>
      </c>
      <c r="D993" s="179">
        <v>43526</v>
      </c>
      <c r="E993">
        <v>23</v>
      </c>
      <c r="F993" t="s">
        <v>331</v>
      </c>
      <c r="G993" t="s">
        <v>312</v>
      </c>
      <c r="M993">
        <v>0</v>
      </c>
      <c r="O993">
        <v>21</v>
      </c>
      <c r="S993" t="s">
        <v>332</v>
      </c>
      <c r="T993" t="s">
        <v>333</v>
      </c>
      <c r="U993" t="s">
        <v>419</v>
      </c>
    </row>
    <row r="994" spans="2:21" x14ac:dyDescent="0.4">
      <c r="B994" t="s">
        <v>309</v>
      </c>
      <c r="C994">
        <v>2380</v>
      </c>
      <c r="D994" s="179">
        <v>43526</v>
      </c>
      <c r="E994">
        <v>23</v>
      </c>
      <c r="F994" t="s">
        <v>331</v>
      </c>
      <c r="G994" t="s">
        <v>312</v>
      </c>
      <c r="M994">
        <v>0</v>
      </c>
      <c r="O994">
        <v>21</v>
      </c>
      <c r="S994" t="s">
        <v>332</v>
      </c>
      <c r="T994" t="s">
        <v>333</v>
      </c>
      <c r="U994" t="s">
        <v>420</v>
      </c>
    </row>
    <row r="995" spans="2:21" x14ac:dyDescent="0.4">
      <c r="B995" t="s">
        <v>309</v>
      </c>
      <c r="C995">
        <v>2360</v>
      </c>
      <c r="D995" s="179">
        <v>43526</v>
      </c>
      <c r="E995">
        <v>23</v>
      </c>
      <c r="F995" t="s">
        <v>331</v>
      </c>
      <c r="G995" t="s">
        <v>312</v>
      </c>
      <c r="M995">
        <v>0</v>
      </c>
      <c r="O995">
        <v>21</v>
      </c>
      <c r="S995" t="s">
        <v>332</v>
      </c>
      <c r="T995" t="s">
        <v>333</v>
      </c>
      <c r="U995" t="s">
        <v>421</v>
      </c>
    </row>
    <row r="996" spans="2:21" x14ac:dyDescent="0.4">
      <c r="B996" t="s">
        <v>309</v>
      </c>
      <c r="C996">
        <v>2350</v>
      </c>
      <c r="D996" s="179">
        <v>43526</v>
      </c>
      <c r="E996">
        <v>23</v>
      </c>
      <c r="F996" t="s">
        <v>331</v>
      </c>
      <c r="G996" t="s">
        <v>312</v>
      </c>
      <c r="M996">
        <v>0</v>
      </c>
      <c r="O996">
        <v>21</v>
      </c>
      <c r="S996" t="s">
        <v>332</v>
      </c>
      <c r="T996" t="s">
        <v>333</v>
      </c>
      <c r="U996" t="s">
        <v>422</v>
      </c>
    </row>
    <row r="997" spans="2:21" x14ac:dyDescent="0.4">
      <c r="B997" t="s">
        <v>309</v>
      </c>
      <c r="C997">
        <v>2301</v>
      </c>
      <c r="D997" s="179">
        <v>43526</v>
      </c>
      <c r="E997">
        <v>35</v>
      </c>
      <c r="F997" t="s">
        <v>364</v>
      </c>
      <c r="G997" t="s">
        <v>365</v>
      </c>
      <c r="H997" t="s">
        <v>366</v>
      </c>
      <c r="M997">
        <v>19558693</v>
      </c>
      <c r="O997">
        <v>0</v>
      </c>
      <c r="S997" t="s">
        <v>369</v>
      </c>
      <c r="T997" t="s">
        <v>370</v>
      </c>
      <c r="U997" t="s">
        <v>371</v>
      </c>
    </row>
    <row r="998" spans="2:21" x14ac:dyDescent="0.4">
      <c r="B998" t="s">
        <v>309</v>
      </c>
      <c r="C998">
        <v>2300</v>
      </c>
      <c r="D998" s="179">
        <v>43526</v>
      </c>
      <c r="E998">
        <v>39</v>
      </c>
      <c r="F998" t="s">
        <v>372</v>
      </c>
      <c r="G998" t="s">
        <v>373</v>
      </c>
      <c r="I998" s="179"/>
      <c r="M998">
        <v>0</v>
      </c>
      <c r="O998">
        <v>21</v>
      </c>
    </row>
    <row r="999" spans="2:21" x14ac:dyDescent="0.4">
      <c r="B999" t="s">
        <v>309</v>
      </c>
      <c r="C999">
        <v>2301</v>
      </c>
      <c r="D999" s="179">
        <v>43526</v>
      </c>
      <c r="E999">
        <v>39</v>
      </c>
      <c r="F999" t="s">
        <v>372</v>
      </c>
      <c r="G999" t="s">
        <v>373</v>
      </c>
      <c r="I999" s="179"/>
      <c r="M999">
        <v>0</v>
      </c>
      <c r="O999">
        <v>21</v>
      </c>
    </row>
    <row r="1000" spans="2:21" x14ac:dyDescent="0.4">
      <c r="B1000" t="s">
        <v>309</v>
      </c>
      <c r="C1000">
        <v>2300</v>
      </c>
      <c r="D1000" s="179">
        <v>43561</v>
      </c>
      <c r="E1000">
        <v>3</v>
      </c>
      <c r="F1000" t="s">
        <v>310</v>
      </c>
      <c r="G1000" t="s">
        <v>311</v>
      </c>
      <c r="I1000" s="179"/>
      <c r="J1000" s="179"/>
      <c r="M1000">
        <v>0</v>
      </c>
      <c r="O1000">
        <v>21</v>
      </c>
    </row>
    <row r="1001" spans="2:21" x14ac:dyDescent="0.4">
      <c r="B1001" t="s">
        <v>309</v>
      </c>
      <c r="C1001">
        <v>2300</v>
      </c>
      <c r="D1001" s="179">
        <v>43561</v>
      </c>
      <c r="E1001">
        <v>3</v>
      </c>
      <c r="F1001" t="s">
        <v>310</v>
      </c>
      <c r="G1001" t="s">
        <v>313</v>
      </c>
      <c r="I1001" s="179"/>
      <c r="J1001" s="179"/>
      <c r="M1001">
        <v>0</v>
      </c>
      <c r="O1001">
        <v>21</v>
      </c>
    </row>
    <row r="1002" spans="2:21" x14ac:dyDescent="0.4">
      <c r="B1002" t="s">
        <v>309</v>
      </c>
      <c r="C1002">
        <v>1000</v>
      </c>
      <c r="D1002" s="179">
        <v>43561</v>
      </c>
      <c r="E1002">
        <v>7</v>
      </c>
      <c r="F1002" t="s">
        <v>315</v>
      </c>
      <c r="G1002" t="s">
        <v>311</v>
      </c>
      <c r="I1002" s="179"/>
      <c r="J1002" s="179"/>
      <c r="M1002">
        <v>0</v>
      </c>
      <c r="O1002">
        <v>21</v>
      </c>
    </row>
    <row r="1003" spans="2:21" x14ac:dyDescent="0.4">
      <c r="B1003" t="s">
        <v>309</v>
      </c>
      <c r="C1003">
        <v>1000</v>
      </c>
      <c r="D1003" s="179">
        <v>43561</v>
      </c>
      <c r="E1003">
        <v>7</v>
      </c>
      <c r="F1003" t="s">
        <v>315</v>
      </c>
      <c r="G1003" t="s">
        <v>313</v>
      </c>
      <c r="I1003" s="179"/>
      <c r="J1003" s="179"/>
      <c r="M1003">
        <v>0</v>
      </c>
      <c r="O1003">
        <v>21</v>
      </c>
    </row>
    <row r="1004" spans="2:21" x14ac:dyDescent="0.4">
      <c r="B1004" t="s">
        <v>309</v>
      </c>
      <c r="C1004">
        <v>2370</v>
      </c>
      <c r="D1004" s="179">
        <v>43561</v>
      </c>
      <c r="E1004">
        <v>7</v>
      </c>
      <c r="F1004" t="s">
        <v>315</v>
      </c>
      <c r="G1004" t="s">
        <v>311</v>
      </c>
      <c r="I1004" s="179"/>
      <c r="J1004" s="179"/>
      <c r="M1004">
        <v>0</v>
      </c>
      <c r="O1004">
        <v>21</v>
      </c>
    </row>
    <row r="1005" spans="2:21" x14ac:dyDescent="0.4">
      <c r="B1005" t="s">
        <v>309</v>
      </c>
      <c r="C1005">
        <v>2370</v>
      </c>
      <c r="D1005" s="179">
        <v>43561</v>
      </c>
      <c r="E1005">
        <v>7</v>
      </c>
      <c r="F1005" t="s">
        <v>315</v>
      </c>
      <c r="G1005" t="s">
        <v>313</v>
      </c>
      <c r="I1005" s="179"/>
      <c r="J1005" s="179"/>
      <c r="M1005">
        <v>0</v>
      </c>
      <c r="O1005">
        <v>21</v>
      </c>
    </row>
    <row r="1006" spans="2:21" x14ac:dyDescent="0.4">
      <c r="B1006" t="s">
        <v>309</v>
      </c>
      <c r="C1006">
        <v>2370</v>
      </c>
      <c r="D1006" s="179">
        <v>43561</v>
      </c>
      <c r="E1006">
        <v>7</v>
      </c>
      <c r="F1006" t="s">
        <v>315</v>
      </c>
      <c r="G1006" t="s">
        <v>313</v>
      </c>
      <c r="I1006" s="179"/>
      <c r="J1006" s="179"/>
      <c r="M1006">
        <v>0</v>
      </c>
      <c r="O1006">
        <v>21</v>
      </c>
    </row>
    <row r="1007" spans="2:21" x14ac:dyDescent="0.4">
      <c r="B1007" t="s">
        <v>309</v>
      </c>
      <c r="C1007">
        <v>2370</v>
      </c>
      <c r="D1007" s="179">
        <v>43561</v>
      </c>
      <c r="E1007">
        <v>7</v>
      </c>
      <c r="F1007" t="s">
        <v>315</v>
      </c>
      <c r="G1007" t="s">
        <v>311</v>
      </c>
      <c r="I1007" s="179"/>
      <c r="J1007" s="179"/>
      <c r="M1007">
        <v>0</v>
      </c>
      <c r="O1007">
        <v>21</v>
      </c>
    </row>
    <row r="1008" spans="2:21" x14ac:dyDescent="0.4">
      <c r="B1008" t="s">
        <v>309</v>
      </c>
      <c r="C1008">
        <v>2370</v>
      </c>
      <c r="D1008" s="179">
        <v>43561</v>
      </c>
      <c r="E1008">
        <v>7</v>
      </c>
      <c r="F1008" t="s">
        <v>315</v>
      </c>
      <c r="G1008" t="s">
        <v>313</v>
      </c>
      <c r="I1008" s="179"/>
      <c r="J1008" s="179"/>
      <c r="M1008">
        <v>0</v>
      </c>
      <c r="O1008">
        <v>21</v>
      </c>
    </row>
    <row r="1009" spans="2:15" x14ac:dyDescent="0.4">
      <c r="B1009" t="s">
        <v>309</v>
      </c>
      <c r="C1009">
        <v>2300</v>
      </c>
      <c r="D1009" s="179">
        <v>43561</v>
      </c>
      <c r="E1009">
        <v>7</v>
      </c>
      <c r="F1009" t="s">
        <v>315</v>
      </c>
      <c r="G1009" t="s">
        <v>311</v>
      </c>
      <c r="I1009" s="179"/>
      <c r="J1009" s="179"/>
      <c r="M1009">
        <v>0</v>
      </c>
      <c r="O1009">
        <v>21</v>
      </c>
    </row>
    <row r="1010" spans="2:15" x14ac:dyDescent="0.4">
      <c r="B1010" t="s">
        <v>309</v>
      </c>
      <c r="C1010">
        <v>2300</v>
      </c>
      <c r="D1010" s="179">
        <v>43561</v>
      </c>
      <c r="E1010">
        <v>7</v>
      </c>
      <c r="F1010" t="s">
        <v>315</v>
      </c>
      <c r="G1010" t="s">
        <v>313</v>
      </c>
      <c r="I1010" s="179"/>
      <c r="J1010" s="179"/>
      <c r="M1010">
        <v>0</v>
      </c>
      <c r="O1010">
        <v>21</v>
      </c>
    </row>
    <row r="1011" spans="2:15" x14ac:dyDescent="0.4">
      <c r="B1011" t="s">
        <v>309</v>
      </c>
      <c r="C1011">
        <v>2380</v>
      </c>
      <c r="D1011" s="179">
        <v>43561</v>
      </c>
      <c r="E1011">
        <v>7</v>
      </c>
      <c r="F1011" t="s">
        <v>315</v>
      </c>
      <c r="G1011" t="s">
        <v>311</v>
      </c>
      <c r="I1011" s="179"/>
      <c r="J1011" s="179"/>
      <c r="M1011">
        <v>0</v>
      </c>
      <c r="O1011">
        <v>21</v>
      </c>
    </row>
    <row r="1012" spans="2:15" x14ac:dyDescent="0.4">
      <c r="B1012" t="s">
        <v>309</v>
      </c>
      <c r="C1012">
        <v>2380</v>
      </c>
      <c r="D1012" s="179">
        <v>43561</v>
      </c>
      <c r="E1012">
        <v>7</v>
      </c>
      <c r="F1012" t="s">
        <v>315</v>
      </c>
      <c r="G1012" t="s">
        <v>313</v>
      </c>
      <c r="I1012" s="179"/>
      <c r="J1012" s="179"/>
      <c r="M1012">
        <v>0</v>
      </c>
      <c r="O1012">
        <v>21</v>
      </c>
    </row>
    <row r="1013" spans="2:15" x14ac:dyDescent="0.4">
      <c r="B1013" t="s">
        <v>309</v>
      </c>
      <c r="C1013">
        <v>2300</v>
      </c>
      <c r="D1013" s="179">
        <v>43561</v>
      </c>
      <c r="E1013">
        <v>7</v>
      </c>
      <c r="F1013" t="s">
        <v>315</v>
      </c>
      <c r="G1013" t="s">
        <v>311</v>
      </c>
      <c r="I1013" s="179"/>
      <c r="J1013" s="179"/>
      <c r="M1013">
        <v>0</v>
      </c>
      <c r="O1013">
        <v>21</v>
      </c>
    </row>
    <row r="1014" spans="2:15" x14ac:dyDescent="0.4">
      <c r="B1014" t="s">
        <v>309</v>
      </c>
      <c r="C1014">
        <v>2300</v>
      </c>
      <c r="D1014" s="179">
        <v>43561</v>
      </c>
      <c r="E1014">
        <v>7</v>
      </c>
      <c r="F1014" t="s">
        <v>315</v>
      </c>
      <c r="G1014" t="s">
        <v>313</v>
      </c>
      <c r="I1014" s="179"/>
      <c r="J1014" s="179"/>
      <c r="M1014">
        <v>0</v>
      </c>
      <c r="O1014">
        <v>21</v>
      </c>
    </row>
    <row r="1015" spans="2:15" x14ac:dyDescent="0.4">
      <c r="B1015" t="s">
        <v>309</v>
      </c>
      <c r="C1015" t="s">
        <v>314</v>
      </c>
      <c r="D1015" s="179">
        <v>43561</v>
      </c>
      <c r="E1015">
        <v>7</v>
      </c>
      <c r="F1015" t="s">
        <v>315</v>
      </c>
      <c r="G1015" t="s">
        <v>311</v>
      </c>
      <c r="I1015" s="179"/>
      <c r="J1015" s="179"/>
      <c r="M1015">
        <v>0</v>
      </c>
      <c r="O1015">
        <v>21</v>
      </c>
    </row>
    <row r="1016" spans="2:15" x14ac:dyDescent="0.4">
      <c r="B1016" t="s">
        <v>309</v>
      </c>
      <c r="C1016" t="s">
        <v>314</v>
      </c>
      <c r="D1016" s="179">
        <v>43561</v>
      </c>
      <c r="E1016">
        <v>7</v>
      </c>
      <c r="F1016" t="s">
        <v>315</v>
      </c>
      <c r="G1016" t="s">
        <v>313</v>
      </c>
      <c r="I1016" s="179"/>
      <c r="J1016" s="179"/>
      <c r="M1016">
        <v>0</v>
      </c>
      <c r="O1016">
        <v>21</v>
      </c>
    </row>
    <row r="1017" spans="2:15" x14ac:dyDescent="0.4">
      <c r="B1017" t="s">
        <v>309</v>
      </c>
      <c r="C1017">
        <v>2300</v>
      </c>
      <c r="D1017" s="179">
        <v>43561</v>
      </c>
      <c r="E1017">
        <v>7</v>
      </c>
      <c r="F1017" t="s">
        <v>315</v>
      </c>
      <c r="G1017" t="s">
        <v>311</v>
      </c>
      <c r="I1017" s="179"/>
      <c r="J1017" s="179"/>
      <c r="M1017">
        <v>0</v>
      </c>
      <c r="O1017">
        <v>21</v>
      </c>
    </row>
    <row r="1018" spans="2:15" x14ac:dyDescent="0.4">
      <c r="B1018" t="s">
        <v>309</v>
      </c>
      <c r="C1018">
        <v>2300</v>
      </c>
      <c r="D1018" s="179">
        <v>43561</v>
      </c>
      <c r="E1018">
        <v>7</v>
      </c>
      <c r="F1018" t="s">
        <v>315</v>
      </c>
      <c r="G1018" t="s">
        <v>313</v>
      </c>
      <c r="I1018" s="179"/>
      <c r="J1018" s="179"/>
      <c r="M1018">
        <v>0</v>
      </c>
      <c r="O1018">
        <v>21</v>
      </c>
    </row>
    <row r="1019" spans="2:15" x14ac:dyDescent="0.4">
      <c r="B1019" t="s">
        <v>309</v>
      </c>
      <c r="C1019">
        <v>2500</v>
      </c>
      <c r="D1019" s="179">
        <v>43561</v>
      </c>
      <c r="E1019">
        <v>7</v>
      </c>
      <c r="F1019" t="s">
        <v>315</v>
      </c>
      <c r="G1019" t="s">
        <v>311</v>
      </c>
      <c r="I1019" s="179"/>
      <c r="J1019" s="179"/>
      <c r="M1019">
        <v>0</v>
      </c>
      <c r="O1019">
        <v>21</v>
      </c>
    </row>
    <row r="1020" spans="2:15" x14ac:dyDescent="0.4">
      <c r="B1020" t="s">
        <v>309</v>
      </c>
      <c r="C1020">
        <v>2500</v>
      </c>
      <c r="D1020" s="179">
        <v>43561</v>
      </c>
      <c r="E1020">
        <v>7</v>
      </c>
      <c r="F1020" t="s">
        <v>315</v>
      </c>
      <c r="G1020" t="s">
        <v>313</v>
      </c>
      <c r="I1020" s="179"/>
      <c r="J1020" s="179"/>
      <c r="M1020">
        <v>0</v>
      </c>
      <c r="O1020">
        <v>21</v>
      </c>
    </row>
    <row r="1021" spans="2:15" x14ac:dyDescent="0.4">
      <c r="B1021" t="s">
        <v>309</v>
      </c>
      <c r="C1021">
        <v>2340</v>
      </c>
      <c r="D1021" s="179">
        <v>43561</v>
      </c>
      <c r="E1021">
        <v>7</v>
      </c>
      <c r="F1021" t="s">
        <v>315</v>
      </c>
      <c r="G1021" t="s">
        <v>311</v>
      </c>
      <c r="I1021" s="179"/>
      <c r="J1021" s="179"/>
      <c r="M1021">
        <v>0</v>
      </c>
      <c r="O1021">
        <v>21</v>
      </c>
    </row>
    <row r="1022" spans="2:15" x14ac:dyDescent="0.4">
      <c r="B1022" t="s">
        <v>309</v>
      </c>
      <c r="C1022">
        <v>2340</v>
      </c>
      <c r="D1022" s="179">
        <v>43561</v>
      </c>
      <c r="E1022">
        <v>7</v>
      </c>
      <c r="F1022" t="s">
        <v>315</v>
      </c>
      <c r="G1022" t="s">
        <v>313</v>
      </c>
      <c r="I1022" s="179"/>
      <c r="J1022" s="179"/>
      <c r="M1022">
        <v>0</v>
      </c>
      <c r="O1022">
        <v>21</v>
      </c>
    </row>
    <row r="1023" spans="2:15" x14ac:dyDescent="0.4">
      <c r="B1023" t="s">
        <v>309</v>
      </c>
      <c r="C1023">
        <v>2380</v>
      </c>
      <c r="D1023" s="179">
        <v>43561</v>
      </c>
      <c r="E1023">
        <v>7</v>
      </c>
      <c r="F1023" t="s">
        <v>315</v>
      </c>
      <c r="G1023" t="s">
        <v>311</v>
      </c>
      <c r="I1023" s="179"/>
      <c r="J1023" s="179"/>
      <c r="M1023">
        <v>0</v>
      </c>
      <c r="O1023">
        <v>21</v>
      </c>
    </row>
    <row r="1024" spans="2:15" x14ac:dyDescent="0.4">
      <c r="B1024" t="s">
        <v>309</v>
      </c>
      <c r="C1024">
        <v>2380</v>
      </c>
      <c r="D1024" s="179">
        <v>43561</v>
      </c>
      <c r="E1024">
        <v>7</v>
      </c>
      <c r="F1024" t="s">
        <v>315</v>
      </c>
      <c r="G1024" t="s">
        <v>313</v>
      </c>
      <c r="I1024" s="179"/>
      <c r="J1024" s="179"/>
      <c r="M1024">
        <v>0</v>
      </c>
      <c r="O1024">
        <v>21</v>
      </c>
    </row>
    <row r="1025" spans="2:15" x14ac:dyDescent="0.4">
      <c r="B1025" t="s">
        <v>309</v>
      </c>
      <c r="C1025">
        <v>2380</v>
      </c>
      <c r="D1025" s="179">
        <v>43561</v>
      </c>
      <c r="E1025">
        <v>7</v>
      </c>
      <c r="F1025" t="s">
        <v>315</v>
      </c>
      <c r="G1025" t="s">
        <v>311</v>
      </c>
      <c r="I1025" s="179"/>
      <c r="J1025" s="179"/>
      <c r="M1025">
        <v>0</v>
      </c>
      <c r="O1025">
        <v>21</v>
      </c>
    </row>
    <row r="1026" spans="2:15" x14ac:dyDescent="0.4">
      <c r="B1026" t="s">
        <v>309</v>
      </c>
      <c r="C1026">
        <v>2380</v>
      </c>
      <c r="D1026" s="179">
        <v>43561</v>
      </c>
      <c r="E1026">
        <v>7</v>
      </c>
      <c r="F1026" t="s">
        <v>315</v>
      </c>
      <c r="G1026" t="s">
        <v>313</v>
      </c>
      <c r="I1026" s="179"/>
      <c r="J1026" s="179"/>
      <c r="M1026">
        <v>0</v>
      </c>
      <c r="O1026">
        <v>21</v>
      </c>
    </row>
    <row r="1027" spans="2:15" x14ac:dyDescent="0.4">
      <c r="B1027" t="s">
        <v>309</v>
      </c>
      <c r="C1027">
        <v>2350</v>
      </c>
      <c r="D1027" s="179">
        <v>43561</v>
      </c>
      <c r="E1027">
        <v>7</v>
      </c>
      <c r="F1027" t="s">
        <v>315</v>
      </c>
      <c r="G1027" t="s">
        <v>311</v>
      </c>
      <c r="I1027" s="179"/>
      <c r="J1027" s="179"/>
      <c r="M1027">
        <v>0</v>
      </c>
      <c r="O1027">
        <v>21</v>
      </c>
    </row>
    <row r="1028" spans="2:15" x14ac:dyDescent="0.4">
      <c r="B1028" t="s">
        <v>309</v>
      </c>
      <c r="C1028">
        <v>2350</v>
      </c>
      <c r="D1028" s="179">
        <v>43561</v>
      </c>
      <c r="E1028">
        <v>7</v>
      </c>
      <c r="F1028" t="s">
        <v>315</v>
      </c>
      <c r="G1028" t="s">
        <v>313</v>
      </c>
      <c r="I1028" s="179"/>
      <c r="J1028" s="179"/>
      <c r="M1028">
        <v>0</v>
      </c>
      <c r="O1028">
        <v>21</v>
      </c>
    </row>
    <row r="1029" spans="2:15" x14ac:dyDescent="0.4">
      <c r="B1029" t="s">
        <v>309</v>
      </c>
      <c r="C1029">
        <v>2370</v>
      </c>
      <c r="D1029" s="179">
        <v>43561</v>
      </c>
      <c r="E1029">
        <v>7</v>
      </c>
      <c r="F1029" t="s">
        <v>315</v>
      </c>
      <c r="G1029" t="s">
        <v>311</v>
      </c>
      <c r="I1029" s="179"/>
      <c r="J1029" s="179"/>
      <c r="M1029">
        <v>0</v>
      </c>
      <c r="O1029">
        <v>21</v>
      </c>
    </row>
    <row r="1030" spans="2:15" x14ac:dyDescent="0.4">
      <c r="B1030" t="s">
        <v>309</v>
      </c>
      <c r="C1030">
        <v>2350</v>
      </c>
      <c r="D1030" s="179">
        <v>43561</v>
      </c>
      <c r="E1030">
        <v>7</v>
      </c>
      <c r="F1030" t="s">
        <v>315</v>
      </c>
      <c r="G1030" t="s">
        <v>311</v>
      </c>
      <c r="I1030" s="179"/>
      <c r="J1030" s="179"/>
      <c r="M1030">
        <v>0</v>
      </c>
      <c r="O1030">
        <v>21</v>
      </c>
    </row>
    <row r="1031" spans="2:15" x14ac:dyDescent="0.4">
      <c r="B1031" t="s">
        <v>309</v>
      </c>
      <c r="C1031">
        <v>2350</v>
      </c>
      <c r="D1031" s="179">
        <v>43561</v>
      </c>
      <c r="E1031">
        <v>7</v>
      </c>
      <c r="F1031" t="s">
        <v>315</v>
      </c>
      <c r="G1031" t="s">
        <v>313</v>
      </c>
      <c r="I1031" s="179"/>
      <c r="J1031" s="179"/>
      <c r="M1031">
        <v>0</v>
      </c>
      <c r="O1031">
        <v>21</v>
      </c>
    </row>
    <row r="1032" spans="2:15" x14ac:dyDescent="0.4">
      <c r="B1032" t="s">
        <v>309</v>
      </c>
      <c r="C1032">
        <v>2390</v>
      </c>
      <c r="D1032" s="179">
        <v>43561</v>
      </c>
      <c r="E1032">
        <v>7</v>
      </c>
      <c r="F1032" t="s">
        <v>315</v>
      </c>
      <c r="G1032" t="s">
        <v>311</v>
      </c>
      <c r="I1032" s="179"/>
      <c r="J1032" s="179"/>
      <c r="M1032">
        <v>0</v>
      </c>
      <c r="O1032">
        <v>21</v>
      </c>
    </row>
    <row r="1033" spans="2:15" x14ac:dyDescent="0.4">
      <c r="B1033" t="s">
        <v>309</v>
      </c>
      <c r="C1033">
        <v>2390</v>
      </c>
      <c r="D1033" s="179">
        <v>43561</v>
      </c>
      <c r="E1033">
        <v>7</v>
      </c>
      <c r="F1033" t="s">
        <v>315</v>
      </c>
      <c r="G1033" t="s">
        <v>313</v>
      </c>
      <c r="I1033" s="179"/>
      <c r="J1033" s="179"/>
      <c r="M1033">
        <v>0</v>
      </c>
      <c r="O1033">
        <v>21</v>
      </c>
    </row>
    <row r="1034" spans="2:15" x14ac:dyDescent="0.4">
      <c r="B1034" t="s">
        <v>309</v>
      </c>
      <c r="C1034">
        <v>2370</v>
      </c>
      <c r="D1034" s="179">
        <v>43561</v>
      </c>
      <c r="E1034">
        <v>7</v>
      </c>
      <c r="F1034" t="s">
        <v>315</v>
      </c>
      <c r="G1034" t="s">
        <v>311</v>
      </c>
      <c r="I1034" s="179"/>
      <c r="J1034" s="179"/>
      <c r="M1034">
        <v>0</v>
      </c>
      <c r="O1034">
        <v>21</v>
      </c>
    </row>
    <row r="1035" spans="2:15" x14ac:dyDescent="0.4">
      <c r="B1035" t="s">
        <v>309</v>
      </c>
      <c r="C1035">
        <v>2370</v>
      </c>
      <c r="D1035" s="179">
        <v>43561</v>
      </c>
      <c r="E1035">
        <v>7</v>
      </c>
      <c r="F1035" t="s">
        <v>315</v>
      </c>
      <c r="G1035" t="s">
        <v>313</v>
      </c>
      <c r="I1035" s="179"/>
      <c r="J1035" s="179"/>
      <c r="M1035">
        <v>0</v>
      </c>
      <c r="O1035">
        <v>21</v>
      </c>
    </row>
    <row r="1036" spans="2:15" x14ac:dyDescent="0.4">
      <c r="B1036" t="s">
        <v>309</v>
      </c>
      <c r="C1036">
        <v>2390</v>
      </c>
      <c r="D1036" s="179">
        <v>43561</v>
      </c>
      <c r="E1036">
        <v>7</v>
      </c>
      <c r="F1036" t="s">
        <v>315</v>
      </c>
      <c r="G1036" t="s">
        <v>311</v>
      </c>
      <c r="I1036" s="179"/>
      <c r="J1036" s="179"/>
      <c r="M1036">
        <v>0</v>
      </c>
      <c r="O1036">
        <v>21</v>
      </c>
    </row>
    <row r="1037" spans="2:15" x14ac:dyDescent="0.4">
      <c r="B1037" t="s">
        <v>309</v>
      </c>
      <c r="C1037">
        <v>2390</v>
      </c>
      <c r="D1037" s="179">
        <v>43561</v>
      </c>
      <c r="E1037">
        <v>7</v>
      </c>
      <c r="F1037" t="s">
        <v>315</v>
      </c>
      <c r="G1037" t="s">
        <v>313</v>
      </c>
      <c r="I1037" s="179"/>
      <c r="J1037" s="179"/>
      <c r="M1037">
        <v>0</v>
      </c>
      <c r="O1037">
        <v>21</v>
      </c>
    </row>
    <row r="1038" spans="2:15" x14ac:dyDescent="0.4">
      <c r="B1038" t="s">
        <v>309</v>
      </c>
      <c r="C1038">
        <v>2350</v>
      </c>
      <c r="D1038" s="179">
        <v>43561</v>
      </c>
      <c r="E1038">
        <v>7</v>
      </c>
      <c r="F1038" t="s">
        <v>315</v>
      </c>
      <c r="G1038" t="s">
        <v>311</v>
      </c>
      <c r="I1038" s="179"/>
      <c r="J1038" s="179"/>
      <c r="M1038">
        <v>0</v>
      </c>
      <c r="O1038">
        <v>21</v>
      </c>
    </row>
    <row r="1039" spans="2:15" x14ac:dyDescent="0.4">
      <c r="B1039" t="s">
        <v>309</v>
      </c>
      <c r="C1039">
        <v>2350</v>
      </c>
      <c r="D1039" s="179">
        <v>43561</v>
      </c>
      <c r="E1039">
        <v>7</v>
      </c>
      <c r="F1039" t="s">
        <v>315</v>
      </c>
      <c r="G1039" t="s">
        <v>313</v>
      </c>
      <c r="I1039" s="179"/>
      <c r="J1039" s="179"/>
      <c r="M1039">
        <v>0</v>
      </c>
      <c r="O1039">
        <v>21</v>
      </c>
    </row>
    <row r="1040" spans="2:15" x14ac:dyDescent="0.4">
      <c r="B1040" t="s">
        <v>309</v>
      </c>
      <c r="C1040">
        <v>2340</v>
      </c>
      <c r="D1040" s="179">
        <v>43561</v>
      </c>
      <c r="E1040">
        <v>7</v>
      </c>
      <c r="F1040" t="s">
        <v>315</v>
      </c>
      <c r="G1040" t="s">
        <v>311</v>
      </c>
      <c r="I1040" s="179"/>
      <c r="J1040" s="179"/>
      <c r="M1040">
        <v>0</v>
      </c>
      <c r="O1040">
        <v>21</v>
      </c>
    </row>
    <row r="1041" spans="2:15" x14ac:dyDescent="0.4">
      <c r="B1041" t="s">
        <v>309</v>
      </c>
      <c r="C1041">
        <v>2340</v>
      </c>
      <c r="D1041" s="179">
        <v>43561</v>
      </c>
      <c r="E1041">
        <v>7</v>
      </c>
      <c r="F1041" t="s">
        <v>315</v>
      </c>
      <c r="G1041" t="s">
        <v>313</v>
      </c>
      <c r="I1041" s="179"/>
      <c r="J1041" s="179"/>
      <c r="M1041">
        <v>0</v>
      </c>
      <c r="O1041">
        <v>21</v>
      </c>
    </row>
    <row r="1042" spans="2:15" x14ac:dyDescent="0.4">
      <c r="B1042" t="s">
        <v>309</v>
      </c>
      <c r="C1042">
        <v>2360</v>
      </c>
      <c r="D1042" s="179">
        <v>43561</v>
      </c>
      <c r="E1042">
        <v>7</v>
      </c>
      <c r="F1042" t="s">
        <v>315</v>
      </c>
      <c r="G1042" t="s">
        <v>311</v>
      </c>
      <c r="I1042" s="179"/>
      <c r="J1042" s="179"/>
      <c r="M1042">
        <v>0</v>
      </c>
      <c r="O1042">
        <v>21</v>
      </c>
    </row>
    <row r="1043" spans="2:15" x14ac:dyDescent="0.4">
      <c r="B1043" t="s">
        <v>309</v>
      </c>
      <c r="C1043">
        <v>2360</v>
      </c>
      <c r="D1043" s="179">
        <v>43561</v>
      </c>
      <c r="E1043">
        <v>7</v>
      </c>
      <c r="F1043" t="s">
        <v>315</v>
      </c>
      <c r="G1043" t="s">
        <v>313</v>
      </c>
      <c r="I1043" s="179"/>
      <c r="J1043" s="179"/>
      <c r="M1043">
        <v>0</v>
      </c>
      <c r="O1043">
        <v>21</v>
      </c>
    </row>
    <row r="1044" spans="2:15" x14ac:dyDescent="0.4">
      <c r="B1044" t="s">
        <v>309</v>
      </c>
      <c r="C1044">
        <v>2360</v>
      </c>
      <c r="D1044" s="179">
        <v>43561</v>
      </c>
      <c r="E1044">
        <v>7</v>
      </c>
      <c r="F1044" t="s">
        <v>315</v>
      </c>
      <c r="G1044" t="s">
        <v>311</v>
      </c>
      <c r="I1044" s="179"/>
      <c r="J1044" s="179"/>
      <c r="M1044">
        <v>0</v>
      </c>
      <c r="O1044">
        <v>21</v>
      </c>
    </row>
    <row r="1045" spans="2:15" x14ac:dyDescent="0.4">
      <c r="B1045" t="s">
        <v>309</v>
      </c>
      <c r="C1045">
        <v>2360</v>
      </c>
      <c r="D1045" s="179">
        <v>43561</v>
      </c>
      <c r="E1045">
        <v>7</v>
      </c>
      <c r="F1045" t="s">
        <v>315</v>
      </c>
      <c r="G1045" t="s">
        <v>313</v>
      </c>
      <c r="I1045" s="179"/>
      <c r="J1045" s="179"/>
      <c r="M1045">
        <v>0</v>
      </c>
      <c r="O1045">
        <v>21</v>
      </c>
    </row>
    <row r="1046" spans="2:15" x14ac:dyDescent="0.4">
      <c r="B1046" t="s">
        <v>309</v>
      </c>
      <c r="C1046">
        <v>2380</v>
      </c>
      <c r="D1046" s="179">
        <v>43561</v>
      </c>
      <c r="E1046">
        <v>7</v>
      </c>
      <c r="F1046" t="s">
        <v>315</v>
      </c>
      <c r="G1046" t="s">
        <v>311</v>
      </c>
      <c r="I1046" s="179"/>
      <c r="J1046" s="179"/>
      <c r="M1046">
        <v>0</v>
      </c>
      <c r="O1046">
        <v>21</v>
      </c>
    </row>
    <row r="1047" spans="2:15" x14ac:dyDescent="0.4">
      <c r="B1047" t="s">
        <v>309</v>
      </c>
      <c r="C1047">
        <v>2380</v>
      </c>
      <c r="D1047" s="179">
        <v>43561</v>
      </c>
      <c r="E1047">
        <v>7</v>
      </c>
      <c r="F1047" t="s">
        <v>315</v>
      </c>
      <c r="G1047" t="s">
        <v>313</v>
      </c>
      <c r="I1047" s="179"/>
      <c r="J1047" s="179"/>
      <c r="M1047">
        <v>0</v>
      </c>
      <c r="O1047">
        <v>21</v>
      </c>
    </row>
    <row r="1048" spans="2:15" x14ac:dyDescent="0.4">
      <c r="B1048" t="s">
        <v>309</v>
      </c>
      <c r="C1048">
        <v>2370</v>
      </c>
      <c r="D1048" s="179">
        <v>43561</v>
      </c>
      <c r="E1048">
        <v>7</v>
      </c>
      <c r="F1048" t="s">
        <v>315</v>
      </c>
      <c r="G1048" t="s">
        <v>311</v>
      </c>
      <c r="I1048" s="179"/>
      <c r="J1048" s="179"/>
      <c r="M1048">
        <v>0</v>
      </c>
      <c r="O1048">
        <v>21</v>
      </c>
    </row>
    <row r="1049" spans="2:15" x14ac:dyDescent="0.4">
      <c r="B1049" t="s">
        <v>309</v>
      </c>
      <c r="C1049">
        <v>2370</v>
      </c>
      <c r="D1049" s="179">
        <v>43561</v>
      </c>
      <c r="E1049">
        <v>7</v>
      </c>
      <c r="F1049" t="s">
        <v>315</v>
      </c>
      <c r="G1049" t="s">
        <v>313</v>
      </c>
      <c r="I1049" s="179"/>
      <c r="J1049" s="179"/>
      <c r="M1049">
        <v>0</v>
      </c>
      <c r="O1049">
        <v>21</v>
      </c>
    </row>
    <row r="1050" spans="2:15" x14ac:dyDescent="0.4">
      <c r="B1050" t="s">
        <v>309</v>
      </c>
      <c r="C1050">
        <v>2390</v>
      </c>
      <c r="D1050" s="179">
        <v>43561</v>
      </c>
      <c r="E1050">
        <v>7</v>
      </c>
      <c r="F1050" t="s">
        <v>315</v>
      </c>
      <c r="G1050" t="s">
        <v>311</v>
      </c>
      <c r="I1050" s="179"/>
      <c r="J1050" s="179"/>
      <c r="M1050">
        <v>0</v>
      </c>
      <c r="O1050">
        <v>21</v>
      </c>
    </row>
    <row r="1051" spans="2:15" x14ac:dyDescent="0.4">
      <c r="B1051" t="s">
        <v>309</v>
      </c>
      <c r="C1051">
        <v>2390</v>
      </c>
      <c r="D1051" s="179">
        <v>43561</v>
      </c>
      <c r="E1051">
        <v>7</v>
      </c>
      <c r="F1051" t="s">
        <v>315</v>
      </c>
      <c r="G1051" t="s">
        <v>313</v>
      </c>
      <c r="I1051" s="179"/>
      <c r="J1051" s="179"/>
      <c r="M1051">
        <v>0</v>
      </c>
      <c r="O1051">
        <v>21</v>
      </c>
    </row>
    <row r="1052" spans="2:15" x14ac:dyDescent="0.4">
      <c r="B1052" t="s">
        <v>309</v>
      </c>
      <c r="C1052">
        <v>2390</v>
      </c>
      <c r="D1052" s="179">
        <v>43561</v>
      </c>
      <c r="E1052">
        <v>7</v>
      </c>
      <c r="F1052" t="s">
        <v>315</v>
      </c>
      <c r="G1052" t="s">
        <v>311</v>
      </c>
      <c r="I1052" s="179"/>
      <c r="J1052" s="179"/>
      <c r="M1052">
        <v>0</v>
      </c>
      <c r="O1052">
        <v>21</v>
      </c>
    </row>
    <row r="1053" spans="2:15" x14ac:dyDescent="0.4">
      <c r="B1053" t="s">
        <v>309</v>
      </c>
      <c r="C1053">
        <v>2390</v>
      </c>
      <c r="D1053" s="179">
        <v>43561</v>
      </c>
      <c r="E1053">
        <v>7</v>
      </c>
      <c r="F1053" t="s">
        <v>315</v>
      </c>
      <c r="G1053" t="s">
        <v>313</v>
      </c>
      <c r="I1053" s="179"/>
      <c r="J1053" s="179"/>
      <c r="M1053">
        <v>0</v>
      </c>
      <c r="O1053">
        <v>21</v>
      </c>
    </row>
    <row r="1054" spans="2:15" x14ac:dyDescent="0.4">
      <c r="B1054" t="s">
        <v>309</v>
      </c>
      <c r="C1054">
        <v>2370</v>
      </c>
      <c r="D1054" s="179">
        <v>43561</v>
      </c>
      <c r="E1054">
        <v>7</v>
      </c>
      <c r="F1054" t="s">
        <v>315</v>
      </c>
      <c r="G1054" t="s">
        <v>311</v>
      </c>
      <c r="I1054" s="179"/>
      <c r="J1054" s="179"/>
      <c r="M1054">
        <v>0</v>
      </c>
      <c r="O1054">
        <v>21</v>
      </c>
    </row>
    <row r="1055" spans="2:15" x14ac:dyDescent="0.4">
      <c r="B1055" t="s">
        <v>309</v>
      </c>
      <c r="C1055">
        <v>2370</v>
      </c>
      <c r="D1055" s="179">
        <v>43561</v>
      </c>
      <c r="E1055">
        <v>7</v>
      </c>
      <c r="F1055" t="s">
        <v>315</v>
      </c>
      <c r="G1055" t="s">
        <v>313</v>
      </c>
      <c r="I1055" s="179"/>
      <c r="J1055" s="179"/>
      <c r="M1055">
        <v>0</v>
      </c>
      <c r="O1055">
        <v>21</v>
      </c>
    </row>
    <row r="1056" spans="2:15" x14ac:dyDescent="0.4">
      <c r="B1056" t="s">
        <v>309</v>
      </c>
      <c r="C1056">
        <v>2350</v>
      </c>
      <c r="D1056" s="179">
        <v>43561</v>
      </c>
      <c r="E1056">
        <v>7</v>
      </c>
      <c r="F1056" t="s">
        <v>315</v>
      </c>
      <c r="G1056" t="s">
        <v>311</v>
      </c>
      <c r="I1056" s="179"/>
      <c r="J1056" s="179"/>
      <c r="M1056">
        <v>0</v>
      </c>
      <c r="O1056">
        <v>21</v>
      </c>
    </row>
    <row r="1057" spans="2:15" x14ac:dyDescent="0.4">
      <c r="B1057" t="s">
        <v>309</v>
      </c>
      <c r="C1057">
        <v>2350</v>
      </c>
      <c r="D1057" s="179">
        <v>43561</v>
      </c>
      <c r="E1057">
        <v>7</v>
      </c>
      <c r="F1057" t="s">
        <v>315</v>
      </c>
      <c r="G1057" t="s">
        <v>313</v>
      </c>
      <c r="I1057" s="179"/>
      <c r="J1057" s="179"/>
      <c r="M1057">
        <v>0</v>
      </c>
      <c r="O1057">
        <v>21</v>
      </c>
    </row>
    <row r="1058" spans="2:15" x14ac:dyDescent="0.4">
      <c r="B1058" t="s">
        <v>309</v>
      </c>
      <c r="C1058">
        <v>2360</v>
      </c>
      <c r="D1058" s="179">
        <v>43561</v>
      </c>
      <c r="E1058">
        <v>7</v>
      </c>
      <c r="F1058" t="s">
        <v>315</v>
      </c>
      <c r="G1058" t="s">
        <v>311</v>
      </c>
      <c r="I1058" s="179"/>
      <c r="J1058" s="179"/>
      <c r="M1058">
        <v>0</v>
      </c>
      <c r="O1058">
        <v>21</v>
      </c>
    </row>
    <row r="1059" spans="2:15" x14ac:dyDescent="0.4">
      <c r="B1059" t="s">
        <v>309</v>
      </c>
      <c r="C1059">
        <v>2360</v>
      </c>
      <c r="D1059" s="179">
        <v>43561</v>
      </c>
      <c r="E1059">
        <v>7</v>
      </c>
      <c r="F1059" t="s">
        <v>315</v>
      </c>
      <c r="G1059" t="s">
        <v>313</v>
      </c>
      <c r="I1059" s="179"/>
      <c r="J1059" s="179"/>
      <c r="M1059">
        <v>0</v>
      </c>
      <c r="O1059">
        <v>21</v>
      </c>
    </row>
    <row r="1060" spans="2:15" x14ac:dyDescent="0.4">
      <c r="B1060" t="s">
        <v>309</v>
      </c>
      <c r="C1060">
        <v>2340</v>
      </c>
      <c r="D1060" s="179">
        <v>43561</v>
      </c>
      <c r="E1060">
        <v>7</v>
      </c>
      <c r="F1060" t="s">
        <v>315</v>
      </c>
      <c r="G1060" t="s">
        <v>311</v>
      </c>
      <c r="I1060" s="179"/>
      <c r="J1060" s="179"/>
      <c r="M1060">
        <v>0</v>
      </c>
      <c r="O1060">
        <v>21</v>
      </c>
    </row>
    <row r="1061" spans="2:15" x14ac:dyDescent="0.4">
      <c r="B1061" t="s">
        <v>309</v>
      </c>
      <c r="C1061">
        <v>2340</v>
      </c>
      <c r="D1061" s="179">
        <v>43561</v>
      </c>
      <c r="E1061">
        <v>7</v>
      </c>
      <c r="F1061" t="s">
        <v>315</v>
      </c>
      <c r="G1061" t="s">
        <v>313</v>
      </c>
      <c r="I1061" s="179"/>
      <c r="J1061" s="179"/>
      <c r="M1061">
        <v>0</v>
      </c>
      <c r="O1061">
        <v>21</v>
      </c>
    </row>
    <row r="1062" spans="2:15" x14ac:dyDescent="0.4">
      <c r="B1062" t="s">
        <v>309</v>
      </c>
      <c r="C1062">
        <v>2370</v>
      </c>
      <c r="D1062" s="179">
        <v>43561</v>
      </c>
      <c r="E1062">
        <v>7</v>
      </c>
      <c r="F1062" t="s">
        <v>315</v>
      </c>
      <c r="G1062" t="s">
        <v>311</v>
      </c>
      <c r="I1062" s="179"/>
      <c r="J1062" s="179"/>
      <c r="M1062">
        <v>0</v>
      </c>
      <c r="O1062">
        <v>21</v>
      </c>
    </row>
    <row r="1063" spans="2:15" x14ac:dyDescent="0.4">
      <c r="B1063" t="s">
        <v>309</v>
      </c>
      <c r="C1063">
        <v>2370</v>
      </c>
      <c r="D1063" s="179">
        <v>43561</v>
      </c>
      <c r="E1063">
        <v>7</v>
      </c>
      <c r="F1063" t="s">
        <v>315</v>
      </c>
      <c r="G1063" t="s">
        <v>313</v>
      </c>
      <c r="I1063" s="179"/>
      <c r="J1063" s="179"/>
      <c r="M1063">
        <v>0</v>
      </c>
      <c r="O1063">
        <v>21</v>
      </c>
    </row>
    <row r="1064" spans="2:15" x14ac:dyDescent="0.4">
      <c r="B1064" t="s">
        <v>309</v>
      </c>
      <c r="C1064">
        <v>2360</v>
      </c>
      <c r="D1064" s="179">
        <v>43561</v>
      </c>
      <c r="E1064">
        <v>7</v>
      </c>
      <c r="F1064" t="s">
        <v>315</v>
      </c>
      <c r="G1064" t="s">
        <v>311</v>
      </c>
      <c r="I1064" s="179"/>
      <c r="J1064" s="179"/>
      <c r="M1064">
        <v>0</v>
      </c>
      <c r="O1064">
        <v>21</v>
      </c>
    </row>
    <row r="1065" spans="2:15" x14ac:dyDescent="0.4">
      <c r="B1065" t="s">
        <v>309</v>
      </c>
      <c r="C1065">
        <v>2360</v>
      </c>
      <c r="D1065" s="179">
        <v>43561</v>
      </c>
      <c r="E1065">
        <v>7</v>
      </c>
      <c r="F1065" t="s">
        <v>315</v>
      </c>
      <c r="G1065" t="s">
        <v>313</v>
      </c>
      <c r="I1065" s="179"/>
      <c r="J1065" s="179"/>
      <c r="M1065">
        <v>0</v>
      </c>
      <c r="O1065">
        <v>21</v>
      </c>
    </row>
    <row r="1066" spans="2:15" x14ac:dyDescent="0.4">
      <c r="B1066" t="s">
        <v>309</v>
      </c>
      <c r="C1066">
        <v>2340</v>
      </c>
      <c r="D1066" s="179">
        <v>43561</v>
      </c>
      <c r="E1066">
        <v>7</v>
      </c>
      <c r="F1066" t="s">
        <v>315</v>
      </c>
      <c r="G1066" t="s">
        <v>311</v>
      </c>
      <c r="I1066" s="179"/>
      <c r="J1066" s="179"/>
      <c r="M1066">
        <v>0</v>
      </c>
      <c r="O1066">
        <v>21</v>
      </c>
    </row>
    <row r="1067" spans="2:15" x14ac:dyDescent="0.4">
      <c r="B1067" t="s">
        <v>309</v>
      </c>
      <c r="C1067">
        <v>2340</v>
      </c>
      <c r="D1067" s="179">
        <v>43561</v>
      </c>
      <c r="E1067">
        <v>7</v>
      </c>
      <c r="F1067" t="s">
        <v>315</v>
      </c>
      <c r="G1067" t="s">
        <v>313</v>
      </c>
      <c r="I1067" s="179"/>
      <c r="J1067" s="179"/>
      <c r="M1067">
        <v>0</v>
      </c>
      <c r="O1067">
        <v>21</v>
      </c>
    </row>
    <row r="1068" spans="2:15" x14ac:dyDescent="0.4">
      <c r="B1068" t="s">
        <v>309</v>
      </c>
      <c r="C1068">
        <v>2390</v>
      </c>
      <c r="D1068" s="179">
        <v>43561</v>
      </c>
      <c r="E1068">
        <v>7</v>
      </c>
      <c r="F1068" t="s">
        <v>315</v>
      </c>
      <c r="G1068" t="s">
        <v>311</v>
      </c>
      <c r="I1068" s="179"/>
      <c r="J1068" s="179"/>
      <c r="M1068">
        <v>0</v>
      </c>
      <c r="O1068">
        <v>21</v>
      </c>
    </row>
    <row r="1069" spans="2:15" x14ac:dyDescent="0.4">
      <c r="B1069" t="s">
        <v>309</v>
      </c>
      <c r="C1069">
        <v>2390</v>
      </c>
      <c r="D1069" s="179">
        <v>43561</v>
      </c>
      <c r="E1069">
        <v>7</v>
      </c>
      <c r="F1069" t="s">
        <v>315</v>
      </c>
      <c r="G1069" t="s">
        <v>313</v>
      </c>
      <c r="I1069" s="179"/>
      <c r="J1069" s="179"/>
      <c r="M1069">
        <v>0</v>
      </c>
      <c r="O1069">
        <v>21</v>
      </c>
    </row>
    <row r="1070" spans="2:15" x14ac:dyDescent="0.4">
      <c r="B1070" t="s">
        <v>309</v>
      </c>
      <c r="C1070">
        <v>2390</v>
      </c>
      <c r="D1070" s="179">
        <v>43561</v>
      </c>
      <c r="E1070">
        <v>7</v>
      </c>
      <c r="F1070" t="s">
        <v>315</v>
      </c>
      <c r="G1070" t="s">
        <v>311</v>
      </c>
      <c r="I1070" s="179"/>
      <c r="J1070" s="179"/>
      <c r="M1070">
        <v>0</v>
      </c>
      <c r="O1070">
        <v>21</v>
      </c>
    </row>
    <row r="1071" spans="2:15" x14ac:dyDescent="0.4">
      <c r="B1071" t="s">
        <v>309</v>
      </c>
      <c r="C1071">
        <v>2390</v>
      </c>
      <c r="D1071" s="179">
        <v>43561</v>
      </c>
      <c r="E1071">
        <v>7</v>
      </c>
      <c r="F1071" t="s">
        <v>315</v>
      </c>
      <c r="G1071" t="s">
        <v>313</v>
      </c>
      <c r="I1071" s="179"/>
      <c r="J1071" s="179"/>
      <c r="M1071">
        <v>0</v>
      </c>
      <c r="O1071">
        <v>21</v>
      </c>
    </row>
    <row r="1072" spans="2:15" x14ac:dyDescent="0.4">
      <c r="B1072" t="s">
        <v>309</v>
      </c>
      <c r="C1072">
        <v>2390</v>
      </c>
      <c r="D1072" s="179">
        <v>43561</v>
      </c>
      <c r="E1072">
        <v>7</v>
      </c>
      <c r="F1072" t="s">
        <v>315</v>
      </c>
      <c r="G1072" t="s">
        <v>311</v>
      </c>
      <c r="I1072" s="179"/>
      <c r="J1072" s="179"/>
      <c r="M1072">
        <v>0</v>
      </c>
      <c r="O1072">
        <v>21</v>
      </c>
    </row>
    <row r="1073" spans="2:15" x14ac:dyDescent="0.4">
      <c r="B1073" t="s">
        <v>309</v>
      </c>
      <c r="C1073">
        <v>2390</v>
      </c>
      <c r="D1073" s="179">
        <v>43561</v>
      </c>
      <c r="E1073">
        <v>7</v>
      </c>
      <c r="F1073" t="s">
        <v>315</v>
      </c>
      <c r="G1073" t="s">
        <v>313</v>
      </c>
      <c r="I1073" s="179"/>
      <c r="J1073" s="179"/>
      <c r="M1073">
        <v>0</v>
      </c>
      <c r="O1073">
        <v>21</v>
      </c>
    </row>
    <row r="1074" spans="2:15" x14ac:dyDescent="0.4">
      <c r="B1074" t="s">
        <v>309</v>
      </c>
      <c r="C1074">
        <v>2370</v>
      </c>
      <c r="D1074" s="179">
        <v>43561</v>
      </c>
      <c r="E1074">
        <v>7</v>
      </c>
      <c r="F1074" t="s">
        <v>315</v>
      </c>
      <c r="G1074" t="s">
        <v>313</v>
      </c>
      <c r="I1074" s="179"/>
      <c r="J1074" s="179"/>
      <c r="M1074">
        <v>0</v>
      </c>
      <c r="O1074">
        <v>21</v>
      </c>
    </row>
    <row r="1075" spans="2:15" x14ac:dyDescent="0.4">
      <c r="B1075" t="s">
        <v>309</v>
      </c>
      <c r="C1075">
        <v>2380</v>
      </c>
      <c r="D1075" s="179">
        <v>43561</v>
      </c>
      <c r="E1075">
        <v>7</v>
      </c>
      <c r="F1075" t="s">
        <v>315</v>
      </c>
      <c r="G1075" t="s">
        <v>311</v>
      </c>
      <c r="I1075" s="179"/>
      <c r="J1075" s="179"/>
      <c r="M1075">
        <v>0</v>
      </c>
      <c r="O1075">
        <v>21</v>
      </c>
    </row>
    <row r="1076" spans="2:15" x14ac:dyDescent="0.4">
      <c r="B1076" t="s">
        <v>309</v>
      </c>
      <c r="C1076">
        <v>2380</v>
      </c>
      <c r="D1076" s="179">
        <v>43561</v>
      </c>
      <c r="E1076">
        <v>7</v>
      </c>
      <c r="F1076" t="s">
        <v>315</v>
      </c>
      <c r="G1076" t="s">
        <v>313</v>
      </c>
      <c r="I1076" s="179"/>
      <c r="J1076" s="179"/>
      <c r="M1076">
        <v>0</v>
      </c>
      <c r="O1076">
        <v>21</v>
      </c>
    </row>
    <row r="1077" spans="2:15" x14ac:dyDescent="0.4">
      <c r="B1077" t="s">
        <v>309</v>
      </c>
      <c r="C1077">
        <v>2370</v>
      </c>
      <c r="D1077" s="179">
        <v>43561</v>
      </c>
      <c r="E1077">
        <v>7</v>
      </c>
      <c r="F1077" t="s">
        <v>315</v>
      </c>
      <c r="G1077" t="s">
        <v>311</v>
      </c>
      <c r="I1077" s="179"/>
      <c r="J1077" s="179"/>
      <c r="M1077">
        <v>0</v>
      </c>
      <c r="O1077">
        <v>21</v>
      </c>
    </row>
    <row r="1078" spans="2:15" x14ac:dyDescent="0.4">
      <c r="B1078" t="s">
        <v>309</v>
      </c>
      <c r="C1078">
        <v>2340</v>
      </c>
      <c r="D1078" s="179">
        <v>43561</v>
      </c>
      <c r="E1078">
        <v>7</v>
      </c>
      <c r="F1078" t="s">
        <v>315</v>
      </c>
      <c r="G1078" t="s">
        <v>313</v>
      </c>
      <c r="I1078" s="179"/>
      <c r="J1078" s="179"/>
      <c r="M1078">
        <v>0</v>
      </c>
      <c r="O1078">
        <v>21</v>
      </c>
    </row>
    <row r="1079" spans="2:15" x14ac:dyDescent="0.4">
      <c r="B1079" t="s">
        <v>309</v>
      </c>
      <c r="C1079">
        <v>2340</v>
      </c>
      <c r="D1079" s="179">
        <v>43561</v>
      </c>
      <c r="E1079">
        <v>7</v>
      </c>
      <c r="F1079" t="s">
        <v>315</v>
      </c>
      <c r="G1079" t="s">
        <v>311</v>
      </c>
      <c r="I1079" s="179"/>
      <c r="J1079" s="179"/>
      <c r="M1079">
        <v>0</v>
      </c>
      <c r="O1079">
        <v>21</v>
      </c>
    </row>
    <row r="1080" spans="2:15" x14ac:dyDescent="0.4">
      <c r="B1080" t="s">
        <v>309</v>
      </c>
      <c r="C1080">
        <v>2340</v>
      </c>
      <c r="D1080" s="179">
        <v>43561</v>
      </c>
      <c r="E1080">
        <v>7</v>
      </c>
      <c r="F1080" t="s">
        <v>315</v>
      </c>
      <c r="G1080" t="s">
        <v>313</v>
      </c>
      <c r="I1080" s="179"/>
      <c r="J1080" s="179"/>
      <c r="M1080">
        <v>0</v>
      </c>
      <c r="O1080">
        <v>21</v>
      </c>
    </row>
    <row r="1081" spans="2:15" x14ac:dyDescent="0.4">
      <c r="B1081" t="s">
        <v>309</v>
      </c>
      <c r="C1081">
        <v>2340</v>
      </c>
      <c r="D1081" s="179">
        <v>43561</v>
      </c>
      <c r="E1081">
        <v>7</v>
      </c>
      <c r="F1081" t="s">
        <v>315</v>
      </c>
      <c r="G1081" t="s">
        <v>311</v>
      </c>
      <c r="I1081" s="179"/>
      <c r="J1081" s="179"/>
      <c r="M1081">
        <v>0</v>
      </c>
      <c r="O1081">
        <v>21</v>
      </c>
    </row>
    <row r="1082" spans="2:15" x14ac:dyDescent="0.4">
      <c r="B1082" t="s">
        <v>309</v>
      </c>
      <c r="C1082">
        <v>2350</v>
      </c>
      <c r="D1082" s="179">
        <v>43561</v>
      </c>
      <c r="E1082">
        <v>7</v>
      </c>
      <c r="F1082" t="s">
        <v>315</v>
      </c>
      <c r="G1082" t="s">
        <v>311</v>
      </c>
      <c r="I1082" s="179"/>
      <c r="J1082" s="179"/>
      <c r="M1082">
        <v>0</v>
      </c>
      <c r="O1082">
        <v>21</v>
      </c>
    </row>
    <row r="1083" spans="2:15" x14ac:dyDescent="0.4">
      <c r="B1083" t="s">
        <v>309</v>
      </c>
      <c r="C1083">
        <v>2350</v>
      </c>
      <c r="D1083" s="179">
        <v>43561</v>
      </c>
      <c r="E1083">
        <v>7</v>
      </c>
      <c r="F1083" t="s">
        <v>315</v>
      </c>
      <c r="G1083" t="s">
        <v>313</v>
      </c>
      <c r="I1083" s="179"/>
      <c r="J1083" s="179"/>
      <c r="M1083">
        <v>0</v>
      </c>
      <c r="O1083">
        <v>21</v>
      </c>
    </row>
    <row r="1084" spans="2:15" x14ac:dyDescent="0.4">
      <c r="B1084" t="s">
        <v>309</v>
      </c>
      <c r="C1084">
        <v>2360</v>
      </c>
      <c r="D1084" s="179">
        <v>43561</v>
      </c>
      <c r="E1084">
        <v>7</v>
      </c>
      <c r="F1084" t="s">
        <v>315</v>
      </c>
      <c r="G1084" t="s">
        <v>311</v>
      </c>
      <c r="I1084" s="179"/>
      <c r="J1084" s="179"/>
      <c r="M1084">
        <v>0</v>
      </c>
      <c r="O1084">
        <v>21</v>
      </c>
    </row>
    <row r="1085" spans="2:15" x14ac:dyDescent="0.4">
      <c r="B1085" t="s">
        <v>309</v>
      </c>
      <c r="C1085">
        <v>2360</v>
      </c>
      <c r="D1085" s="179">
        <v>43561</v>
      </c>
      <c r="E1085">
        <v>7</v>
      </c>
      <c r="F1085" t="s">
        <v>315</v>
      </c>
      <c r="G1085" t="s">
        <v>313</v>
      </c>
      <c r="I1085" s="179"/>
      <c r="J1085" s="179"/>
      <c r="M1085">
        <v>0</v>
      </c>
      <c r="O1085">
        <v>21</v>
      </c>
    </row>
    <row r="1086" spans="2:15" x14ac:dyDescent="0.4">
      <c r="B1086" t="s">
        <v>309</v>
      </c>
      <c r="C1086">
        <v>2340</v>
      </c>
      <c r="D1086" s="179">
        <v>43561</v>
      </c>
      <c r="E1086">
        <v>7</v>
      </c>
      <c r="F1086" t="s">
        <v>315</v>
      </c>
      <c r="G1086" t="s">
        <v>311</v>
      </c>
      <c r="I1086" s="179"/>
      <c r="J1086" s="179"/>
      <c r="M1086">
        <v>0</v>
      </c>
      <c r="O1086">
        <v>21</v>
      </c>
    </row>
    <row r="1087" spans="2:15" x14ac:dyDescent="0.4">
      <c r="B1087" t="s">
        <v>309</v>
      </c>
      <c r="C1087">
        <v>2340</v>
      </c>
      <c r="D1087" s="179">
        <v>43561</v>
      </c>
      <c r="E1087">
        <v>7</v>
      </c>
      <c r="F1087" t="s">
        <v>315</v>
      </c>
      <c r="G1087" t="s">
        <v>313</v>
      </c>
      <c r="I1087" s="179"/>
      <c r="J1087" s="179"/>
      <c r="M1087">
        <v>0</v>
      </c>
      <c r="O1087">
        <v>21</v>
      </c>
    </row>
    <row r="1088" spans="2:15" x14ac:dyDescent="0.4">
      <c r="B1088" t="s">
        <v>309</v>
      </c>
      <c r="C1088">
        <v>2370</v>
      </c>
      <c r="D1088" s="179">
        <v>43561</v>
      </c>
      <c r="E1088">
        <v>7</v>
      </c>
      <c r="F1088" t="s">
        <v>315</v>
      </c>
      <c r="G1088" t="s">
        <v>311</v>
      </c>
      <c r="I1088" s="179"/>
      <c r="J1088" s="179"/>
      <c r="M1088">
        <v>0</v>
      </c>
      <c r="O1088">
        <v>21</v>
      </c>
    </row>
    <row r="1089" spans="2:15" x14ac:dyDescent="0.4">
      <c r="B1089" t="s">
        <v>309</v>
      </c>
      <c r="C1089">
        <v>2370</v>
      </c>
      <c r="D1089" s="179">
        <v>43561</v>
      </c>
      <c r="E1089">
        <v>7</v>
      </c>
      <c r="F1089" t="s">
        <v>315</v>
      </c>
      <c r="G1089" t="s">
        <v>313</v>
      </c>
      <c r="I1089" s="179"/>
      <c r="J1089" s="179"/>
      <c r="M1089">
        <v>0</v>
      </c>
      <c r="O1089">
        <v>21</v>
      </c>
    </row>
    <row r="1090" spans="2:15" x14ac:dyDescent="0.4">
      <c r="B1090" t="s">
        <v>309</v>
      </c>
      <c r="C1090">
        <v>2360</v>
      </c>
      <c r="D1090" s="179">
        <v>43561</v>
      </c>
      <c r="E1090">
        <v>7</v>
      </c>
      <c r="F1090" t="s">
        <v>315</v>
      </c>
      <c r="G1090" t="s">
        <v>311</v>
      </c>
      <c r="I1090" s="179"/>
      <c r="J1090" s="179"/>
      <c r="M1090">
        <v>0</v>
      </c>
      <c r="O1090">
        <v>21</v>
      </c>
    </row>
    <row r="1091" spans="2:15" x14ac:dyDescent="0.4">
      <c r="B1091" t="s">
        <v>309</v>
      </c>
      <c r="C1091">
        <v>2360</v>
      </c>
      <c r="D1091" s="179">
        <v>43561</v>
      </c>
      <c r="E1091">
        <v>7</v>
      </c>
      <c r="F1091" t="s">
        <v>315</v>
      </c>
      <c r="G1091" t="s">
        <v>313</v>
      </c>
      <c r="I1091" s="179"/>
      <c r="J1091" s="179"/>
      <c r="M1091">
        <v>0</v>
      </c>
      <c r="O1091">
        <v>21</v>
      </c>
    </row>
    <row r="1092" spans="2:15" x14ac:dyDescent="0.4">
      <c r="B1092" t="s">
        <v>309</v>
      </c>
      <c r="C1092">
        <v>2340</v>
      </c>
      <c r="D1092" s="179">
        <v>43561</v>
      </c>
      <c r="E1092">
        <v>7</v>
      </c>
      <c r="F1092" t="s">
        <v>315</v>
      </c>
      <c r="G1092" t="s">
        <v>311</v>
      </c>
      <c r="I1092" s="179"/>
      <c r="J1092" s="179"/>
      <c r="M1092">
        <v>0</v>
      </c>
      <c r="O1092">
        <v>21</v>
      </c>
    </row>
    <row r="1093" spans="2:15" x14ac:dyDescent="0.4">
      <c r="B1093" t="s">
        <v>309</v>
      </c>
      <c r="C1093">
        <v>2340</v>
      </c>
      <c r="D1093" s="179">
        <v>43561</v>
      </c>
      <c r="E1093">
        <v>7</v>
      </c>
      <c r="F1093" t="s">
        <v>315</v>
      </c>
      <c r="G1093" t="s">
        <v>313</v>
      </c>
      <c r="I1093" s="179"/>
      <c r="J1093" s="179"/>
      <c r="M1093">
        <v>0</v>
      </c>
      <c r="O1093">
        <v>21</v>
      </c>
    </row>
    <row r="1094" spans="2:15" x14ac:dyDescent="0.4">
      <c r="B1094" t="s">
        <v>309</v>
      </c>
      <c r="C1094">
        <v>2340</v>
      </c>
      <c r="D1094" s="179">
        <v>43561</v>
      </c>
      <c r="E1094">
        <v>7</v>
      </c>
      <c r="F1094" t="s">
        <v>315</v>
      </c>
      <c r="G1094" t="s">
        <v>311</v>
      </c>
      <c r="I1094" s="179"/>
      <c r="J1094" s="179"/>
      <c r="M1094">
        <v>0</v>
      </c>
      <c r="O1094">
        <v>21</v>
      </c>
    </row>
    <row r="1095" spans="2:15" x14ac:dyDescent="0.4">
      <c r="B1095" t="s">
        <v>309</v>
      </c>
      <c r="C1095">
        <v>2340</v>
      </c>
      <c r="D1095" s="179">
        <v>43561</v>
      </c>
      <c r="E1095">
        <v>7</v>
      </c>
      <c r="F1095" t="s">
        <v>315</v>
      </c>
      <c r="G1095" t="s">
        <v>313</v>
      </c>
      <c r="I1095" s="179"/>
      <c r="J1095" s="179"/>
      <c r="M1095">
        <v>0</v>
      </c>
      <c r="O1095">
        <v>21</v>
      </c>
    </row>
    <row r="1096" spans="2:15" x14ac:dyDescent="0.4">
      <c r="B1096" t="s">
        <v>309</v>
      </c>
      <c r="C1096">
        <v>2340</v>
      </c>
      <c r="D1096" s="179">
        <v>43561</v>
      </c>
      <c r="E1096">
        <v>7</v>
      </c>
      <c r="F1096" t="s">
        <v>315</v>
      </c>
      <c r="G1096" t="s">
        <v>311</v>
      </c>
      <c r="I1096" s="179"/>
      <c r="J1096" s="179"/>
      <c r="M1096">
        <v>0</v>
      </c>
      <c r="O1096">
        <v>21</v>
      </c>
    </row>
    <row r="1097" spans="2:15" x14ac:dyDescent="0.4">
      <c r="B1097" t="s">
        <v>309</v>
      </c>
      <c r="C1097">
        <v>2340</v>
      </c>
      <c r="D1097" s="179">
        <v>43561</v>
      </c>
      <c r="E1097">
        <v>7</v>
      </c>
      <c r="F1097" t="s">
        <v>315</v>
      </c>
      <c r="G1097" t="s">
        <v>313</v>
      </c>
      <c r="I1097" s="179"/>
      <c r="J1097" s="179"/>
      <c r="M1097">
        <v>0</v>
      </c>
      <c r="O1097">
        <v>21</v>
      </c>
    </row>
    <row r="1098" spans="2:15" x14ac:dyDescent="0.4">
      <c r="B1098" t="s">
        <v>309</v>
      </c>
      <c r="C1098">
        <v>2370</v>
      </c>
      <c r="D1098" s="179">
        <v>43561</v>
      </c>
      <c r="E1098">
        <v>7</v>
      </c>
      <c r="F1098" t="s">
        <v>315</v>
      </c>
      <c r="G1098" t="s">
        <v>311</v>
      </c>
      <c r="I1098" s="179"/>
      <c r="J1098" s="179"/>
      <c r="M1098">
        <v>0</v>
      </c>
      <c r="O1098">
        <v>21</v>
      </c>
    </row>
    <row r="1099" spans="2:15" x14ac:dyDescent="0.4">
      <c r="B1099" t="s">
        <v>309</v>
      </c>
      <c r="C1099">
        <v>2370</v>
      </c>
      <c r="D1099" s="179">
        <v>43561</v>
      </c>
      <c r="E1099">
        <v>7</v>
      </c>
      <c r="F1099" t="s">
        <v>315</v>
      </c>
      <c r="G1099" t="s">
        <v>313</v>
      </c>
      <c r="I1099" s="179"/>
      <c r="J1099" s="179"/>
      <c r="M1099">
        <v>0</v>
      </c>
      <c r="O1099">
        <v>21</v>
      </c>
    </row>
    <row r="1100" spans="2:15" x14ac:dyDescent="0.4">
      <c r="B1100" t="s">
        <v>309</v>
      </c>
      <c r="C1100">
        <v>2360</v>
      </c>
      <c r="D1100" s="179">
        <v>43561</v>
      </c>
      <c r="E1100">
        <v>7</v>
      </c>
      <c r="F1100" t="s">
        <v>315</v>
      </c>
      <c r="G1100" t="s">
        <v>311</v>
      </c>
      <c r="I1100" s="179"/>
      <c r="J1100" s="179"/>
      <c r="M1100">
        <v>0</v>
      </c>
      <c r="O1100">
        <v>21</v>
      </c>
    </row>
    <row r="1101" spans="2:15" x14ac:dyDescent="0.4">
      <c r="B1101" t="s">
        <v>309</v>
      </c>
      <c r="C1101">
        <v>2360</v>
      </c>
      <c r="D1101" s="179">
        <v>43561</v>
      </c>
      <c r="E1101">
        <v>7</v>
      </c>
      <c r="F1101" t="s">
        <v>315</v>
      </c>
      <c r="G1101" t="s">
        <v>313</v>
      </c>
      <c r="I1101" s="179"/>
      <c r="J1101" s="179"/>
      <c r="M1101">
        <v>0</v>
      </c>
      <c r="O1101">
        <v>21</v>
      </c>
    </row>
    <row r="1102" spans="2:15" x14ac:dyDescent="0.4">
      <c r="B1102" t="s">
        <v>309</v>
      </c>
      <c r="C1102">
        <v>2380</v>
      </c>
      <c r="D1102" s="179">
        <v>43561</v>
      </c>
      <c r="E1102">
        <v>7</v>
      </c>
      <c r="F1102" t="s">
        <v>315</v>
      </c>
      <c r="G1102" t="s">
        <v>311</v>
      </c>
      <c r="I1102" s="179"/>
      <c r="J1102" s="179"/>
      <c r="M1102">
        <v>0</v>
      </c>
      <c r="O1102">
        <v>21</v>
      </c>
    </row>
    <row r="1103" spans="2:15" x14ac:dyDescent="0.4">
      <c r="B1103" t="s">
        <v>309</v>
      </c>
      <c r="C1103">
        <v>2380</v>
      </c>
      <c r="D1103" s="179">
        <v>43561</v>
      </c>
      <c r="E1103">
        <v>7</v>
      </c>
      <c r="F1103" t="s">
        <v>315</v>
      </c>
      <c r="G1103" t="s">
        <v>313</v>
      </c>
      <c r="I1103" s="179"/>
      <c r="J1103" s="179"/>
      <c r="M1103">
        <v>0</v>
      </c>
      <c r="O1103">
        <v>21</v>
      </c>
    </row>
    <row r="1104" spans="2:15" x14ac:dyDescent="0.4">
      <c r="B1104" t="s">
        <v>309</v>
      </c>
      <c r="C1104">
        <v>2370</v>
      </c>
      <c r="D1104" s="179">
        <v>43561</v>
      </c>
      <c r="E1104">
        <v>7</v>
      </c>
      <c r="F1104" t="s">
        <v>315</v>
      </c>
      <c r="G1104" t="s">
        <v>311</v>
      </c>
      <c r="I1104" s="179"/>
      <c r="J1104" s="179"/>
      <c r="M1104">
        <v>0</v>
      </c>
      <c r="O1104">
        <v>21</v>
      </c>
    </row>
    <row r="1105" spans="2:15" x14ac:dyDescent="0.4">
      <c r="B1105" t="s">
        <v>309</v>
      </c>
      <c r="C1105">
        <v>2370</v>
      </c>
      <c r="D1105" s="179">
        <v>43561</v>
      </c>
      <c r="E1105">
        <v>7</v>
      </c>
      <c r="F1105" t="s">
        <v>315</v>
      </c>
      <c r="G1105" t="s">
        <v>313</v>
      </c>
      <c r="I1105" s="179"/>
      <c r="J1105" s="179"/>
      <c r="M1105">
        <v>0</v>
      </c>
      <c r="O1105">
        <v>21</v>
      </c>
    </row>
    <row r="1106" spans="2:15" x14ac:dyDescent="0.4">
      <c r="B1106" t="s">
        <v>309</v>
      </c>
      <c r="C1106">
        <v>2390</v>
      </c>
      <c r="D1106" s="179">
        <v>43561</v>
      </c>
      <c r="E1106">
        <v>7</v>
      </c>
      <c r="F1106" t="s">
        <v>315</v>
      </c>
      <c r="G1106" t="s">
        <v>311</v>
      </c>
      <c r="I1106" s="179"/>
      <c r="J1106" s="179"/>
      <c r="M1106">
        <v>0</v>
      </c>
      <c r="O1106">
        <v>21</v>
      </c>
    </row>
    <row r="1107" spans="2:15" x14ac:dyDescent="0.4">
      <c r="B1107" t="s">
        <v>309</v>
      </c>
      <c r="C1107">
        <v>2390</v>
      </c>
      <c r="D1107" s="179">
        <v>43561</v>
      </c>
      <c r="E1107">
        <v>7</v>
      </c>
      <c r="F1107" t="s">
        <v>315</v>
      </c>
      <c r="G1107" t="s">
        <v>313</v>
      </c>
      <c r="I1107" s="179"/>
      <c r="J1107" s="179"/>
      <c r="M1107">
        <v>0</v>
      </c>
      <c r="O1107">
        <v>21</v>
      </c>
    </row>
    <row r="1108" spans="2:15" x14ac:dyDescent="0.4">
      <c r="B1108" t="s">
        <v>309</v>
      </c>
      <c r="C1108">
        <v>2340</v>
      </c>
      <c r="D1108" s="179">
        <v>43561</v>
      </c>
      <c r="E1108">
        <v>7</v>
      </c>
      <c r="F1108" t="s">
        <v>315</v>
      </c>
      <c r="G1108" t="s">
        <v>311</v>
      </c>
      <c r="I1108" s="179"/>
      <c r="J1108" s="179"/>
      <c r="M1108">
        <v>0</v>
      </c>
      <c r="O1108">
        <v>21</v>
      </c>
    </row>
    <row r="1109" spans="2:15" x14ac:dyDescent="0.4">
      <c r="B1109" t="s">
        <v>309</v>
      </c>
      <c r="C1109">
        <v>2340</v>
      </c>
      <c r="D1109" s="179">
        <v>43561</v>
      </c>
      <c r="E1109">
        <v>7</v>
      </c>
      <c r="F1109" t="s">
        <v>315</v>
      </c>
      <c r="G1109" t="s">
        <v>313</v>
      </c>
      <c r="I1109" s="179"/>
      <c r="J1109" s="179"/>
      <c r="M1109">
        <v>0</v>
      </c>
      <c r="O1109">
        <v>21</v>
      </c>
    </row>
    <row r="1110" spans="2:15" x14ac:dyDescent="0.4">
      <c r="B1110" t="s">
        <v>309</v>
      </c>
      <c r="C1110">
        <v>2370</v>
      </c>
      <c r="D1110" s="179">
        <v>43561</v>
      </c>
      <c r="E1110">
        <v>7</v>
      </c>
      <c r="F1110" t="s">
        <v>315</v>
      </c>
      <c r="G1110" t="s">
        <v>311</v>
      </c>
      <c r="I1110" s="179"/>
      <c r="J1110" s="179"/>
      <c r="M1110">
        <v>0</v>
      </c>
      <c r="O1110">
        <v>21</v>
      </c>
    </row>
    <row r="1111" spans="2:15" x14ac:dyDescent="0.4">
      <c r="B1111" t="s">
        <v>309</v>
      </c>
      <c r="C1111">
        <v>2370</v>
      </c>
      <c r="D1111" s="179">
        <v>43561</v>
      </c>
      <c r="E1111">
        <v>7</v>
      </c>
      <c r="F1111" t="s">
        <v>315</v>
      </c>
      <c r="G1111" t="s">
        <v>313</v>
      </c>
      <c r="I1111" s="179"/>
      <c r="J1111" s="179"/>
      <c r="M1111">
        <v>0</v>
      </c>
      <c r="O1111">
        <v>21</v>
      </c>
    </row>
    <row r="1112" spans="2:15" x14ac:dyDescent="0.4">
      <c r="B1112" t="s">
        <v>309</v>
      </c>
      <c r="C1112">
        <v>2340</v>
      </c>
      <c r="D1112" s="179">
        <v>43561</v>
      </c>
      <c r="E1112">
        <v>7</v>
      </c>
      <c r="F1112" t="s">
        <v>315</v>
      </c>
      <c r="G1112" t="s">
        <v>311</v>
      </c>
      <c r="I1112" s="179"/>
      <c r="J1112" s="179"/>
      <c r="M1112">
        <v>0</v>
      </c>
      <c r="O1112">
        <v>21</v>
      </c>
    </row>
    <row r="1113" spans="2:15" x14ac:dyDescent="0.4">
      <c r="B1113" t="s">
        <v>309</v>
      </c>
      <c r="C1113">
        <v>2340</v>
      </c>
      <c r="D1113" s="179">
        <v>43561</v>
      </c>
      <c r="E1113">
        <v>7</v>
      </c>
      <c r="F1113" t="s">
        <v>315</v>
      </c>
      <c r="G1113" t="s">
        <v>313</v>
      </c>
      <c r="I1113" s="179"/>
      <c r="J1113" s="179"/>
      <c r="M1113">
        <v>0</v>
      </c>
      <c r="O1113">
        <v>21</v>
      </c>
    </row>
    <row r="1114" spans="2:15" x14ac:dyDescent="0.4">
      <c r="B1114" t="s">
        <v>309</v>
      </c>
      <c r="C1114">
        <v>2380</v>
      </c>
      <c r="D1114" s="179">
        <v>43561</v>
      </c>
      <c r="E1114">
        <v>7</v>
      </c>
      <c r="F1114" t="s">
        <v>315</v>
      </c>
      <c r="G1114" t="s">
        <v>311</v>
      </c>
      <c r="I1114" s="179"/>
      <c r="J1114" s="179"/>
      <c r="M1114">
        <v>0</v>
      </c>
      <c r="O1114">
        <v>21</v>
      </c>
    </row>
    <row r="1115" spans="2:15" x14ac:dyDescent="0.4">
      <c r="B1115" t="s">
        <v>309</v>
      </c>
      <c r="C1115">
        <v>2380</v>
      </c>
      <c r="D1115" s="179">
        <v>43561</v>
      </c>
      <c r="E1115">
        <v>7</v>
      </c>
      <c r="F1115" t="s">
        <v>315</v>
      </c>
      <c r="G1115" t="s">
        <v>313</v>
      </c>
      <c r="I1115" s="179"/>
      <c r="J1115" s="179"/>
      <c r="M1115">
        <v>0</v>
      </c>
      <c r="O1115">
        <v>21</v>
      </c>
    </row>
    <row r="1116" spans="2:15" x14ac:dyDescent="0.4">
      <c r="B1116" t="s">
        <v>309</v>
      </c>
      <c r="C1116">
        <v>2370</v>
      </c>
      <c r="D1116" s="179">
        <v>43561</v>
      </c>
      <c r="E1116">
        <v>7</v>
      </c>
      <c r="F1116" t="s">
        <v>315</v>
      </c>
      <c r="G1116" t="s">
        <v>311</v>
      </c>
      <c r="I1116" s="179"/>
      <c r="J1116" s="179"/>
      <c r="M1116">
        <v>0</v>
      </c>
      <c r="O1116">
        <v>21</v>
      </c>
    </row>
    <row r="1117" spans="2:15" x14ac:dyDescent="0.4">
      <c r="B1117" t="s">
        <v>309</v>
      </c>
      <c r="C1117">
        <v>2370</v>
      </c>
      <c r="D1117" s="179">
        <v>43561</v>
      </c>
      <c r="E1117">
        <v>7</v>
      </c>
      <c r="F1117" t="s">
        <v>315</v>
      </c>
      <c r="G1117" t="s">
        <v>313</v>
      </c>
      <c r="I1117" s="179"/>
      <c r="J1117" s="179"/>
      <c r="M1117">
        <v>0</v>
      </c>
      <c r="O1117">
        <v>21</v>
      </c>
    </row>
    <row r="1118" spans="2:15" x14ac:dyDescent="0.4">
      <c r="B1118" t="s">
        <v>309</v>
      </c>
      <c r="C1118">
        <v>2380</v>
      </c>
      <c r="D1118" s="179">
        <v>43561</v>
      </c>
      <c r="E1118">
        <v>7</v>
      </c>
      <c r="F1118" t="s">
        <v>315</v>
      </c>
      <c r="G1118" t="s">
        <v>311</v>
      </c>
      <c r="I1118" s="179"/>
      <c r="J1118" s="179"/>
      <c r="M1118">
        <v>0</v>
      </c>
      <c r="O1118">
        <v>21</v>
      </c>
    </row>
    <row r="1119" spans="2:15" x14ac:dyDescent="0.4">
      <c r="B1119" t="s">
        <v>309</v>
      </c>
      <c r="C1119">
        <v>2380</v>
      </c>
      <c r="D1119" s="179">
        <v>43561</v>
      </c>
      <c r="E1119">
        <v>7</v>
      </c>
      <c r="F1119" t="s">
        <v>315</v>
      </c>
      <c r="G1119" t="s">
        <v>313</v>
      </c>
      <c r="I1119" s="179"/>
      <c r="J1119" s="179"/>
      <c r="M1119">
        <v>0</v>
      </c>
      <c r="O1119">
        <v>21</v>
      </c>
    </row>
    <row r="1120" spans="2:15" x14ac:dyDescent="0.4">
      <c r="B1120" t="s">
        <v>309</v>
      </c>
      <c r="C1120">
        <v>2360</v>
      </c>
      <c r="D1120" s="179">
        <v>43561</v>
      </c>
      <c r="E1120">
        <v>7</v>
      </c>
      <c r="F1120" t="s">
        <v>315</v>
      </c>
      <c r="G1120" t="s">
        <v>311</v>
      </c>
      <c r="I1120" s="179"/>
      <c r="J1120" s="179"/>
      <c r="M1120">
        <v>0</v>
      </c>
      <c r="O1120">
        <v>21</v>
      </c>
    </row>
    <row r="1121" spans="2:15" x14ac:dyDescent="0.4">
      <c r="B1121" t="s">
        <v>309</v>
      </c>
      <c r="C1121">
        <v>2360</v>
      </c>
      <c r="D1121" s="179">
        <v>43561</v>
      </c>
      <c r="E1121">
        <v>7</v>
      </c>
      <c r="F1121" t="s">
        <v>315</v>
      </c>
      <c r="G1121" t="s">
        <v>313</v>
      </c>
      <c r="I1121" s="179"/>
      <c r="J1121" s="179"/>
      <c r="M1121">
        <v>0</v>
      </c>
      <c r="O1121">
        <v>21</v>
      </c>
    </row>
    <row r="1122" spans="2:15" x14ac:dyDescent="0.4">
      <c r="B1122" t="s">
        <v>309</v>
      </c>
      <c r="C1122">
        <v>2380</v>
      </c>
      <c r="D1122" s="179">
        <v>43561</v>
      </c>
      <c r="E1122">
        <v>7</v>
      </c>
      <c r="F1122" t="s">
        <v>315</v>
      </c>
      <c r="G1122" t="s">
        <v>311</v>
      </c>
      <c r="I1122" s="179"/>
      <c r="J1122" s="179"/>
      <c r="M1122">
        <v>0</v>
      </c>
      <c r="O1122">
        <v>21</v>
      </c>
    </row>
    <row r="1123" spans="2:15" x14ac:dyDescent="0.4">
      <c r="B1123" t="s">
        <v>309</v>
      </c>
      <c r="C1123">
        <v>2380</v>
      </c>
      <c r="D1123" s="179">
        <v>43561</v>
      </c>
      <c r="E1123">
        <v>7</v>
      </c>
      <c r="F1123" t="s">
        <v>315</v>
      </c>
      <c r="G1123" t="s">
        <v>313</v>
      </c>
      <c r="I1123" s="179"/>
      <c r="J1123" s="179"/>
      <c r="M1123">
        <v>0</v>
      </c>
      <c r="O1123">
        <v>21</v>
      </c>
    </row>
    <row r="1124" spans="2:15" x14ac:dyDescent="0.4">
      <c r="B1124" t="s">
        <v>309</v>
      </c>
      <c r="C1124">
        <v>2340</v>
      </c>
      <c r="D1124" s="179">
        <v>43561</v>
      </c>
      <c r="E1124">
        <v>7</v>
      </c>
      <c r="F1124" t="s">
        <v>315</v>
      </c>
      <c r="G1124" t="s">
        <v>311</v>
      </c>
      <c r="I1124" s="179"/>
      <c r="J1124" s="179"/>
      <c r="M1124">
        <v>0</v>
      </c>
      <c r="O1124">
        <v>21</v>
      </c>
    </row>
    <row r="1125" spans="2:15" x14ac:dyDescent="0.4">
      <c r="B1125" t="s">
        <v>309</v>
      </c>
      <c r="C1125">
        <v>2340</v>
      </c>
      <c r="D1125" s="179">
        <v>43561</v>
      </c>
      <c r="E1125">
        <v>7</v>
      </c>
      <c r="F1125" t="s">
        <v>315</v>
      </c>
      <c r="G1125" t="s">
        <v>313</v>
      </c>
      <c r="I1125" s="179"/>
      <c r="J1125" s="179"/>
      <c r="M1125">
        <v>0</v>
      </c>
      <c r="O1125">
        <v>21</v>
      </c>
    </row>
    <row r="1126" spans="2:15" x14ac:dyDescent="0.4">
      <c r="B1126" t="s">
        <v>309</v>
      </c>
      <c r="C1126">
        <v>2370</v>
      </c>
      <c r="D1126" s="179">
        <v>43561</v>
      </c>
      <c r="E1126">
        <v>7</v>
      </c>
      <c r="F1126" t="s">
        <v>315</v>
      </c>
      <c r="G1126" t="s">
        <v>311</v>
      </c>
      <c r="I1126" s="179"/>
      <c r="J1126" s="179"/>
      <c r="M1126">
        <v>0</v>
      </c>
      <c r="O1126">
        <v>21</v>
      </c>
    </row>
    <row r="1127" spans="2:15" x14ac:dyDescent="0.4">
      <c r="B1127" t="s">
        <v>309</v>
      </c>
      <c r="C1127">
        <v>2370</v>
      </c>
      <c r="D1127" s="179">
        <v>43561</v>
      </c>
      <c r="E1127">
        <v>7</v>
      </c>
      <c r="F1127" t="s">
        <v>315</v>
      </c>
      <c r="G1127" t="s">
        <v>313</v>
      </c>
      <c r="I1127" s="179"/>
      <c r="J1127" s="179"/>
      <c r="M1127">
        <v>0</v>
      </c>
      <c r="O1127">
        <v>21</v>
      </c>
    </row>
    <row r="1128" spans="2:15" x14ac:dyDescent="0.4">
      <c r="B1128" t="s">
        <v>309</v>
      </c>
      <c r="C1128">
        <v>2340</v>
      </c>
      <c r="D1128" s="179">
        <v>43561</v>
      </c>
      <c r="E1128">
        <v>7</v>
      </c>
      <c r="F1128" t="s">
        <v>315</v>
      </c>
      <c r="G1128" t="s">
        <v>311</v>
      </c>
      <c r="I1128" s="179"/>
      <c r="J1128" s="179"/>
      <c r="M1128">
        <v>0</v>
      </c>
      <c r="O1128">
        <v>21</v>
      </c>
    </row>
    <row r="1129" spans="2:15" x14ac:dyDescent="0.4">
      <c r="B1129" t="s">
        <v>309</v>
      </c>
      <c r="C1129">
        <v>2340</v>
      </c>
      <c r="D1129" s="179">
        <v>43561</v>
      </c>
      <c r="E1129">
        <v>7</v>
      </c>
      <c r="F1129" t="s">
        <v>315</v>
      </c>
      <c r="G1129" t="s">
        <v>313</v>
      </c>
      <c r="I1129" s="179"/>
      <c r="J1129" s="179"/>
      <c r="M1129">
        <v>0</v>
      </c>
      <c r="O1129">
        <v>21</v>
      </c>
    </row>
    <row r="1130" spans="2:15" x14ac:dyDescent="0.4">
      <c r="B1130" t="s">
        <v>309</v>
      </c>
      <c r="C1130">
        <v>2390</v>
      </c>
      <c r="D1130" s="179">
        <v>43561</v>
      </c>
      <c r="E1130">
        <v>7</v>
      </c>
      <c r="F1130" t="s">
        <v>315</v>
      </c>
      <c r="G1130" t="s">
        <v>311</v>
      </c>
      <c r="I1130" s="179"/>
      <c r="J1130" s="179"/>
      <c r="M1130">
        <v>0</v>
      </c>
      <c r="O1130">
        <v>21</v>
      </c>
    </row>
    <row r="1131" spans="2:15" x14ac:dyDescent="0.4">
      <c r="B1131" t="s">
        <v>309</v>
      </c>
      <c r="C1131">
        <v>2390</v>
      </c>
      <c r="D1131" s="179">
        <v>43561</v>
      </c>
      <c r="E1131">
        <v>7</v>
      </c>
      <c r="F1131" t="s">
        <v>315</v>
      </c>
      <c r="G1131" t="s">
        <v>313</v>
      </c>
      <c r="I1131" s="179"/>
      <c r="J1131" s="179"/>
      <c r="M1131">
        <v>0</v>
      </c>
      <c r="O1131">
        <v>21</v>
      </c>
    </row>
    <row r="1132" spans="2:15" x14ac:dyDescent="0.4">
      <c r="B1132" t="s">
        <v>309</v>
      </c>
      <c r="C1132">
        <v>2390</v>
      </c>
      <c r="D1132" s="179">
        <v>43561</v>
      </c>
      <c r="E1132">
        <v>7</v>
      </c>
      <c r="F1132" t="s">
        <v>315</v>
      </c>
      <c r="G1132" t="s">
        <v>311</v>
      </c>
      <c r="I1132" s="179"/>
      <c r="J1132" s="179"/>
      <c r="M1132">
        <v>0</v>
      </c>
      <c r="O1132">
        <v>21</v>
      </c>
    </row>
    <row r="1133" spans="2:15" x14ac:dyDescent="0.4">
      <c r="B1133" t="s">
        <v>309</v>
      </c>
      <c r="C1133">
        <v>2390</v>
      </c>
      <c r="D1133" s="179">
        <v>43561</v>
      </c>
      <c r="E1133">
        <v>7</v>
      </c>
      <c r="F1133" t="s">
        <v>315</v>
      </c>
      <c r="G1133" t="s">
        <v>313</v>
      </c>
      <c r="I1133" s="179"/>
      <c r="J1133" s="179"/>
      <c r="M1133">
        <v>0</v>
      </c>
      <c r="O1133">
        <v>21</v>
      </c>
    </row>
    <row r="1134" spans="2:15" x14ac:dyDescent="0.4">
      <c r="B1134" t="s">
        <v>309</v>
      </c>
      <c r="C1134">
        <v>2370</v>
      </c>
      <c r="D1134" s="179">
        <v>43561</v>
      </c>
      <c r="E1134">
        <v>7</v>
      </c>
      <c r="F1134" t="s">
        <v>315</v>
      </c>
      <c r="G1134" t="s">
        <v>311</v>
      </c>
      <c r="I1134" s="179"/>
      <c r="J1134" s="179"/>
      <c r="M1134">
        <v>0</v>
      </c>
      <c r="O1134">
        <v>21</v>
      </c>
    </row>
    <row r="1135" spans="2:15" x14ac:dyDescent="0.4">
      <c r="B1135" t="s">
        <v>309</v>
      </c>
      <c r="C1135">
        <v>2370</v>
      </c>
      <c r="D1135" s="179">
        <v>43561</v>
      </c>
      <c r="E1135">
        <v>7</v>
      </c>
      <c r="F1135" t="s">
        <v>315</v>
      </c>
      <c r="G1135" t="s">
        <v>313</v>
      </c>
      <c r="I1135" s="179"/>
      <c r="J1135" s="179"/>
      <c r="M1135">
        <v>0</v>
      </c>
      <c r="O1135">
        <v>21</v>
      </c>
    </row>
    <row r="1136" spans="2:15" x14ac:dyDescent="0.4">
      <c r="B1136" t="s">
        <v>309</v>
      </c>
      <c r="C1136" t="s">
        <v>314</v>
      </c>
      <c r="D1136" s="179">
        <v>43561</v>
      </c>
      <c r="E1136">
        <v>7</v>
      </c>
      <c r="F1136" t="s">
        <v>315</v>
      </c>
      <c r="G1136" t="s">
        <v>313</v>
      </c>
      <c r="I1136" s="179"/>
      <c r="J1136" s="179"/>
      <c r="M1136">
        <v>0</v>
      </c>
      <c r="O1136">
        <v>21</v>
      </c>
    </row>
    <row r="1137" spans="2:15" x14ac:dyDescent="0.4">
      <c r="B1137" t="s">
        <v>309</v>
      </c>
      <c r="C1137">
        <v>2370</v>
      </c>
      <c r="D1137" s="179">
        <v>43561</v>
      </c>
      <c r="E1137">
        <v>7</v>
      </c>
      <c r="F1137" t="s">
        <v>315</v>
      </c>
      <c r="G1137" t="s">
        <v>311</v>
      </c>
      <c r="I1137" s="179"/>
      <c r="J1137" s="179"/>
      <c r="M1137">
        <v>0</v>
      </c>
      <c r="O1137">
        <v>21</v>
      </c>
    </row>
    <row r="1138" spans="2:15" x14ac:dyDescent="0.4">
      <c r="B1138" t="s">
        <v>309</v>
      </c>
      <c r="C1138">
        <v>2370</v>
      </c>
      <c r="D1138" s="179">
        <v>43561</v>
      </c>
      <c r="E1138">
        <v>7</v>
      </c>
      <c r="F1138" t="s">
        <v>315</v>
      </c>
      <c r="G1138" t="s">
        <v>313</v>
      </c>
      <c r="I1138" s="179"/>
      <c r="J1138" s="179"/>
      <c r="M1138">
        <v>0</v>
      </c>
      <c r="O1138">
        <v>21</v>
      </c>
    </row>
    <row r="1139" spans="2:15" x14ac:dyDescent="0.4">
      <c r="B1139" t="s">
        <v>309</v>
      </c>
      <c r="C1139">
        <v>2390</v>
      </c>
      <c r="D1139" s="179">
        <v>43561</v>
      </c>
      <c r="E1139">
        <v>7</v>
      </c>
      <c r="F1139" t="s">
        <v>315</v>
      </c>
      <c r="G1139" t="s">
        <v>311</v>
      </c>
      <c r="I1139" s="179"/>
      <c r="J1139" s="179"/>
      <c r="M1139">
        <v>0</v>
      </c>
      <c r="O1139">
        <v>21</v>
      </c>
    </row>
    <row r="1140" spans="2:15" x14ac:dyDescent="0.4">
      <c r="B1140" t="s">
        <v>309</v>
      </c>
      <c r="C1140">
        <v>2390</v>
      </c>
      <c r="D1140" s="179">
        <v>43561</v>
      </c>
      <c r="E1140">
        <v>7</v>
      </c>
      <c r="F1140" t="s">
        <v>315</v>
      </c>
      <c r="G1140" t="s">
        <v>313</v>
      </c>
      <c r="I1140" s="179"/>
      <c r="J1140" s="179"/>
      <c r="M1140">
        <v>0</v>
      </c>
      <c r="O1140">
        <v>21</v>
      </c>
    </row>
    <row r="1141" spans="2:15" x14ac:dyDescent="0.4">
      <c r="B1141" t="s">
        <v>309</v>
      </c>
      <c r="C1141" t="s">
        <v>314</v>
      </c>
      <c r="D1141" s="179">
        <v>43561</v>
      </c>
      <c r="E1141">
        <v>7</v>
      </c>
      <c r="F1141" t="s">
        <v>315</v>
      </c>
      <c r="G1141" t="s">
        <v>311</v>
      </c>
      <c r="I1141" s="179"/>
      <c r="J1141" s="179"/>
      <c r="M1141">
        <v>0</v>
      </c>
      <c r="O1141">
        <v>21</v>
      </c>
    </row>
    <row r="1142" spans="2:15" x14ac:dyDescent="0.4">
      <c r="B1142" t="s">
        <v>309</v>
      </c>
      <c r="C1142" t="s">
        <v>314</v>
      </c>
      <c r="D1142" s="179">
        <v>43561</v>
      </c>
      <c r="E1142">
        <v>7</v>
      </c>
      <c r="F1142" t="s">
        <v>315</v>
      </c>
      <c r="G1142" t="s">
        <v>313</v>
      </c>
      <c r="I1142" s="179"/>
      <c r="J1142" s="179"/>
      <c r="M1142">
        <v>0</v>
      </c>
      <c r="O1142">
        <v>21</v>
      </c>
    </row>
    <row r="1143" spans="2:15" x14ac:dyDescent="0.4">
      <c r="B1143" t="s">
        <v>309</v>
      </c>
      <c r="C1143" t="s">
        <v>314</v>
      </c>
      <c r="D1143" s="179">
        <v>43561</v>
      </c>
      <c r="E1143">
        <v>7</v>
      </c>
      <c r="F1143" t="s">
        <v>315</v>
      </c>
      <c r="G1143" t="s">
        <v>311</v>
      </c>
      <c r="I1143" s="179"/>
      <c r="J1143" s="179"/>
      <c r="M1143">
        <v>0</v>
      </c>
      <c r="O1143">
        <v>21</v>
      </c>
    </row>
    <row r="1144" spans="2:15" x14ac:dyDescent="0.4">
      <c r="B1144" t="s">
        <v>309</v>
      </c>
      <c r="C1144">
        <v>2370</v>
      </c>
      <c r="D1144" s="179">
        <v>43561</v>
      </c>
      <c r="E1144">
        <v>7</v>
      </c>
      <c r="F1144" t="s">
        <v>315</v>
      </c>
      <c r="G1144" t="s">
        <v>313</v>
      </c>
      <c r="I1144" s="179"/>
      <c r="J1144" s="179"/>
      <c r="M1144">
        <v>0</v>
      </c>
      <c r="O1144">
        <v>21</v>
      </c>
    </row>
    <row r="1145" spans="2:15" x14ac:dyDescent="0.4">
      <c r="B1145" t="s">
        <v>309</v>
      </c>
      <c r="C1145">
        <v>1700</v>
      </c>
      <c r="D1145" s="179">
        <v>43561</v>
      </c>
      <c r="E1145">
        <v>7</v>
      </c>
      <c r="F1145" t="s">
        <v>315</v>
      </c>
      <c r="G1145" t="s">
        <v>311</v>
      </c>
      <c r="I1145" s="179"/>
      <c r="J1145" s="179"/>
      <c r="M1145">
        <v>0</v>
      </c>
      <c r="O1145">
        <v>21</v>
      </c>
    </row>
    <row r="1146" spans="2:15" x14ac:dyDescent="0.4">
      <c r="B1146" t="s">
        <v>309</v>
      </c>
      <c r="C1146">
        <v>1700</v>
      </c>
      <c r="D1146" s="179">
        <v>43561</v>
      </c>
      <c r="E1146">
        <v>7</v>
      </c>
      <c r="F1146" t="s">
        <v>315</v>
      </c>
      <c r="G1146" t="s">
        <v>313</v>
      </c>
      <c r="I1146" s="179"/>
      <c r="J1146" s="179"/>
      <c r="M1146">
        <v>0</v>
      </c>
      <c r="O1146">
        <v>21</v>
      </c>
    </row>
    <row r="1147" spans="2:15" x14ac:dyDescent="0.4">
      <c r="B1147" t="s">
        <v>309</v>
      </c>
      <c r="C1147">
        <v>2370</v>
      </c>
      <c r="D1147" s="179">
        <v>43561</v>
      </c>
      <c r="E1147">
        <v>7</v>
      </c>
      <c r="F1147" t="s">
        <v>315</v>
      </c>
      <c r="G1147" t="s">
        <v>311</v>
      </c>
      <c r="I1147" s="179"/>
      <c r="J1147" s="179"/>
      <c r="M1147">
        <v>0</v>
      </c>
      <c r="O1147">
        <v>21</v>
      </c>
    </row>
    <row r="1148" spans="2:15" x14ac:dyDescent="0.4">
      <c r="B1148" t="s">
        <v>309</v>
      </c>
      <c r="C1148" t="s">
        <v>314</v>
      </c>
      <c r="D1148" s="179">
        <v>43561</v>
      </c>
      <c r="E1148">
        <v>7</v>
      </c>
      <c r="F1148" t="s">
        <v>315</v>
      </c>
      <c r="G1148" t="s">
        <v>313</v>
      </c>
      <c r="I1148" s="179"/>
      <c r="J1148" s="179"/>
      <c r="M1148">
        <v>0</v>
      </c>
      <c r="O1148">
        <v>21</v>
      </c>
    </row>
    <row r="1149" spans="2:15" x14ac:dyDescent="0.4">
      <c r="B1149" t="s">
        <v>309</v>
      </c>
      <c r="C1149">
        <v>2380</v>
      </c>
      <c r="D1149" s="179">
        <v>43561</v>
      </c>
      <c r="E1149">
        <v>7</v>
      </c>
      <c r="F1149" t="s">
        <v>315</v>
      </c>
      <c r="G1149" t="s">
        <v>311</v>
      </c>
      <c r="I1149" s="179"/>
      <c r="J1149" s="179"/>
      <c r="M1149">
        <v>0</v>
      </c>
      <c r="O1149">
        <v>21</v>
      </c>
    </row>
    <row r="1150" spans="2:15" x14ac:dyDescent="0.4">
      <c r="B1150" t="s">
        <v>309</v>
      </c>
      <c r="C1150">
        <v>2380</v>
      </c>
      <c r="D1150" s="179">
        <v>43561</v>
      </c>
      <c r="E1150">
        <v>7</v>
      </c>
      <c r="F1150" t="s">
        <v>315</v>
      </c>
      <c r="G1150" t="s">
        <v>313</v>
      </c>
      <c r="I1150" s="179"/>
      <c r="J1150" s="179"/>
      <c r="M1150">
        <v>0</v>
      </c>
      <c r="O1150">
        <v>21</v>
      </c>
    </row>
    <row r="1151" spans="2:15" x14ac:dyDescent="0.4">
      <c r="B1151" t="s">
        <v>309</v>
      </c>
      <c r="C1151">
        <v>2390</v>
      </c>
      <c r="D1151" s="179">
        <v>43561</v>
      </c>
      <c r="E1151">
        <v>7</v>
      </c>
      <c r="F1151" t="s">
        <v>315</v>
      </c>
      <c r="G1151" t="s">
        <v>311</v>
      </c>
      <c r="I1151" s="179"/>
      <c r="J1151" s="179"/>
      <c r="M1151">
        <v>0</v>
      </c>
      <c r="O1151">
        <v>21</v>
      </c>
    </row>
    <row r="1152" spans="2:15" x14ac:dyDescent="0.4">
      <c r="B1152" t="s">
        <v>309</v>
      </c>
      <c r="C1152">
        <v>2390</v>
      </c>
      <c r="D1152" s="179">
        <v>43561</v>
      </c>
      <c r="E1152">
        <v>7</v>
      </c>
      <c r="F1152" t="s">
        <v>315</v>
      </c>
      <c r="G1152" t="s">
        <v>313</v>
      </c>
      <c r="I1152" s="179"/>
      <c r="J1152" s="179"/>
      <c r="M1152">
        <v>0</v>
      </c>
      <c r="O1152">
        <v>21</v>
      </c>
    </row>
    <row r="1153" spans="2:15" x14ac:dyDescent="0.4">
      <c r="B1153" t="s">
        <v>309</v>
      </c>
      <c r="C1153">
        <v>1000</v>
      </c>
      <c r="D1153" s="179">
        <v>43561</v>
      </c>
      <c r="E1153">
        <v>7</v>
      </c>
      <c r="F1153" t="s">
        <v>315</v>
      </c>
      <c r="G1153" t="s">
        <v>311</v>
      </c>
      <c r="I1153" s="179"/>
      <c r="J1153" s="179"/>
      <c r="M1153">
        <v>0</v>
      </c>
      <c r="O1153">
        <v>21</v>
      </c>
    </row>
    <row r="1154" spans="2:15" x14ac:dyDescent="0.4">
      <c r="B1154" t="s">
        <v>309</v>
      </c>
      <c r="C1154">
        <v>1000</v>
      </c>
      <c r="D1154" s="179">
        <v>43561</v>
      </c>
      <c r="E1154">
        <v>7</v>
      </c>
      <c r="F1154" t="s">
        <v>315</v>
      </c>
      <c r="G1154" t="s">
        <v>313</v>
      </c>
      <c r="I1154" s="179"/>
      <c r="J1154" s="179"/>
      <c r="M1154">
        <v>0</v>
      </c>
      <c r="O1154">
        <v>21</v>
      </c>
    </row>
    <row r="1155" spans="2:15" x14ac:dyDescent="0.4">
      <c r="B1155" t="s">
        <v>309</v>
      </c>
      <c r="C1155" t="s">
        <v>314</v>
      </c>
      <c r="D1155" s="179">
        <v>43561</v>
      </c>
      <c r="E1155">
        <v>7</v>
      </c>
      <c r="F1155" t="s">
        <v>315</v>
      </c>
      <c r="G1155" t="s">
        <v>311</v>
      </c>
      <c r="I1155" s="179"/>
      <c r="J1155" s="179"/>
      <c r="M1155">
        <v>0</v>
      </c>
      <c r="O1155">
        <v>21</v>
      </c>
    </row>
    <row r="1156" spans="2:15" x14ac:dyDescent="0.4">
      <c r="B1156" t="s">
        <v>309</v>
      </c>
      <c r="C1156" t="s">
        <v>314</v>
      </c>
      <c r="D1156" s="179">
        <v>43561</v>
      </c>
      <c r="E1156">
        <v>7</v>
      </c>
      <c r="F1156" t="s">
        <v>315</v>
      </c>
      <c r="G1156" t="s">
        <v>313</v>
      </c>
      <c r="I1156" s="179"/>
      <c r="J1156" s="179"/>
      <c r="M1156">
        <v>0</v>
      </c>
      <c r="O1156">
        <v>21</v>
      </c>
    </row>
    <row r="1157" spans="2:15" x14ac:dyDescent="0.4">
      <c r="B1157" t="s">
        <v>309</v>
      </c>
      <c r="C1157">
        <v>2300</v>
      </c>
      <c r="D1157" s="179">
        <v>43561</v>
      </c>
      <c r="E1157">
        <v>7</v>
      </c>
      <c r="F1157" t="s">
        <v>315</v>
      </c>
      <c r="G1157" t="s">
        <v>311</v>
      </c>
      <c r="I1157" s="179"/>
      <c r="J1157" s="179"/>
      <c r="M1157">
        <v>0</v>
      </c>
      <c r="O1157">
        <v>21</v>
      </c>
    </row>
    <row r="1158" spans="2:15" x14ac:dyDescent="0.4">
      <c r="B1158" t="s">
        <v>309</v>
      </c>
      <c r="C1158">
        <v>2300</v>
      </c>
      <c r="D1158" s="179">
        <v>43561</v>
      </c>
      <c r="E1158">
        <v>7</v>
      </c>
      <c r="F1158" t="s">
        <v>315</v>
      </c>
      <c r="G1158" t="s">
        <v>313</v>
      </c>
      <c r="I1158" s="179"/>
      <c r="J1158" s="179"/>
      <c r="M1158">
        <v>0</v>
      </c>
      <c r="O1158">
        <v>21</v>
      </c>
    </row>
    <row r="1159" spans="2:15" x14ac:dyDescent="0.4">
      <c r="B1159" t="s">
        <v>309</v>
      </c>
      <c r="C1159">
        <v>1400</v>
      </c>
      <c r="D1159" s="179">
        <v>43561</v>
      </c>
      <c r="E1159">
        <v>7</v>
      </c>
      <c r="F1159" t="s">
        <v>315</v>
      </c>
      <c r="G1159" t="s">
        <v>311</v>
      </c>
      <c r="I1159" s="179"/>
      <c r="J1159" s="179"/>
      <c r="M1159">
        <v>0</v>
      </c>
      <c r="O1159">
        <v>21</v>
      </c>
    </row>
    <row r="1160" spans="2:15" x14ac:dyDescent="0.4">
      <c r="B1160" t="s">
        <v>309</v>
      </c>
      <c r="C1160">
        <v>1400</v>
      </c>
      <c r="D1160" s="179">
        <v>43561</v>
      </c>
      <c r="E1160">
        <v>7</v>
      </c>
      <c r="F1160" t="s">
        <v>315</v>
      </c>
      <c r="G1160" t="s">
        <v>313</v>
      </c>
      <c r="I1160" s="179"/>
      <c r="J1160" s="179"/>
      <c r="M1160">
        <v>0</v>
      </c>
      <c r="O1160">
        <v>21</v>
      </c>
    </row>
    <row r="1161" spans="2:15" x14ac:dyDescent="0.4">
      <c r="B1161" t="s">
        <v>309</v>
      </c>
      <c r="C1161" t="s">
        <v>314</v>
      </c>
      <c r="D1161" s="179">
        <v>43561</v>
      </c>
      <c r="E1161">
        <v>7</v>
      </c>
      <c r="F1161" t="s">
        <v>315</v>
      </c>
      <c r="G1161" t="s">
        <v>311</v>
      </c>
      <c r="I1161" s="179"/>
      <c r="J1161" s="179"/>
      <c r="M1161">
        <v>0</v>
      </c>
      <c r="O1161">
        <v>21</v>
      </c>
    </row>
    <row r="1162" spans="2:15" x14ac:dyDescent="0.4">
      <c r="B1162" t="s">
        <v>309</v>
      </c>
      <c r="C1162" t="s">
        <v>314</v>
      </c>
      <c r="D1162" s="179">
        <v>43561</v>
      </c>
      <c r="E1162">
        <v>7</v>
      </c>
      <c r="F1162" t="s">
        <v>315</v>
      </c>
      <c r="G1162" t="s">
        <v>313</v>
      </c>
      <c r="I1162" s="179"/>
      <c r="J1162" s="179"/>
      <c r="M1162">
        <v>0</v>
      </c>
      <c r="O1162">
        <v>21</v>
      </c>
    </row>
    <row r="1163" spans="2:15" x14ac:dyDescent="0.4">
      <c r="B1163" t="s">
        <v>309</v>
      </c>
      <c r="C1163" t="s">
        <v>314</v>
      </c>
      <c r="D1163" s="179">
        <v>43561</v>
      </c>
      <c r="E1163">
        <v>7</v>
      </c>
      <c r="F1163" t="s">
        <v>315</v>
      </c>
      <c r="G1163" t="s">
        <v>311</v>
      </c>
      <c r="I1163" s="179"/>
      <c r="J1163" s="179"/>
      <c r="M1163">
        <v>0</v>
      </c>
      <c r="O1163">
        <v>21</v>
      </c>
    </row>
    <row r="1164" spans="2:15" x14ac:dyDescent="0.4">
      <c r="B1164" t="s">
        <v>309</v>
      </c>
      <c r="C1164" t="s">
        <v>314</v>
      </c>
      <c r="D1164" s="179">
        <v>43561</v>
      </c>
      <c r="E1164">
        <v>7</v>
      </c>
      <c r="F1164" t="s">
        <v>315</v>
      </c>
      <c r="G1164" t="s">
        <v>311</v>
      </c>
      <c r="I1164" s="179"/>
      <c r="J1164" s="179"/>
      <c r="M1164">
        <v>0</v>
      </c>
      <c r="O1164">
        <v>21</v>
      </c>
    </row>
    <row r="1165" spans="2:15" x14ac:dyDescent="0.4">
      <c r="B1165" t="s">
        <v>309</v>
      </c>
      <c r="C1165" t="s">
        <v>314</v>
      </c>
      <c r="D1165" s="179">
        <v>43561</v>
      </c>
      <c r="E1165">
        <v>7</v>
      </c>
      <c r="F1165" t="s">
        <v>315</v>
      </c>
      <c r="G1165" t="s">
        <v>313</v>
      </c>
      <c r="I1165" s="179"/>
      <c r="J1165" s="179"/>
      <c r="M1165">
        <v>0</v>
      </c>
      <c r="O1165">
        <v>21</v>
      </c>
    </row>
    <row r="1166" spans="2:15" x14ac:dyDescent="0.4">
      <c r="B1166" t="s">
        <v>309</v>
      </c>
      <c r="C1166">
        <v>2340</v>
      </c>
      <c r="D1166" s="179">
        <v>43561</v>
      </c>
      <c r="E1166">
        <v>7</v>
      </c>
      <c r="F1166" t="s">
        <v>315</v>
      </c>
      <c r="G1166" t="s">
        <v>311</v>
      </c>
      <c r="I1166" s="179"/>
      <c r="J1166" s="179"/>
      <c r="M1166">
        <v>0</v>
      </c>
      <c r="O1166">
        <v>21</v>
      </c>
    </row>
    <row r="1167" spans="2:15" x14ac:dyDescent="0.4">
      <c r="B1167" t="s">
        <v>309</v>
      </c>
      <c r="C1167">
        <v>2340</v>
      </c>
      <c r="D1167" s="179">
        <v>43561</v>
      </c>
      <c r="E1167">
        <v>7</v>
      </c>
      <c r="F1167" t="s">
        <v>315</v>
      </c>
      <c r="G1167" t="s">
        <v>313</v>
      </c>
      <c r="I1167" s="179"/>
      <c r="J1167" s="179"/>
      <c r="M1167">
        <v>0</v>
      </c>
      <c r="O1167">
        <v>21</v>
      </c>
    </row>
    <row r="1168" spans="2:15" x14ac:dyDescent="0.4">
      <c r="B1168" t="s">
        <v>309</v>
      </c>
      <c r="C1168">
        <v>2340</v>
      </c>
      <c r="D1168" s="179">
        <v>43561</v>
      </c>
      <c r="E1168">
        <v>7</v>
      </c>
      <c r="F1168" t="s">
        <v>315</v>
      </c>
      <c r="G1168" t="s">
        <v>311</v>
      </c>
      <c r="I1168" s="179"/>
      <c r="J1168" s="179"/>
      <c r="M1168">
        <v>0</v>
      </c>
      <c r="O1168">
        <v>21</v>
      </c>
    </row>
    <row r="1169" spans="2:15" x14ac:dyDescent="0.4">
      <c r="B1169" t="s">
        <v>309</v>
      </c>
      <c r="C1169">
        <v>2340</v>
      </c>
      <c r="D1169" s="179">
        <v>43561</v>
      </c>
      <c r="E1169">
        <v>7</v>
      </c>
      <c r="F1169" t="s">
        <v>315</v>
      </c>
      <c r="G1169" t="s">
        <v>313</v>
      </c>
      <c r="I1169" s="179"/>
      <c r="J1169" s="179"/>
      <c r="M1169">
        <v>0</v>
      </c>
      <c r="O1169">
        <v>21</v>
      </c>
    </row>
    <row r="1170" spans="2:15" x14ac:dyDescent="0.4">
      <c r="B1170" t="s">
        <v>309</v>
      </c>
      <c r="C1170">
        <v>2360</v>
      </c>
      <c r="D1170" s="179">
        <v>43561</v>
      </c>
      <c r="E1170">
        <v>7</v>
      </c>
      <c r="F1170" t="s">
        <v>315</v>
      </c>
      <c r="G1170" t="s">
        <v>313</v>
      </c>
      <c r="I1170" s="179"/>
      <c r="J1170" s="179"/>
      <c r="M1170">
        <v>0</v>
      </c>
      <c r="O1170">
        <v>21</v>
      </c>
    </row>
    <row r="1171" spans="2:15" x14ac:dyDescent="0.4">
      <c r="B1171" t="s">
        <v>309</v>
      </c>
      <c r="C1171">
        <v>2360</v>
      </c>
      <c r="D1171" s="179">
        <v>43561</v>
      </c>
      <c r="E1171">
        <v>7</v>
      </c>
      <c r="F1171" t="s">
        <v>315</v>
      </c>
      <c r="G1171" t="s">
        <v>311</v>
      </c>
      <c r="I1171" s="179"/>
      <c r="J1171" s="179"/>
      <c r="M1171">
        <v>0</v>
      </c>
      <c r="O1171">
        <v>21</v>
      </c>
    </row>
    <row r="1172" spans="2:15" x14ac:dyDescent="0.4">
      <c r="B1172" t="s">
        <v>309</v>
      </c>
      <c r="C1172">
        <v>2360</v>
      </c>
      <c r="D1172" s="179">
        <v>43561</v>
      </c>
      <c r="E1172">
        <v>7</v>
      </c>
      <c r="F1172" t="s">
        <v>315</v>
      </c>
      <c r="G1172" t="s">
        <v>313</v>
      </c>
      <c r="I1172" s="179"/>
      <c r="J1172" s="179"/>
      <c r="M1172">
        <v>0</v>
      </c>
      <c r="O1172">
        <v>21</v>
      </c>
    </row>
    <row r="1173" spans="2:15" x14ac:dyDescent="0.4">
      <c r="B1173" t="s">
        <v>309</v>
      </c>
      <c r="C1173">
        <v>2370</v>
      </c>
      <c r="D1173" s="179">
        <v>43561</v>
      </c>
      <c r="E1173">
        <v>7</v>
      </c>
      <c r="F1173" t="s">
        <v>315</v>
      </c>
      <c r="G1173" t="s">
        <v>311</v>
      </c>
      <c r="I1173" s="179"/>
      <c r="J1173" s="179"/>
      <c r="M1173">
        <v>0</v>
      </c>
      <c r="O1173">
        <v>21</v>
      </c>
    </row>
    <row r="1174" spans="2:15" x14ac:dyDescent="0.4">
      <c r="B1174" t="s">
        <v>309</v>
      </c>
      <c r="C1174">
        <v>2370</v>
      </c>
      <c r="D1174" s="179">
        <v>43561</v>
      </c>
      <c r="E1174">
        <v>7</v>
      </c>
      <c r="F1174" t="s">
        <v>315</v>
      </c>
      <c r="G1174" t="s">
        <v>313</v>
      </c>
      <c r="I1174" s="179"/>
      <c r="J1174" s="179"/>
      <c r="M1174">
        <v>0</v>
      </c>
      <c r="O1174">
        <v>21</v>
      </c>
    </row>
    <row r="1175" spans="2:15" x14ac:dyDescent="0.4">
      <c r="B1175" t="s">
        <v>309</v>
      </c>
      <c r="C1175">
        <v>2360</v>
      </c>
      <c r="D1175" s="179">
        <v>43561</v>
      </c>
      <c r="E1175">
        <v>7</v>
      </c>
      <c r="F1175" t="s">
        <v>315</v>
      </c>
      <c r="G1175" t="s">
        <v>311</v>
      </c>
      <c r="I1175" s="179"/>
      <c r="J1175" s="179"/>
      <c r="M1175">
        <v>0</v>
      </c>
      <c r="O1175">
        <v>21</v>
      </c>
    </row>
    <row r="1176" spans="2:15" x14ac:dyDescent="0.4">
      <c r="B1176" t="s">
        <v>309</v>
      </c>
      <c r="C1176">
        <v>2360</v>
      </c>
      <c r="D1176" s="179">
        <v>43561</v>
      </c>
      <c r="E1176">
        <v>7</v>
      </c>
      <c r="F1176" t="s">
        <v>315</v>
      </c>
      <c r="G1176" t="s">
        <v>311</v>
      </c>
      <c r="I1176" s="179"/>
      <c r="J1176" s="179"/>
      <c r="M1176">
        <v>0</v>
      </c>
      <c r="O1176">
        <v>21</v>
      </c>
    </row>
    <row r="1177" spans="2:15" x14ac:dyDescent="0.4">
      <c r="B1177" t="s">
        <v>309</v>
      </c>
      <c r="C1177">
        <v>2360</v>
      </c>
      <c r="D1177" s="179">
        <v>43561</v>
      </c>
      <c r="E1177">
        <v>7</v>
      </c>
      <c r="F1177" t="s">
        <v>315</v>
      </c>
      <c r="G1177" t="s">
        <v>313</v>
      </c>
      <c r="I1177" s="179"/>
      <c r="J1177" s="179"/>
      <c r="M1177">
        <v>0</v>
      </c>
      <c r="O1177">
        <v>21</v>
      </c>
    </row>
    <row r="1178" spans="2:15" x14ac:dyDescent="0.4">
      <c r="B1178" t="s">
        <v>309</v>
      </c>
      <c r="C1178" t="s">
        <v>314</v>
      </c>
      <c r="D1178" s="179">
        <v>43561</v>
      </c>
      <c r="E1178">
        <v>7</v>
      </c>
      <c r="F1178" t="s">
        <v>315</v>
      </c>
      <c r="G1178" t="s">
        <v>313</v>
      </c>
      <c r="I1178" s="179"/>
      <c r="J1178" s="179"/>
      <c r="M1178">
        <v>0</v>
      </c>
      <c r="O1178">
        <v>21</v>
      </c>
    </row>
    <row r="1179" spans="2:15" x14ac:dyDescent="0.4">
      <c r="B1179" t="s">
        <v>309</v>
      </c>
      <c r="C1179">
        <v>2340</v>
      </c>
      <c r="D1179" s="179">
        <v>43561</v>
      </c>
      <c r="E1179">
        <v>7</v>
      </c>
      <c r="F1179" t="s">
        <v>315</v>
      </c>
      <c r="G1179" t="s">
        <v>311</v>
      </c>
      <c r="I1179" s="179"/>
      <c r="J1179" s="179"/>
      <c r="M1179">
        <v>0</v>
      </c>
      <c r="O1179">
        <v>21</v>
      </c>
    </row>
    <row r="1180" spans="2:15" x14ac:dyDescent="0.4">
      <c r="B1180" t="s">
        <v>309</v>
      </c>
      <c r="C1180">
        <v>2340</v>
      </c>
      <c r="D1180" s="179">
        <v>43561</v>
      </c>
      <c r="E1180">
        <v>7</v>
      </c>
      <c r="F1180" t="s">
        <v>315</v>
      </c>
      <c r="G1180" t="s">
        <v>313</v>
      </c>
      <c r="I1180" s="179"/>
      <c r="J1180" s="179"/>
      <c r="M1180">
        <v>0</v>
      </c>
      <c r="O1180">
        <v>21</v>
      </c>
    </row>
    <row r="1181" spans="2:15" x14ac:dyDescent="0.4">
      <c r="B1181" t="s">
        <v>309</v>
      </c>
      <c r="C1181" t="s">
        <v>314</v>
      </c>
      <c r="D1181" s="179">
        <v>43561</v>
      </c>
      <c r="E1181">
        <v>7</v>
      </c>
      <c r="F1181" t="s">
        <v>315</v>
      </c>
      <c r="G1181" t="s">
        <v>311</v>
      </c>
      <c r="I1181" s="179"/>
      <c r="J1181" s="179"/>
      <c r="M1181">
        <v>0</v>
      </c>
      <c r="O1181">
        <v>21</v>
      </c>
    </row>
    <row r="1182" spans="2:15" x14ac:dyDescent="0.4">
      <c r="B1182" t="s">
        <v>309</v>
      </c>
      <c r="C1182" t="s">
        <v>314</v>
      </c>
      <c r="D1182" s="179">
        <v>43561</v>
      </c>
      <c r="E1182">
        <v>7</v>
      </c>
      <c r="F1182" t="s">
        <v>315</v>
      </c>
      <c r="G1182" t="s">
        <v>313</v>
      </c>
      <c r="I1182" s="179"/>
      <c r="J1182" s="179"/>
      <c r="M1182">
        <v>0</v>
      </c>
      <c r="O1182">
        <v>21</v>
      </c>
    </row>
    <row r="1183" spans="2:15" x14ac:dyDescent="0.4">
      <c r="B1183" t="s">
        <v>309</v>
      </c>
      <c r="C1183" t="s">
        <v>314</v>
      </c>
      <c r="D1183" s="179">
        <v>43561</v>
      </c>
      <c r="E1183">
        <v>7</v>
      </c>
      <c r="F1183" t="s">
        <v>315</v>
      </c>
      <c r="G1183" t="s">
        <v>311</v>
      </c>
      <c r="I1183" s="179"/>
      <c r="J1183" s="179"/>
      <c r="M1183">
        <v>0</v>
      </c>
      <c r="O1183">
        <v>21</v>
      </c>
    </row>
    <row r="1184" spans="2:15" x14ac:dyDescent="0.4">
      <c r="B1184" t="s">
        <v>309</v>
      </c>
      <c r="C1184">
        <v>2390</v>
      </c>
      <c r="D1184" s="179">
        <v>43561</v>
      </c>
      <c r="E1184">
        <v>7</v>
      </c>
      <c r="F1184" t="s">
        <v>315</v>
      </c>
      <c r="G1184" t="s">
        <v>313</v>
      </c>
      <c r="I1184" s="179"/>
      <c r="J1184" s="179"/>
      <c r="M1184">
        <v>0</v>
      </c>
      <c r="O1184">
        <v>21</v>
      </c>
    </row>
    <row r="1185" spans="2:15" x14ac:dyDescent="0.4">
      <c r="B1185" t="s">
        <v>309</v>
      </c>
      <c r="C1185">
        <v>2380</v>
      </c>
      <c r="D1185" s="179">
        <v>43561</v>
      </c>
      <c r="E1185">
        <v>7</v>
      </c>
      <c r="F1185" t="s">
        <v>315</v>
      </c>
      <c r="G1185" t="s">
        <v>311</v>
      </c>
      <c r="I1185" s="179"/>
      <c r="J1185" s="179"/>
      <c r="M1185">
        <v>0</v>
      </c>
      <c r="O1185">
        <v>21</v>
      </c>
    </row>
    <row r="1186" spans="2:15" x14ac:dyDescent="0.4">
      <c r="B1186" t="s">
        <v>309</v>
      </c>
      <c r="C1186">
        <v>2380</v>
      </c>
      <c r="D1186" s="179">
        <v>43561</v>
      </c>
      <c r="E1186">
        <v>7</v>
      </c>
      <c r="F1186" t="s">
        <v>315</v>
      </c>
      <c r="G1186" t="s">
        <v>313</v>
      </c>
      <c r="I1186" s="179"/>
      <c r="J1186" s="179"/>
      <c r="M1186">
        <v>0</v>
      </c>
      <c r="O1186">
        <v>21</v>
      </c>
    </row>
    <row r="1187" spans="2:15" x14ac:dyDescent="0.4">
      <c r="B1187" t="s">
        <v>309</v>
      </c>
      <c r="C1187">
        <v>2390</v>
      </c>
      <c r="D1187" s="179">
        <v>43561</v>
      </c>
      <c r="E1187">
        <v>7</v>
      </c>
      <c r="F1187" t="s">
        <v>315</v>
      </c>
      <c r="G1187" t="s">
        <v>311</v>
      </c>
      <c r="I1187" s="179"/>
      <c r="J1187" s="179"/>
      <c r="M1187">
        <v>0</v>
      </c>
      <c r="O1187">
        <v>21</v>
      </c>
    </row>
    <row r="1188" spans="2:15" x14ac:dyDescent="0.4">
      <c r="B1188" t="s">
        <v>309</v>
      </c>
      <c r="C1188">
        <v>2340</v>
      </c>
      <c r="D1188" s="179">
        <v>43561</v>
      </c>
      <c r="E1188">
        <v>7</v>
      </c>
      <c r="F1188" t="s">
        <v>315</v>
      </c>
      <c r="G1188" t="s">
        <v>311</v>
      </c>
      <c r="I1188" s="179"/>
      <c r="J1188" s="179"/>
      <c r="M1188">
        <v>0</v>
      </c>
      <c r="O1188">
        <v>21</v>
      </c>
    </row>
    <row r="1189" spans="2:15" x14ac:dyDescent="0.4">
      <c r="B1189" t="s">
        <v>309</v>
      </c>
      <c r="C1189">
        <v>2340</v>
      </c>
      <c r="D1189" s="179">
        <v>43561</v>
      </c>
      <c r="E1189">
        <v>7</v>
      </c>
      <c r="F1189" t="s">
        <v>315</v>
      </c>
      <c r="G1189" t="s">
        <v>313</v>
      </c>
      <c r="I1189" s="179"/>
      <c r="J1189" s="179"/>
      <c r="M1189">
        <v>0</v>
      </c>
      <c r="O1189">
        <v>21</v>
      </c>
    </row>
    <row r="1190" spans="2:15" x14ac:dyDescent="0.4">
      <c r="B1190" t="s">
        <v>309</v>
      </c>
      <c r="C1190">
        <v>2350</v>
      </c>
      <c r="D1190" s="179">
        <v>43561</v>
      </c>
      <c r="E1190">
        <v>7</v>
      </c>
      <c r="F1190" t="s">
        <v>315</v>
      </c>
      <c r="G1190" t="s">
        <v>311</v>
      </c>
      <c r="I1190" s="179"/>
      <c r="J1190" s="179"/>
      <c r="M1190">
        <v>0</v>
      </c>
      <c r="O1190">
        <v>21</v>
      </c>
    </row>
    <row r="1191" spans="2:15" x14ac:dyDescent="0.4">
      <c r="B1191" t="s">
        <v>309</v>
      </c>
      <c r="C1191">
        <v>2350</v>
      </c>
      <c r="D1191" s="179">
        <v>43561</v>
      </c>
      <c r="E1191">
        <v>7</v>
      </c>
      <c r="F1191" t="s">
        <v>315</v>
      </c>
      <c r="G1191" t="s">
        <v>313</v>
      </c>
      <c r="I1191" s="179"/>
      <c r="J1191" s="179"/>
      <c r="M1191">
        <v>0</v>
      </c>
      <c r="O1191">
        <v>21</v>
      </c>
    </row>
    <row r="1192" spans="2:15" x14ac:dyDescent="0.4">
      <c r="B1192" t="s">
        <v>309</v>
      </c>
      <c r="C1192">
        <v>2370</v>
      </c>
      <c r="D1192" s="179">
        <v>43561</v>
      </c>
      <c r="E1192">
        <v>7</v>
      </c>
      <c r="F1192" t="s">
        <v>315</v>
      </c>
      <c r="G1192" t="s">
        <v>311</v>
      </c>
      <c r="I1192" s="179"/>
      <c r="J1192" s="179"/>
      <c r="M1192">
        <v>0</v>
      </c>
      <c r="O1192">
        <v>21</v>
      </c>
    </row>
    <row r="1193" spans="2:15" x14ac:dyDescent="0.4">
      <c r="B1193" t="s">
        <v>309</v>
      </c>
      <c r="C1193">
        <v>2370</v>
      </c>
      <c r="D1193" s="179">
        <v>43561</v>
      </c>
      <c r="E1193">
        <v>7</v>
      </c>
      <c r="F1193" t="s">
        <v>315</v>
      </c>
      <c r="G1193" t="s">
        <v>313</v>
      </c>
      <c r="I1193" s="179"/>
      <c r="J1193" s="179"/>
      <c r="M1193">
        <v>0</v>
      </c>
      <c r="O1193">
        <v>21</v>
      </c>
    </row>
    <row r="1194" spans="2:15" x14ac:dyDescent="0.4">
      <c r="B1194" t="s">
        <v>309</v>
      </c>
      <c r="C1194">
        <v>2390</v>
      </c>
      <c r="D1194" s="179">
        <v>43561</v>
      </c>
      <c r="E1194">
        <v>7</v>
      </c>
      <c r="F1194" t="s">
        <v>315</v>
      </c>
      <c r="G1194" t="s">
        <v>311</v>
      </c>
      <c r="I1194" s="179"/>
      <c r="J1194" s="179"/>
      <c r="M1194">
        <v>0</v>
      </c>
      <c r="O1194">
        <v>21</v>
      </c>
    </row>
    <row r="1195" spans="2:15" x14ac:dyDescent="0.4">
      <c r="B1195" t="s">
        <v>309</v>
      </c>
      <c r="C1195">
        <v>2390</v>
      </c>
      <c r="D1195" s="179">
        <v>43561</v>
      </c>
      <c r="E1195">
        <v>7</v>
      </c>
      <c r="F1195" t="s">
        <v>315</v>
      </c>
      <c r="G1195" t="s">
        <v>313</v>
      </c>
      <c r="I1195" s="179"/>
      <c r="J1195" s="179"/>
      <c r="M1195">
        <v>0</v>
      </c>
      <c r="O1195">
        <v>21</v>
      </c>
    </row>
    <row r="1196" spans="2:15" x14ac:dyDescent="0.4">
      <c r="B1196" t="s">
        <v>309</v>
      </c>
      <c r="C1196">
        <v>2360</v>
      </c>
      <c r="D1196" s="179">
        <v>43561</v>
      </c>
      <c r="E1196">
        <v>7</v>
      </c>
      <c r="F1196" t="s">
        <v>315</v>
      </c>
      <c r="G1196" t="s">
        <v>311</v>
      </c>
      <c r="I1196" s="179"/>
      <c r="J1196" s="179"/>
      <c r="M1196">
        <v>0</v>
      </c>
      <c r="O1196">
        <v>21</v>
      </c>
    </row>
    <row r="1197" spans="2:15" x14ac:dyDescent="0.4">
      <c r="B1197" t="s">
        <v>309</v>
      </c>
      <c r="C1197">
        <v>2360</v>
      </c>
      <c r="D1197" s="179">
        <v>43561</v>
      </c>
      <c r="E1197">
        <v>7</v>
      </c>
      <c r="F1197" t="s">
        <v>315</v>
      </c>
      <c r="G1197" t="s">
        <v>313</v>
      </c>
      <c r="I1197" s="179"/>
      <c r="J1197" s="179"/>
      <c r="M1197">
        <v>0</v>
      </c>
      <c r="O1197">
        <v>21</v>
      </c>
    </row>
    <row r="1198" spans="2:15" x14ac:dyDescent="0.4">
      <c r="B1198" t="s">
        <v>309</v>
      </c>
      <c r="C1198">
        <v>2390</v>
      </c>
      <c r="D1198" s="179">
        <v>43561</v>
      </c>
      <c r="E1198">
        <v>7</v>
      </c>
      <c r="F1198" t="s">
        <v>315</v>
      </c>
      <c r="G1198" t="s">
        <v>311</v>
      </c>
      <c r="I1198" s="179"/>
      <c r="J1198" s="179"/>
      <c r="M1198">
        <v>0</v>
      </c>
      <c r="O1198">
        <v>21</v>
      </c>
    </row>
    <row r="1199" spans="2:15" x14ac:dyDescent="0.4">
      <c r="B1199" t="s">
        <v>309</v>
      </c>
      <c r="C1199">
        <v>2390</v>
      </c>
      <c r="D1199" s="179">
        <v>43561</v>
      </c>
      <c r="E1199">
        <v>7</v>
      </c>
      <c r="F1199" t="s">
        <v>315</v>
      </c>
      <c r="G1199" t="s">
        <v>313</v>
      </c>
      <c r="I1199" s="179"/>
      <c r="J1199" s="179"/>
      <c r="M1199">
        <v>0</v>
      </c>
      <c r="O1199">
        <v>21</v>
      </c>
    </row>
    <row r="1200" spans="2:15" x14ac:dyDescent="0.4">
      <c r="B1200" t="s">
        <v>309</v>
      </c>
      <c r="C1200">
        <v>2390</v>
      </c>
      <c r="D1200" s="179">
        <v>43561</v>
      </c>
      <c r="E1200">
        <v>7</v>
      </c>
      <c r="F1200" t="s">
        <v>315</v>
      </c>
      <c r="G1200" t="s">
        <v>311</v>
      </c>
      <c r="I1200" s="179"/>
      <c r="J1200" s="179"/>
      <c r="M1200">
        <v>0</v>
      </c>
      <c r="O1200">
        <v>21</v>
      </c>
    </row>
    <row r="1201" spans="2:15" x14ac:dyDescent="0.4">
      <c r="B1201" t="s">
        <v>309</v>
      </c>
      <c r="C1201">
        <v>2390</v>
      </c>
      <c r="D1201" s="179">
        <v>43561</v>
      </c>
      <c r="E1201">
        <v>7</v>
      </c>
      <c r="F1201" t="s">
        <v>315</v>
      </c>
      <c r="G1201" t="s">
        <v>313</v>
      </c>
      <c r="I1201" s="179"/>
      <c r="J1201" s="179"/>
      <c r="M1201">
        <v>0</v>
      </c>
      <c r="O1201">
        <v>21</v>
      </c>
    </row>
    <row r="1202" spans="2:15" x14ac:dyDescent="0.4">
      <c r="B1202" t="s">
        <v>309</v>
      </c>
      <c r="C1202" t="s">
        <v>314</v>
      </c>
      <c r="D1202" s="179">
        <v>43561</v>
      </c>
      <c r="E1202">
        <v>7</v>
      </c>
      <c r="F1202" t="s">
        <v>315</v>
      </c>
      <c r="G1202" t="s">
        <v>313</v>
      </c>
      <c r="I1202" s="179"/>
      <c r="J1202" s="179"/>
      <c r="M1202">
        <v>0</v>
      </c>
      <c r="O1202">
        <v>21</v>
      </c>
    </row>
    <row r="1203" spans="2:15" x14ac:dyDescent="0.4">
      <c r="B1203" t="s">
        <v>309</v>
      </c>
      <c r="C1203" t="s">
        <v>314</v>
      </c>
      <c r="D1203" s="179">
        <v>43561</v>
      </c>
      <c r="E1203">
        <v>7</v>
      </c>
      <c r="F1203" t="s">
        <v>315</v>
      </c>
      <c r="G1203" t="s">
        <v>311</v>
      </c>
      <c r="I1203" s="179"/>
      <c r="J1203" s="179"/>
      <c r="M1203">
        <v>0</v>
      </c>
      <c r="O1203">
        <v>21</v>
      </c>
    </row>
    <row r="1204" spans="2:15" x14ac:dyDescent="0.4">
      <c r="B1204" t="s">
        <v>309</v>
      </c>
      <c r="C1204" t="s">
        <v>314</v>
      </c>
      <c r="D1204" s="179">
        <v>43561</v>
      </c>
      <c r="E1204">
        <v>7</v>
      </c>
      <c r="F1204" t="s">
        <v>315</v>
      </c>
      <c r="G1204" t="s">
        <v>313</v>
      </c>
      <c r="I1204" s="179"/>
      <c r="J1204" s="179"/>
      <c r="M1204">
        <v>0</v>
      </c>
      <c r="O1204">
        <v>21</v>
      </c>
    </row>
    <row r="1205" spans="2:15" x14ac:dyDescent="0.4">
      <c r="B1205" t="s">
        <v>309</v>
      </c>
      <c r="C1205" t="s">
        <v>314</v>
      </c>
      <c r="D1205" s="179">
        <v>43561</v>
      </c>
      <c r="E1205">
        <v>7</v>
      </c>
      <c r="F1205" t="s">
        <v>315</v>
      </c>
      <c r="G1205" t="s">
        <v>311</v>
      </c>
      <c r="I1205" s="179"/>
      <c r="J1205" s="179"/>
      <c r="M1205">
        <v>0</v>
      </c>
      <c r="O1205">
        <v>21</v>
      </c>
    </row>
    <row r="1206" spans="2:15" x14ac:dyDescent="0.4">
      <c r="B1206" t="s">
        <v>309</v>
      </c>
      <c r="C1206" t="s">
        <v>314</v>
      </c>
      <c r="D1206" s="179">
        <v>43561</v>
      </c>
      <c r="E1206">
        <v>7</v>
      </c>
      <c r="F1206" t="s">
        <v>315</v>
      </c>
      <c r="G1206" t="s">
        <v>313</v>
      </c>
      <c r="I1206" s="179"/>
      <c r="J1206" s="179"/>
      <c r="M1206">
        <v>0</v>
      </c>
      <c r="O1206">
        <v>21</v>
      </c>
    </row>
    <row r="1207" spans="2:15" x14ac:dyDescent="0.4">
      <c r="B1207" t="s">
        <v>309</v>
      </c>
      <c r="C1207" t="s">
        <v>314</v>
      </c>
      <c r="D1207" s="179">
        <v>43561</v>
      </c>
      <c r="E1207">
        <v>7</v>
      </c>
      <c r="F1207" t="s">
        <v>315</v>
      </c>
      <c r="G1207" t="s">
        <v>311</v>
      </c>
      <c r="I1207" s="179"/>
      <c r="J1207" s="179"/>
      <c r="M1207">
        <v>0</v>
      </c>
      <c r="O1207">
        <v>21</v>
      </c>
    </row>
    <row r="1208" spans="2:15" x14ac:dyDescent="0.4">
      <c r="B1208" t="s">
        <v>309</v>
      </c>
      <c r="C1208" t="s">
        <v>314</v>
      </c>
      <c r="D1208" s="179">
        <v>43561</v>
      </c>
      <c r="E1208">
        <v>7</v>
      </c>
      <c r="F1208" t="s">
        <v>315</v>
      </c>
      <c r="G1208" t="s">
        <v>311</v>
      </c>
      <c r="I1208" s="179"/>
      <c r="J1208" s="179"/>
      <c r="M1208">
        <v>0</v>
      </c>
      <c r="O1208">
        <v>21</v>
      </c>
    </row>
    <row r="1209" spans="2:15" x14ac:dyDescent="0.4">
      <c r="B1209" t="s">
        <v>309</v>
      </c>
      <c r="C1209" t="s">
        <v>314</v>
      </c>
      <c r="D1209" s="179">
        <v>43561</v>
      </c>
      <c r="E1209">
        <v>7</v>
      </c>
      <c r="F1209" t="s">
        <v>315</v>
      </c>
      <c r="G1209" t="s">
        <v>313</v>
      </c>
      <c r="I1209" s="179"/>
      <c r="J1209" s="179"/>
      <c r="M1209">
        <v>0</v>
      </c>
      <c r="O1209">
        <v>21</v>
      </c>
    </row>
    <row r="1210" spans="2:15" x14ac:dyDescent="0.4">
      <c r="B1210" t="s">
        <v>309</v>
      </c>
      <c r="C1210" t="s">
        <v>314</v>
      </c>
      <c r="D1210" s="179">
        <v>43561</v>
      </c>
      <c r="E1210">
        <v>7</v>
      </c>
      <c r="F1210" t="s">
        <v>315</v>
      </c>
      <c r="G1210" t="s">
        <v>311</v>
      </c>
      <c r="I1210" s="179"/>
      <c r="J1210" s="179"/>
      <c r="M1210">
        <v>0</v>
      </c>
      <c r="O1210">
        <v>21</v>
      </c>
    </row>
    <row r="1211" spans="2:15" x14ac:dyDescent="0.4">
      <c r="B1211" t="s">
        <v>309</v>
      </c>
      <c r="C1211" t="s">
        <v>314</v>
      </c>
      <c r="D1211" s="179">
        <v>43561</v>
      </c>
      <c r="E1211">
        <v>7</v>
      </c>
      <c r="F1211" t="s">
        <v>315</v>
      </c>
      <c r="G1211" t="s">
        <v>313</v>
      </c>
      <c r="I1211" s="179"/>
      <c r="J1211" s="179"/>
      <c r="M1211">
        <v>0</v>
      </c>
      <c r="O1211">
        <v>21</v>
      </c>
    </row>
    <row r="1212" spans="2:15" x14ac:dyDescent="0.4">
      <c r="B1212" t="s">
        <v>309</v>
      </c>
      <c r="C1212" t="s">
        <v>314</v>
      </c>
      <c r="D1212" s="179">
        <v>43561</v>
      </c>
      <c r="E1212">
        <v>7</v>
      </c>
      <c r="F1212" t="s">
        <v>315</v>
      </c>
      <c r="G1212" t="s">
        <v>311</v>
      </c>
      <c r="I1212" s="179"/>
      <c r="J1212" s="179"/>
      <c r="M1212">
        <v>0</v>
      </c>
      <c r="O1212">
        <v>21</v>
      </c>
    </row>
    <row r="1213" spans="2:15" x14ac:dyDescent="0.4">
      <c r="B1213" t="s">
        <v>309</v>
      </c>
      <c r="C1213" t="s">
        <v>314</v>
      </c>
      <c r="D1213" s="179">
        <v>43561</v>
      </c>
      <c r="E1213">
        <v>7</v>
      </c>
      <c r="F1213" t="s">
        <v>315</v>
      </c>
      <c r="G1213" t="s">
        <v>313</v>
      </c>
      <c r="I1213" s="179"/>
      <c r="J1213" s="179"/>
      <c r="M1213">
        <v>0</v>
      </c>
      <c r="O1213">
        <v>21</v>
      </c>
    </row>
    <row r="1214" spans="2:15" x14ac:dyDescent="0.4">
      <c r="B1214" t="s">
        <v>309</v>
      </c>
      <c r="C1214" t="s">
        <v>314</v>
      </c>
      <c r="D1214" s="179">
        <v>43561</v>
      </c>
      <c r="E1214">
        <v>7</v>
      </c>
      <c r="F1214" t="s">
        <v>315</v>
      </c>
      <c r="G1214" t="s">
        <v>311</v>
      </c>
      <c r="I1214" s="179"/>
      <c r="J1214" s="179"/>
      <c r="M1214">
        <v>0</v>
      </c>
      <c r="O1214">
        <v>21</v>
      </c>
    </row>
    <row r="1215" spans="2:15" x14ac:dyDescent="0.4">
      <c r="B1215" t="s">
        <v>309</v>
      </c>
      <c r="C1215" t="s">
        <v>314</v>
      </c>
      <c r="D1215" s="179">
        <v>43561</v>
      </c>
      <c r="E1215">
        <v>7</v>
      </c>
      <c r="F1215" t="s">
        <v>315</v>
      </c>
      <c r="G1215" t="s">
        <v>313</v>
      </c>
      <c r="I1215" s="179"/>
      <c r="J1215" s="179"/>
      <c r="M1215">
        <v>0</v>
      </c>
      <c r="O1215">
        <v>21</v>
      </c>
    </row>
    <row r="1216" spans="2:15" x14ac:dyDescent="0.4">
      <c r="B1216" t="s">
        <v>309</v>
      </c>
      <c r="C1216" t="s">
        <v>314</v>
      </c>
      <c r="D1216" s="179">
        <v>43561</v>
      </c>
      <c r="E1216">
        <v>7</v>
      </c>
      <c r="F1216" t="s">
        <v>315</v>
      </c>
      <c r="G1216" t="s">
        <v>311</v>
      </c>
      <c r="I1216" s="179"/>
      <c r="J1216" s="179"/>
      <c r="M1216">
        <v>0</v>
      </c>
      <c r="O1216">
        <v>21</v>
      </c>
    </row>
    <row r="1217" spans="2:19" x14ac:dyDescent="0.4">
      <c r="B1217" t="s">
        <v>309</v>
      </c>
      <c r="C1217" t="s">
        <v>314</v>
      </c>
      <c r="D1217" s="179">
        <v>43561</v>
      </c>
      <c r="E1217">
        <v>7</v>
      </c>
      <c r="F1217" t="s">
        <v>315</v>
      </c>
      <c r="G1217" t="s">
        <v>313</v>
      </c>
      <c r="I1217" s="179"/>
      <c r="J1217" s="179"/>
      <c r="M1217">
        <v>0</v>
      </c>
      <c r="O1217">
        <v>21</v>
      </c>
    </row>
    <row r="1218" spans="2:19" x14ac:dyDescent="0.4">
      <c r="B1218" t="s">
        <v>309</v>
      </c>
      <c r="C1218" t="s">
        <v>314</v>
      </c>
      <c r="D1218" s="179">
        <v>43561</v>
      </c>
      <c r="E1218">
        <v>7</v>
      </c>
      <c r="F1218" t="s">
        <v>315</v>
      </c>
      <c r="G1218" t="s">
        <v>311</v>
      </c>
      <c r="I1218" s="179"/>
      <c r="J1218" s="179"/>
      <c r="M1218">
        <v>0</v>
      </c>
      <c r="O1218">
        <v>21</v>
      </c>
    </row>
    <row r="1219" spans="2:19" x14ac:dyDescent="0.4">
      <c r="B1219" t="s">
        <v>309</v>
      </c>
      <c r="C1219" t="s">
        <v>314</v>
      </c>
      <c r="D1219" s="179">
        <v>43561</v>
      </c>
      <c r="E1219">
        <v>7</v>
      </c>
      <c r="F1219" t="s">
        <v>315</v>
      </c>
      <c r="G1219" t="s">
        <v>313</v>
      </c>
      <c r="I1219" s="179"/>
      <c r="J1219" s="179"/>
      <c r="M1219">
        <v>0</v>
      </c>
      <c r="O1219">
        <v>21</v>
      </c>
    </row>
    <row r="1220" spans="2:19" x14ac:dyDescent="0.4">
      <c r="B1220" t="s">
        <v>309</v>
      </c>
      <c r="C1220" t="s">
        <v>312</v>
      </c>
      <c r="D1220" s="179">
        <v>43561</v>
      </c>
      <c r="E1220">
        <v>7</v>
      </c>
      <c r="F1220" t="s">
        <v>315</v>
      </c>
      <c r="G1220" t="s">
        <v>311</v>
      </c>
      <c r="I1220" s="179"/>
      <c r="J1220" s="179"/>
      <c r="M1220">
        <v>0</v>
      </c>
      <c r="O1220">
        <v>21</v>
      </c>
    </row>
    <row r="1221" spans="2:19" x14ac:dyDescent="0.4">
      <c r="B1221" t="s">
        <v>309</v>
      </c>
      <c r="C1221" t="s">
        <v>312</v>
      </c>
      <c r="D1221" s="179">
        <v>43561</v>
      </c>
      <c r="E1221">
        <v>7</v>
      </c>
      <c r="F1221" t="s">
        <v>315</v>
      </c>
      <c r="G1221" t="s">
        <v>313</v>
      </c>
      <c r="I1221" s="179"/>
      <c r="J1221" s="179"/>
      <c r="M1221">
        <v>0</v>
      </c>
      <c r="O1221">
        <v>21</v>
      </c>
    </row>
    <row r="1222" spans="2:19" x14ac:dyDescent="0.4">
      <c r="B1222" t="s">
        <v>309</v>
      </c>
      <c r="C1222">
        <v>2340</v>
      </c>
      <c r="D1222" s="179">
        <v>43561</v>
      </c>
      <c r="E1222">
        <v>9</v>
      </c>
      <c r="F1222" t="s">
        <v>316</v>
      </c>
      <c r="G1222" t="s">
        <v>311</v>
      </c>
      <c r="I1222" s="179"/>
      <c r="J1222" s="179"/>
      <c r="M1222">
        <v>0</v>
      </c>
      <c r="O1222">
        <v>21</v>
      </c>
      <c r="S1222" t="s">
        <v>423</v>
      </c>
    </row>
    <row r="1223" spans="2:19" x14ac:dyDescent="0.4">
      <c r="B1223" t="s">
        <v>309</v>
      </c>
      <c r="C1223">
        <v>2370</v>
      </c>
      <c r="D1223" s="179">
        <v>43561</v>
      </c>
      <c r="E1223">
        <v>9</v>
      </c>
      <c r="F1223" t="s">
        <v>316</v>
      </c>
      <c r="G1223" t="s">
        <v>311</v>
      </c>
      <c r="I1223" s="179"/>
      <c r="J1223" s="179"/>
      <c r="M1223">
        <v>0</v>
      </c>
      <c r="O1223">
        <v>21</v>
      </c>
      <c r="S1223" t="s">
        <v>423</v>
      </c>
    </row>
    <row r="1224" spans="2:19" x14ac:dyDescent="0.4">
      <c r="B1224" t="s">
        <v>309</v>
      </c>
      <c r="C1224">
        <v>2340</v>
      </c>
      <c r="D1224" s="179">
        <v>43561</v>
      </c>
      <c r="E1224">
        <v>9</v>
      </c>
      <c r="F1224" t="s">
        <v>316</v>
      </c>
      <c r="G1224" t="s">
        <v>311</v>
      </c>
      <c r="I1224" s="179"/>
      <c r="J1224" s="179"/>
      <c r="M1224">
        <v>0</v>
      </c>
      <c r="O1224">
        <v>21</v>
      </c>
      <c r="S1224" t="s">
        <v>423</v>
      </c>
    </row>
    <row r="1225" spans="2:19" x14ac:dyDescent="0.4">
      <c r="B1225" t="s">
        <v>309</v>
      </c>
      <c r="C1225">
        <v>2350</v>
      </c>
      <c r="D1225" s="179">
        <v>43561</v>
      </c>
      <c r="E1225">
        <v>9</v>
      </c>
      <c r="F1225" t="s">
        <v>316</v>
      </c>
      <c r="G1225" t="s">
        <v>311</v>
      </c>
      <c r="I1225" s="179"/>
      <c r="J1225" s="179"/>
      <c r="M1225">
        <v>0</v>
      </c>
      <c r="O1225">
        <v>21</v>
      </c>
      <c r="S1225" t="s">
        <v>423</v>
      </c>
    </row>
    <row r="1226" spans="2:19" x14ac:dyDescent="0.4">
      <c r="B1226" t="s">
        <v>309</v>
      </c>
      <c r="C1226">
        <v>2360</v>
      </c>
      <c r="D1226" s="179">
        <v>43561</v>
      </c>
      <c r="E1226">
        <v>9</v>
      </c>
      <c r="F1226" t="s">
        <v>316</v>
      </c>
      <c r="G1226" t="s">
        <v>311</v>
      </c>
      <c r="I1226" s="179"/>
      <c r="J1226" s="179"/>
      <c r="M1226">
        <v>0</v>
      </c>
      <c r="O1226">
        <v>21</v>
      </c>
      <c r="S1226" t="s">
        <v>423</v>
      </c>
    </row>
    <row r="1227" spans="2:19" x14ac:dyDescent="0.4">
      <c r="B1227" t="s">
        <v>309</v>
      </c>
      <c r="C1227">
        <v>2340</v>
      </c>
      <c r="D1227" s="179">
        <v>43561</v>
      </c>
      <c r="E1227">
        <v>9</v>
      </c>
      <c r="F1227" t="s">
        <v>316</v>
      </c>
      <c r="G1227" t="s">
        <v>311</v>
      </c>
      <c r="I1227" s="179"/>
      <c r="J1227" s="179"/>
      <c r="M1227">
        <v>0</v>
      </c>
      <c r="O1227">
        <v>21</v>
      </c>
      <c r="S1227" t="s">
        <v>423</v>
      </c>
    </row>
    <row r="1228" spans="2:19" x14ac:dyDescent="0.4">
      <c r="B1228" t="s">
        <v>309</v>
      </c>
      <c r="C1228">
        <v>2340</v>
      </c>
      <c r="D1228" s="179">
        <v>43561</v>
      </c>
      <c r="E1228">
        <v>9</v>
      </c>
      <c r="F1228" t="s">
        <v>316</v>
      </c>
      <c r="G1228" t="s">
        <v>311</v>
      </c>
      <c r="I1228" s="179"/>
      <c r="J1228" s="179"/>
      <c r="M1228">
        <v>0</v>
      </c>
      <c r="O1228">
        <v>21</v>
      </c>
      <c r="S1228" t="s">
        <v>423</v>
      </c>
    </row>
    <row r="1229" spans="2:19" x14ac:dyDescent="0.4">
      <c r="B1229" t="s">
        <v>309</v>
      </c>
      <c r="C1229">
        <v>2360</v>
      </c>
      <c r="D1229" s="179">
        <v>43561</v>
      </c>
      <c r="E1229">
        <v>9</v>
      </c>
      <c r="F1229" t="s">
        <v>316</v>
      </c>
      <c r="G1229" t="s">
        <v>311</v>
      </c>
      <c r="I1229" s="179"/>
      <c r="J1229" s="179"/>
      <c r="M1229">
        <v>0</v>
      </c>
      <c r="O1229">
        <v>21</v>
      </c>
      <c r="S1229" t="s">
        <v>423</v>
      </c>
    </row>
    <row r="1230" spans="2:19" x14ac:dyDescent="0.4">
      <c r="B1230" t="s">
        <v>309</v>
      </c>
      <c r="C1230" t="s">
        <v>312</v>
      </c>
      <c r="D1230" s="179">
        <v>43561</v>
      </c>
      <c r="E1230">
        <v>9</v>
      </c>
      <c r="F1230" t="s">
        <v>316</v>
      </c>
      <c r="G1230" t="s">
        <v>311</v>
      </c>
      <c r="I1230" s="179"/>
      <c r="J1230" s="179"/>
      <c r="M1230">
        <v>0</v>
      </c>
      <c r="O1230">
        <v>21</v>
      </c>
      <c r="S1230" t="s">
        <v>423</v>
      </c>
    </row>
    <row r="1231" spans="2:19" x14ac:dyDescent="0.4">
      <c r="B1231" t="s">
        <v>309</v>
      </c>
      <c r="C1231">
        <v>2380</v>
      </c>
      <c r="D1231" s="179">
        <v>43561</v>
      </c>
      <c r="E1231">
        <v>9</v>
      </c>
      <c r="F1231" t="s">
        <v>316</v>
      </c>
      <c r="G1231" t="s">
        <v>311</v>
      </c>
      <c r="I1231" s="179"/>
      <c r="J1231" s="179"/>
      <c r="M1231">
        <v>0</v>
      </c>
      <c r="O1231">
        <v>21</v>
      </c>
      <c r="S1231" t="s">
        <v>423</v>
      </c>
    </row>
    <row r="1232" spans="2:19" x14ac:dyDescent="0.4">
      <c r="B1232" t="s">
        <v>309</v>
      </c>
      <c r="C1232">
        <v>2390</v>
      </c>
      <c r="D1232" s="179">
        <v>43561</v>
      </c>
      <c r="E1232">
        <v>9</v>
      </c>
      <c r="F1232" t="s">
        <v>316</v>
      </c>
      <c r="G1232" t="s">
        <v>311</v>
      </c>
      <c r="I1232" s="179"/>
      <c r="J1232" s="179"/>
      <c r="M1232">
        <v>0</v>
      </c>
      <c r="O1232">
        <v>21</v>
      </c>
      <c r="S1232" t="s">
        <v>423</v>
      </c>
    </row>
    <row r="1233" spans="2:19" x14ac:dyDescent="0.4">
      <c r="B1233" t="s">
        <v>309</v>
      </c>
      <c r="C1233">
        <v>2390</v>
      </c>
      <c r="D1233" s="179">
        <v>43561</v>
      </c>
      <c r="E1233">
        <v>9</v>
      </c>
      <c r="F1233" t="s">
        <v>316</v>
      </c>
      <c r="G1233" t="s">
        <v>311</v>
      </c>
      <c r="I1233" s="179"/>
      <c r="J1233" s="179"/>
      <c r="M1233">
        <v>0</v>
      </c>
      <c r="O1233">
        <v>21</v>
      </c>
      <c r="S1233" t="s">
        <v>423</v>
      </c>
    </row>
    <row r="1234" spans="2:19" x14ac:dyDescent="0.4">
      <c r="B1234" t="s">
        <v>309</v>
      </c>
      <c r="C1234">
        <v>2380</v>
      </c>
      <c r="D1234" s="179">
        <v>43561</v>
      </c>
      <c r="E1234">
        <v>9</v>
      </c>
      <c r="F1234" t="s">
        <v>316</v>
      </c>
      <c r="G1234" t="s">
        <v>311</v>
      </c>
      <c r="I1234" s="179"/>
      <c r="J1234" s="179"/>
      <c r="M1234">
        <v>0</v>
      </c>
      <c r="O1234">
        <v>21</v>
      </c>
      <c r="S1234" t="s">
        <v>423</v>
      </c>
    </row>
    <row r="1235" spans="2:19" x14ac:dyDescent="0.4">
      <c r="B1235" t="s">
        <v>309</v>
      </c>
      <c r="C1235">
        <v>2390</v>
      </c>
      <c r="D1235" s="179">
        <v>43561</v>
      </c>
      <c r="E1235">
        <v>9</v>
      </c>
      <c r="F1235" t="s">
        <v>316</v>
      </c>
      <c r="G1235" t="s">
        <v>311</v>
      </c>
      <c r="I1235" s="179"/>
      <c r="J1235" s="179"/>
      <c r="M1235">
        <v>0</v>
      </c>
      <c r="O1235">
        <v>21</v>
      </c>
      <c r="S1235" t="s">
        <v>423</v>
      </c>
    </row>
    <row r="1236" spans="2:19" x14ac:dyDescent="0.4">
      <c r="B1236" t="s">
        <v>309</v>
      </c>
      <c r="C1236">
        <v>2340</v>
      </c>
      <c r="D1236" s="179">
        <v>43561</v>
      </c>
      <c r="E1236">
        <v>9</v>
      </c>
      <c r="F1236" t="s">
        <v>316</v>
      </c>
      <c r="G1236" t="s">
        <v>311</v>
      </c>
      <c r="I1236" s="179"/>
      <c r="J1236" s="179"/>
      <c r="M1236">
        <v>0</v>
      </c>
      <c r="O1236">
        <v>21</v>
      </c>
      <c r="S1236" t="s">
        <v>423</v>
      </c>
    </row>
    <row r="1237" spans="2:19" x14ac:dyDescent="0.4">
      <c r="B1237" t="s">
        <v>309</v>
      </c>
      <c r="C1237">
        <v>2350</v>
      </c>
      <c r="D1237" s="179">
        <v>43561</v>
      </c>
      <c r="E1237">
        <v>9</v>
      </c>
      <c r="F1237" t="s">
        <v>316</v>
      </c>
      <c r="G1237" t="s">
        <v>311</v>
      </c>
      <c r="I1237" s="179"/>
      <c r="J1237" s="179"/>
      <c r="M1237">
        <v>0</v>
      </c>
      <c r="O1237">
        <v>21</v>
      </c>
      <c r="S1237" t="s">
        <v>423</v>
      </c>
    </row>
    <row r="1238" spans="2:19" x14ac:dyDescent="0.4">
      <c r="B1238" t="s">
        <v>309</v>
      </c>
      <c r="C1238">
        <v>2370</v>
      </c>
      <c r="D1238" s="179">
        <v>43561</v>
      </c>
      <c r="E1238">
        <v>9</v>
      </c>
      <c r="F1238" t="s">
        <v>316</v>
      </c>
      <c r="G1238" t="s">
        <v>311</v>
      </c>
      <c r="I1238" s="179"/>
      <c r="J1238" s="179"/>
      <c r="M1238">
        <v>0</v>
      </c>
      <c r="O1238">
        <v>21</v>
      </c>
      <c r="S1238" t="s">
        <v>423</v>
      </c>
    </row>
    <row r="1239" spans="2:19" x14ac:dyDescent="0.4">
      <c r="B1239" t="s">
        <v>309</v>
      </c>
      <c r="C1239">
        <v>2390</v>
      </c>
      <c r="D1239" s="179">
        <v>43561</v>
      </c>
      <c r="E1239">
        <v>9</v>
      </c>
      <c r="F1239" t="s">
        <v>316</v>
      </c>
      <c r="G1239" t="s">
        <v>311</v>
      </c>
      <c r="I1239" s="179"/>
      <c r="J1239" s="179"/>
      <c r="M1239">
        <v>0</v>
      </c>
      <c r="O1239">
        <v>21</v>
      </c>
      <c r="S1239" t="s">
        <v>423</v>
      </c>
    </row>
    <row r="1240" spans="2:19" x14ac:dyDescent="0.4">
      <c r="B1240" t="s">
        <v>309</v>
      </c>
      <c r="C1240">
        <v>2360</v>
      </c>
      <c r="D1240" s="179">
        <v>43561</v>
      </c>
      <c r="E1240">
        <v>9</v>
      </c>
      <c r="F1240" t="s">
        <v>316</v>
      </c>
      <c r="G1240" t="s">
        <v>311</v>
      </c>
      <c r="I1240" s="179"/>
      <c r="J1240" s="179"/>
      <c r="M1240">
        <v>0</v>
      </c>
      <c r="O1240">
        <v>21</v>
      </c>
      <c r="S1240" t="s">
        <v>423</v>
      </c>
    </row>
    <row r="1241" spans="2:19" x14ac:dyDescent="0.4">
      <c r="B1241" t="s">
        <v>309</v>
      </c>
      <c r="C1241">
        <v>1700</v>
      </c>
      <c r="D1241" s="179">
        <v>43561</v>
      </c>
      <c r="E1241">
        <v>9</v>
      </c>
      <c r="F1241" t="s">
        <v>316</v>
      </c>
      <c r="G1241" t="s">
        <v>311</v>
      </c>
      <c r="I1241" s="179"/>
      <c r="J1241" s="179"/>
      <c r="M1241">
        <v>0</v>
      </c>
      <c r="O1241">
        <v>21</v>
      </c>
      <c r="S1241" t="s">
        <v>423</v>
      </c>
    </row>
    <row r="1242" spans="2:19" x14ac:dyDescent="0.4">
      <c r="B1242" t="s">
        <v>309</v>
      </c>
      <c r="C1242">
        <v>2370</v>
      </c>
      <c r="D1242" s="179">
        <v>43561</v>
      </c>
      <c r="E1242">
        <v>9</v>
      </c>
      <c r="F1242" t="s">
        <v>316</v>
      </c>
      <c r="G1242" t="s">
        <v>311</v>
      </c>
      <c r="I1242" s="179"/>
      <c r="J1242" s="179"/>
      <c r="M1242">
        <v>0</v>
      </c>
      <c r="O1242">
        <v>21</v>
      </c>
      <c r="S1242" t="s">
        <v>423</v>
      </c>
    </row>
    <row r="1243" spans="2:19" x14ac:dyDescent="0.4">
      <c r="B1243" t="s">
        <v>309</v>
      </c>
      <c r="C1243">
        <v>2370</v>
      </c>
      <c r="D1243" s="179">
        <v>43561</v>
      </c>
      <c r="E1243">
        <v>9</v>
      </c>
      <c r="F1243" t="s">
        <v>316</v>
      </c>
      <c r="G1243" t="s">
        <v>311</v>
      </c>
      <c r="I1243" s="179"/>
      <c r="J1243" s="179"/>
      <c r="M1243">
        <v>0</v>
      </c>
      <c r="O1243">
        <v>21</v>
      </c>
      <c r="S1243" t="s">
        <v>423</v>
      </c>
    </row>
    <row r="1244" spans="2:19" x14ac:dyDescent="0.4">
      <c r="B1244" t="s">
        <v>309</v>
      </c>
      <c r="C1244">
        <v>2370</v>
      </c>
      <c r="D1244" s="179">
        <v>43561</v>
      </c>
      <c r="E1244">
        <v>9</v>
      </c>
      <c r="F1244" t="s">
        <v>316</v>
      </c>
      <c r="G1244" t="s">
        <v>311</v>
      </c>
      <c r="I1244" s="179"/>
      <c r="J1244" s="179"/>
      <c r="M1244">
        <v>0</v>
      </c>
      <c r="O1244">
        <v>21</v>
      </c>
      <c r="S1244" t="s">
        <v>423</v>
      </c>
    </row>
    <row r="1245" spans="2:19" x14ac:dyDescent="0.4">
      <c r="B1245" t="s">
        <v>309</v>
      </c>
      <c r="C1245">
        <v>2360</v>
      </c>
      <c r="D1245" s="179">
        <v>43561</v>
      </c>
      <c r="E1245">
        <v>9</v>
      </c>
      <c r="F1245" t="s">
        <v>316</v>
      </c>
      <c r="G1245" t="s">
        <v>311</v>
      </c>
      <c r="I1245" s="179"/>
      <c r="J1245" s="179"/>
      <c r="M1245">
        <v>0</v>
      </c>
      <c r="O1245">
        <v>21</v>
      </c>
      <c r="S1245" t="s">
        <v>423</v>
      </c>
    </row>
    <row r="1246" spans="2:19" x14ac:dyDescent="0.4">
      <c r="B1246" t="s">
        <v>309</v>
      </c>
      <c r="C1246">
        <v>2360</v>
      </c>
      <c r="D1246" s="179">
        <v>43561</v>
      </c>
      <c r="E1246">
        <v>9</v>
      </c>
      <c r="F1246" t="s">
        <v>316</v>
      </c>
      <c r="G1246" t="s">
        <v>311</v>
      </c>
      <c r="I1246" s="179"/>
      <c r="J1246" s="179"/>
      <c r="M1246">
        <v>0</v>
      </c>
      <c r="O1246">
        <v>21</v>
      </c>
      <c r="S1246" t="s">
        <v>423</v>
      </c>
    </row>
    <row r="1247" spans="2:19" x14ac:dyDescent="0.4">
      <c r="B1247" t="s">
        <v>309</v>
      </c>
      <c r="C1247">
        <v>2340</v>
      </c>
      <c r="D1247" s="179">
        <v>43561</v>
      </c>
      <c r="E1247">
        <v>9</v>
      </c>
      <c r="F1247" t="s">
        <v>316</v>
      </c>
      <c r="G1247" t="s">
        <v>311</v>
      </c>
      <c r="I1247" s="179"/>
      <c r="J1247" s="179"/>
      <c r="M1247">
        <v>0</v>
      </c>
      <c r="O1247">
        <v>21</v>
      </c>
      <c r="S1247" t="s">
        <v>423</v>
      </c>
    </row>
    <row r="1248" spans="2:19" x14ac:dyDescent="0.4">
      <c r="B1248" t="s">
        <v>309</v>
      </c>
      <c r="C1248">
        <v>2300</v>
      </c>
      <c r="D1248" s="179">
        <v>43561</v>
      </c>
      <c r="E1248">
        <v>9</v>
      </c>
      <c r="F1248" t="s">
        <v>316</v>
      </c>
      <c r="G1248" t="s">
        <v>311</v>
      </c>
      <c r="I1248" s="179"/>
      <c r="J1248" s="179"/>
      <c r="M1248">
        <v>0</v>
      </c>
      <c r="O1248">
        <v>21</v>
      </c>
      <c r="S1248" t="s">
        <v>423</v>
      </c>
    </row>
    <row r="1249" spans="2:19" x14ac:dyDescent="0.4">
      <c r="B1249" t="s">
        <v>309</v>
      </c>
      <c r="C1249">
        <v>2340</v>
      </c>
      <c r="D1249" s="179">
        <v>43561</v>
      </c>
      <c r="E1249">
        <v>9</v>
      </c>
      <c r="F1249" t="s">
        <v>316</v>
      </c>
      <c r="G1249" t="s">
        <v>311</v>
      </c>
      <c r="I1249" s="179"/>
      <c r="J1249" s="179"/>
      <c r="M1249">
        <v>0</v>
      </c>
      <c r="O1249">
        <v>21</v>
      </c>
      <c r="S1249" t="s">
        <v>423</v>
      </c>
    </row>
    <row r="1250" spans="2:19" x14ac:dyDescent="0.4">
      <c r="B1250" t="s">
        <v>309</v>
      </c>
      <c r="C1250">
        <v>2370</v>
      </c>
      <c r="D1250" s="179">
        <v>43561</v>
      </c>
      <c r="E1250">
        <v>9</v>
      </c>
      <c r="F1250" t="s">
        <v>316</v>
      </c>
      <c r="G1250" t="s">
        <v>311</v>
      </c>
      <c r="I1250" s="179"/>
      <c r="J1250" s="179"/>
      <c r="M1250">
        <v>0</v>
      </c>
      <c r="O1250">
        <v>21</v>
      </c>
      <c r="S1250" t="s">
        <v>423</v>
      </c>
    </row>
    <row r="1251" spans="2:19" x14ac:dyDescent="0.4">
      <c r="B1251" t="s">
        <v>309</v>
      </c>
      <c r="C1251">
        <v>2390</v>
      </c>
      <c r="D1251" s="179">
        <v>43561</v>
      </c>
      <c r="E1251">
        <v>9</v>
      </c>
      <c r="F1251" t="s">
        <v>316</v>
      </c>
      <c r="G1251" t="s">
        <v>311</v>
      </c>
      <c r="I1251" s="179"/>
      <c r="J1251" s="179"/>
      <c r="M1251">
        <v>0</v>
      </c>
      <c r="O1251">
        <v>21</v>
      </c>
      <c r="S1251" t="s">
        <v>423</v>
      </c>
    </row>
    <row r="1252" spans="2:19" x14ac:dyDescent="0.4">
      <c r="B1252" t="s">
        <v>309</v>
      </c>
      <c r="C1252">
        <v>2390</v>
      </c>
      <c r="D1252" s="179">
        <v>43561</v>
      </c>
      <c r="E1252">
        <v>9</v>
      </c>
      <c r="F1252" t="s">
        <v>316</v>
      </c>
      <c r="G1252" t="s">
        <v>311</v>
      </c>
      <c r="I1252" s="179"/>
      <c r="J1252" s="179"/>
      <c r="M1252">
        <v>0</v>
      </c>
      <c r="O1252">
        <v>21</v>
      </c>
      <c r="S1252" t="s">
        <v>423</v>
      </c>
    </row>
    <row r="1253" spans="2:19" x14ac:dyDescent="0.4">
      <c r="B1253" t="s">
        <v>309</v>
      </c>
      <c r="C1253">
        <v>2340</v>
      </c>
      <c r="D1253" s="179">
        <v>43561</v>
      </c>
      <c r="E1253">
        <v>9</v>
      </c>
      <c r="F1253" t="s">
        <v>316</v>
      </c>
      <c r="G1253" t="s">
        <v>311</v>
      </c>
      <c r="I1253" s="179"/>
      <c r="J1253" s="179"/>
      <c r="M1253">
        <v>0</v>
      </c>
      <c r="O1253">
        <v>21</v>
      </c>
      <c r="S1253" t="s">
        <v>423</v>
      </c>
    </row>
    <row r="1254" spans="2:19" x14ac:dyDescent="0.4">
      <c r="B1254" t="s">
        <v>309</v>
      </c>
      <c r="C1254">
        <v>1000</v>
      </c>
      <c r="D1254" s="179">
        <v>43561</v>
      </c>
      <c r="E1254">
        <v>9</v>
      </c>
      <c r="F1254" t="s">
        <v>316</v>
      </c>
      <c r="G1254" t="s">
        <v>311</v>
      </c>
      <c r="I1254" s="179"/>
      <c r="J1254" s="179"/>
      <c r="M1254">
        <v>0</v>
      </c>
      <c r="O1254">
        <v>21</v>
      </c>
      <c r="S1254" t="s">
        <v>423</v>
      </c>
    </row>
    <row r="1255" spans="2:19" x14ac:dyDescent="0.4">
      <c r="B1255" t="s">
        <v>309</v>
      </c>
      <c r="C1255">
        <v>2340</v>
      </c>
      <c r="D1255" s="179">
        <v>43561</v>
      </c>
      <c r="E1255">
        <v>9</v>
      </c>
      <c r="F1255" t="s">
        <v>316</v>
      </c>
      <c r="G1255" t="s">
        <v>311</v>
      </c>
      <c r="I1255" s="179"/>
      <c r="J1255" s="179"/>
      <c r="M1255">
        <v>0</v>
      </c>
      <c r="O1255">
        <v>21</v>
      </c>
      <c r="S1255" t="s">
        <v>423</v>
      </c>
    </row>
    <row r="1256" spans="2:19" x14ac:dyDescent="0.4">
      <c r="B1256" t="s">
        <v>309</v>
      </c>
      <c r="C1256">
        <v>2340</v>
      </c>
      <c r="D1256" s="179">
        <v>43561</v>
      </c>
      <c r="E1256">
        <v>9</v>
      </c>
      <c r="F1256" t="s">
        <v>316</v>
      </c>
      <c r="G1256" t="s">
        <v>311</v>
      </c>
      <c r="I1256" s="179"/>
      <c r="J1256" s="179"/>
      <c r="M1256">
        <v>0</v>
      </c>
      <c r="O1256">
        <v>21</v>
      </c>
      <c r="S1256" t="s">
        <v>423</v>
      </c>
    </row>
    <row r="1257" spans="2:19" x14ac:dyDescent="0.4">
      <c r="B1257" t="s">
        <v>309</v>
      </c>
      <c r="C1257">
        <v>2370</v>
      </c>
      <c r="D1257" s="179">
        <v>43561</v>
      </c>
      <c r="E1257">
        <v>9</v>
      </c>
      <c r="F1257" t="s">
        <v>316</v>
      </c>
      <c r="G1257" t="s">
        <v>311</v>
      </c>
      <c r="I1257" s="179"/>
      <c r="J1257" s="179"/>
      <c r="M1257">
        <v>0</v>
      </c>
      <c r="O1257">
        <v>21</v>
      </c>
      <c r="S1257" t="s">
        <v>423</v>
      </c>
    </row>
    <row r="1258" spans="2:19" x14ac:dyDescent="0.4">
      <c r="B1258" t="s">
        <v>309</v>
      </c>
      <c r="C1258">
        <v>2360</v>
      </c>
      <c r="D1258" s="179">
        <v>43561</v>
      </c>
      <c r="E1258">
        <v>9</v>
      </c>
      <c r="F1258" t="s">
        <v>316</v>
      </c>
      <c r="G1258" t="s">
        <v>311</v>
      </c>
      <c r="I1258" s="179"/>
      <c r="J1258" s="179"/>
      <c r="M1258">
        <v>0</v>
      </c>
      <c r="O1258">
        <v>21</v>
      </c>
      <c r="S1258" t="s">
        <v>423</v>
      </c>
    </row>
    <row r="1259" spans="2:19" x14ac:dyDescent="0.4">
      <c r="B1259" t="s">
        <v>309</v>
      </c>
      <c r="C1259">
        <v>2380</v>
      </c>
      <c r="D1259" s="179">
        <v>43561</v>
      </c>
      <c r="E1259">
        <v>9</v>
      </c>
      <c r="F1259" t="s">
        <v>316</v>
      </c>
      <c r="G1259" t="s">
        <v>311</v>
      </c>
      <c r="I1259" s="179"/>
      <c r="J1259" s="179"/>
      <c r="M1259">
        <v>0</v>
      </c>
      <c r="O1259">
        <v>21</v>
      </c>
      <c r="S1259" t="s">
        <v>423</v>
      </c>
    </row>
    <row r="1260" spans="2:19" x14ac:dyDescent="0.4">
      <c r="B1260" t="s">
        <v>309</v>
      </c>
      <c r="C1260">
        <v>2370</v>
      </c>
      <c r="D1260" s="179">
        <v>43561</v>
      </c>
      <c r="E1260">
        <v>9</v>
      </c>
      <c r="F1260" t="s">
        <v>316</v>
      </c>
      <c r="G1260" t="s">
        <v>311</v>
      </c>
      <c r="I1260" s="179"/>
      <c r="J1260" s="179"/>
      <c r="M1260">
        <v>0</v>
      </c>
      <c r="O1260">
        <v>21</v>
      </c>
      <c r="S1260" t="s">
        <v>423</v>
      </c>
    </row>
    <row r="1261" spans="2:19" x14ac:dyDescent="0.4">
      <c r="B1261" t="s">
        <v>309</v>
      </c>
      <c r="C1261">
        <v>2390</v>
      </c>
      <c r="D1261" s="179">
        <v>43561</v>
      </c>
      <c r="E1261">
        <v>9</v>
      </c>
      <c r="F1261" t="s">
        <v>316</v>
      </c>
      <c r="G1261" t="s">
        <v>311</v>
      </c>
      <c r="I1261" s="179"/>
      <c r="J1261" s="179"/>
      <c r="M1261">
        <v>0</v>
      </c>
      <c r="O1261">
        <v>21</v>
      </c>
      <c r="S1261" t="s">
        <v>423</v>
      </c>
    </row>
    <row r="1262" spans="2:19" x14ac:dyDescent="0.4">
      <c r="B1262" t="s">
        <v>309</v>
      </c>
      <c r="C1262">
        <v>2340</v>
      </c>
      <c r="D1262" s="179">
        <v>43561</v>
      </c>
      <c r="E1262">
        <v>9</v>
      </c>
      <c r="F1262" t="s">
        <v>316</v>
      </c>
      <c r="G1262" t="s">
        <v>311</v>
      </c>
      <c r="I1262" s="179"/>
      <c r="J1262" s="179"/>
      <c r="M1262">
        <v>0</v>
      </c>
      <c r="O1262">
        <v>21</v>
      </c>
      <c r="S1262" t="s">
        <v>423</v>
      </c>
    </row>
    <row r="1263" spans="2:19" x14ac:dyDescent="0.4">
      <c r="B1263" t="s">
        <v>309</v>
      </c>
      <c r="C1263">
        <v>2370</v>
      </c>
      <c r="D1263" s="179">
        <v>43561</v>
      </c>
      <c r="E1263">
        <v>9</v>
      </c>
      <c r="F1263" t="s">
        <v>316</v>
      </c>
      <c r="G1263" t="s">
        <v>311</v>
      </c>
      <c r="I1263" s="179"/>
      <c r="J1263" s="179"/>
      <c r="M1263">
        <v>0</v>
      </c>
      <c r="O1263">
        <v>21</v>
      </c>
      <c r="S1263" t="s">
        <v>423</v>
      </c>
    </row>
    <row r="1264" spans="2:19" x14ac:dyDescent="0.4">
      <c r="B1264" t="s">
        <v>309</v>
      </c>
      <c r="C1264">
        <v>2340</v>
      </c>
      <c r="D1264" s="179">
        <v>43561</v>
      </c>
      <c r="E1264">
        <v>9</v>
      </c>
      <c r="F1264" t="s">
        <v>316</v>
      </c>
      <c r="G1264" t="s">
        <v>311</v>
      </c>
      <c r="I1264" s="179"/>
      <c r="J1264" s="179"/>
      <c r="M1264">
        <v>0</v>
      </c>
      <c r="O1264">
        <v>21</v>
      </c>
      <c r="S1264" t="s">
        <v>423</v>
      </c>
    </row>
    <row r="1265" spans="2:19" x14ac:dyDescent="0.4">
      <c r="B1265" t="s">
        <v>309</v>
      </c>
      <c r="C1265">
        <v>2380</v>
      </c>
      <c r="D1265" s="179">
        <v>43561</v>
      </c>
      <c r="E1265">
        <v>9</v>
      </c>
      <c r="F1265" t="s">
        <v>316</v>
      </c>
      <c r="G1265" t="s">
        <v>311</v>
      </c>
      <c r="I1265" s="179"/>
      <c r="J1265" s="179"/>
      <c r="M1265">
        <v>0</v>
      </c>
      <c r="O1265">
        <v>21</v>
      </c>
      <c r="S1265" t="s">
        <v>423</v>
      </c>
    </row>
    <row r="1266" spans="2:19" x14ac:dyDescent="0.4">
      <c r="B1266" t="s">
        <v>309</v>
      </c>
      <c r="C1266">
        <v>2370</v>
      </c>
      <c r="D1266" s="179">
        <v>43561</v>
      </c>
      <c r="E1266">
        <v>9</v>
      </c>
      <c r="F1266" t="s">
        <v>316</v>
      </c>
      <c r="G1266" t="s">
        <v>311</v>
      </c>
      <c r="I1266" s="179"/>
      <c r="J1266" s="179"/>
      <c r="M1266">
        <v>0</v>
      </c>
      <c r="O1266">
        <v>21</v>
      </c>
      <c r="S1266" t="s">
        <v>423</v>
      </c>
    </row>
    <row r="1267" spans="2:19" x14ac:dyDescent="0.4">
      <c r="B1267" t="s">
        <v>309</v>
      </c>
      <c r="C1267">
        <v>2380</v>
      </c>
      <c r="D1267" s="179">
        <v>43561</v>
      </c>
      <c r="E1267">
        <v>9</v>
      </c>
      <c r="F1267" t="s">
        <v>316</v>
      </c>
      <c r="G1267" t="s">
        <v>311</v>
      </c>
      <c r="I1267" s="179"/>
      <c r="J1267" s="179"/>
      <c r="M1267">
        <v>0</v>
      </c>
      <c r="O1267">
        <v>21</v>
      </c>
      <c r="S1267" t="s">
        <v>423</v>
      </c>
    </row>
    <row r="1268" spans="2:19" x14ac:dyDescent="0.4">
      <c r="B1268" t="s">
        <v>309</v>
      </c>
      <c r="C1268">
        <v>2360</v>
      </c>
      <c r="D1268" s="179">
        <v>43561</v>
      </c>
      <c r="E1268">
        <v>9</v>
      </c>
      <c r="F1268" t="s">
        <v>316</v>
      </c>
      <c r="G1268" t="s">
        <v>311</v>
      </c>
      <c r="I1268" s="179"/>
      <c r="J1268" s="179"/>
      <c r="M1268">
        <v>0</v>
      </c>
      <c r="O1268">
        <v>21</v>
      </c>
      <c r="S1268" t="s">
        <v>423</v>
      </c>
    </row>
    <row r="1269" spans="2:19" x14ac:dyDescent="0.4">
      <c r="B1269" t="s">
        <v>309</v>
      </c>
      <c r="C1269">
        <v>2380</v>
      </c>
      <c r="D1269" s="179">
        <v>43561</v>
      </c>
      <c r="E1269">
        <v>9</v>
      </c>
      <c r="F1269" t="s">
        <v>316</v>
      </c>
      <c r="G1269" t="s">
        <v>311</v>
      </c>
      <c r="I1269" s="179"/>
      <c r="J1269" s="179"/>
      <c r="M1269">
        <v>0</v>
      </c>
      <c r="O1269">
        <v>21</v>
      </c>
      <c r="S1269" t="s">
        <v>423</v>
      </c>
    </row>
    <row r="1270" spans="2:19" x14ac:dyDescent="0.4">
      <c r="B1270" t="s">
        <v>309</v>
      </c>
      <c r="C1270">
        <v>2340</v>
      </c>
      <c r="D1270" s="179">
        <v>43561</v>
      </c>
      <c r="E1270">
        <v>9</v>
      </c>
      <c r="F1270" t="s">
        <v>316</v>
      </c>
      <c r="G1270" t="s">
        <v>311</v>
      </c>
      <c r="I1270" s="179"/>
      <c r="J1270" s="179"/>
      <c r="M1270">
        <v>0</v>
      </c>
      <c r="O1270">
        <v>21</v>
      </c>
      <c r="S1270" t="s">
        <v>423</v>
      </c>
    </row>
    <row r="1271" spans="2:19" x14ac:dyDescent="0.4">
      <c r="B1271" t="s">
        <v>309</v>
      </c>
      <c r="C1271">
        <v>2370</v>
      </c>
      <c r="D1271" s="179">
        <v>43561</v>
      </c>
      <c r="E1271">
        <v>9</v>
      </c>
      <c r="F1271" t="s">
        <v>316</v>
      </c>
      <c r="G1271" t="s">
        <v>311</v>
      </c>
      <c r="I1271" s="179"/>
      <c r="J1271" s="179"/>
      <c r="M1271">
        <v>0</v>
      </c>
      <c r="O1271">
        <v>21</v>
      </c>
      <c r="S1271" t="s">
        <v>423</v>
      </c>
    </row>
    <row r="1272" spans="2:19" x14ac:dyDescent="0.4">
      <c r="B1272" t="s">
        <v>309</v>
      </c>
      <c r="C1272">
        <v>2340</v>
      </c>
      <c r="D1272" s="179">
        <v>43561</v>
      </c>
      <c r="E1272">
        <v>9</v>
      </c>
      <c r="F1272" t="s">
        <v>316</v>
      </c>
      <c r="G1272" t="s">
        <v>311</v>
      </c>
      <c r="I1272" s="179"/>
      <c r="J1272" s="179"/>
      <c r="M1272">
        <v>0</v>
      </c>
      <c r="O1272">
        <v>21</v>
      </c>
      <c r="S1272" t="s">
        <v>423</v>
      </c>
    </row>
    <row r="1273" spans="2:19" x14ac:dyDescent="0.4">
      <c r="B1273" t="s">
        <v>309</v>
      </c>
      <c r="C1273">
        <v>2390</v>
      </c>
      <c r="D1273" s="179">
        <v>43561</v>
      </c>
      <c r="E1273">
        <v>9</v>
      </c>
      <c r="F1273" t="s">
        <v>316</v>
      </c>
      <c r="G1273" t="s">
        <v>311</v>
      </c>
      <c r="I1273" s="179"/>
      <c r="J1273" s="179"/>
      <c r="M1273">
        <v>0</v>
      </c>
      <c r="O1273">
        <v>21</v>
      </c>
      <c r="S1273" t="s">
        <v>423</v>
      </c>
    </row>
    <row r="1274" spans="2:19" x14ac:dyDescent="0.4">
      <c r="B1274" t="s">
        <v>309</v>
      </c>
      <c r="C1274">
        <v>2390</v>
      </c>
      <c r="D1274" s="179">
        <v>43561</v>
      </c>
      <c r="E1274">
        <v>9</v>
      </c>
      <c r="F1274" t="s">
        <v>316</v>
      </c>
      <c r="G1274" t="s">
        <v>311</v>
      </c>
      <c r="I1274" s="179"/>
      <c r="J1274" s="179"/>
      <c r="M1274">
        <v>0</v>
      </c>
      <c r="O1274">
        <v>21</v>
      </c>
      <c r="S1274" t="s">
        <v>423</v>
      </c>
    </row>
    <row r="1275" spans="2:19" x14ac:dyDescent="0.4">
      <c r="B1275" t="s">
        <v>309</v>
      </c>
      <c r="C1275">
        <v>2370</v>
      </c>
      <c r="D1275" s="179">
        <v>43561</v>
      </c>
      <c r="E1275">
        <v>9</v>
      </c>
      <c r="F1275" t="s">
        <v>316</v>
      </c>
      <c r="G1275" t="s">
        <v>311</v>
      </c>
      <c r="I1275" s="179"/>
      <c r="J1275" s="179"/>
      <c r="M1275">
        <v>0</v>
      </c>
      <c r="O1275">
        <v>21</v>
      </c>
      <c r="S1275" t="s">
        <v>423</v>
      </c>
    </row>
    <row r="1276" spans="2:19" x14ac:dyDescent="0.4">
      <c r="B1276" t="s">
        <v>309</v>
      </c>
      <c r="C1276">
        <v>2500</v>
      </c>
      <c r="D1276" s="179">
        <v>43561</v>
      </c>
      <c r="E1276">
        <v>9</v>
      </c>
      <c r="F1276" t="s">
        <v>316</v>
      </c>
      <c r="G1276" t="s">
        <v>311</v>
      </c>
      <c r="I1276" s="179"/>
      <c r="J1276" s="179"/>
      <c r="M1276">
        <v>0</v>
      </c>
      <c r="O1276">
        <v>21</v>
      </c>
      <c r="S1276" t="s">
        <v>423</v>
      </c>
    </row>
    <row r="1277" spans="2:19" x14ac:dyDescent="0.4">
      <c r="B1277" t="s">
        <v>309</v>
      </c>
      <c r="C1277">
        <v>2380</v>
      </c>
      <c r="D1277" s="179">
        <v>43561</v>
      </c>
      <c r="E1277">
        <v>9</v>
      </c>
      <c r="F1277" t="s">
        <v>316</v>
      </c>
      <c r="G1277" t="s">
        <v>311</v>
      </c>
      <c r="I1277" s="179"/>
      <c r="J1277" s="179"/>
      <c r="M1277">
        <v>0</v>
      </c>
      <c r="O1277">
        <v>21</v>
      </c>
      <c r="S1277" t="s">
        <v>423</v>
      </c>
    </row>
    <row r="1278" spans="2:19" x14ac:dyDescent="0.4">
      <c r="B1278" t="s">
        <v>309</v>
      </c>
      <c r="C1278">
        <v>2370</v>
      </c>
      <c r="D1278" s="179">
        <v>43561</v>
      </c>
      <c r="E1278">
        <v>9</v>
      </c>
      <c r="F1278" t="s">
        <v>316</v>
      </c>
      <c r="G1278" t="s">
        <v>311</v>
      </c>
      <c r="I1278" s="179"/>
      <c r="J1278" s="179"/>
      <c r="M1278">
        <v>0</v>
      </c>
      <c r="O1278">
        <v>21</v>
      </c>
      <c r="S1278" t="s">
        <v>423</v>
      </c>
    </row>
    <row r="1279" spans="2:19" x14ac:dyDescent="0.4">
      <c r="B1279" t="s">
        <v>309</v>
      </c>
      <c r="C1279">
        <v>2380</v>
      </c>
      <c r="D1279" s="179">
        <v>43561</v>
      </c>
      <c r="E1279">
        <v>9</v>
      </c>
      <c r="F1279" t="s">
        <v>316</v>
      </c>
      <c r="G1279" t="s">
        <v>311</v>
      </c>
      <c r="I1279" s="179"/>
      <c r="J1279" s="179"/>
      <c r="M1279">
        <v>0</v>
      </c>
      <c r="O1279">
        <v>21</v>
      </c>
      <c r="S1279" t="s">
        <v>423</v>
      </c>
    </row>
    <row r="1280" spans="2:19" x14ac:dyDescent="0.4">
      <c r="B1280" t="s">
        <v>309</v>
      </c>
      <c r="C1280">
        <v>2360</v>
      </c>
      <c r="D1280" s="179">
        <v>43561</v>
      </c>
      <c r="E1280">
        <v>9</v>
      </c>
      <c r="F1280" t="s">
        <v>316</v>
      </c>
      <c r="G1280" t="s">
        <v>311</v>
      </c>
      <c r="I1280" s="179"/>
      <c r="J1280" s="179"/>
      <c r="M1280">
        <v>0</v>
      </c>
      <c r="O1280">
        <v>21</v>
      </c>
      <c r="S1280" t="s">
        <v>423</v>
      </c>
    </row>
    <row r="1281" spans="2:19" x14ac:dyDescent="0.4">
      <c r="B1281" t="s">
        <v>309</v>
      </c>
      <c r="C1281">
        <v>1400</v>
      </c>
      <c r="D1281" s="179">
        <v>43561</v>
      </c>
      <c r="E1281">
        <v>9</v>
      </c>
      <c r="F1281" t="s">
        <v>316</v>
      </c>
      <c r="G1281" t="s">
        <v>311</v>
      </c>
      <c r="I1281" s="179"/>
      <c r="J1281" s="179"/>
      <c r="M1281">
        <v>0</v>
      </c>
      <c r="O1281">
        <v>21</v>
      </c>
      <c r="S1281" t="s">
        <v>423</v>
      </c>
    </row>
    <row r="1282" spans="2:19" x14ac:dyDescent="0.4">
      <c r="B1282" t="s">
        <v>309</v>
      </c>
      <c r="C1282">
        <v>2360</v>
      </c>
      <c r="D1282" s="179">
        <v>43561</v>
      </c>
      <c r="E1282">
        <v>9</v>
      </c>
      <c r="F1282" t="s">
        <v>316</v>
      </c>
      <c r="G1282" t="s">
        <v>311</v>
      </c>
      <c r="I1282" s="179"/>
      <c r="J1282" s="179"/>
      <c r="M1282">
        <v>0</v>
      </c>
      <c r="O1282">
        <v>21</v>
      </c>
      <c r="S1282" t="s">
        <v>423</v>
      </c>
    </row>
    <row r="1283" spans="2:19" x14ac:dyDescent="0.4">
      <c r="B1283" t="s">
        <v>309</v>
      </c>
      <c r="C1283">
        <v>2390</v>
      </c>
      <c r="D1283" s="179">
        <v>43561</v>
      </c>
      <c r="E1283">
        <v>9</v>
      </c>
      <c r="F1283" t="s">
        <v>316</v>
      </c>
      <c r="G1283" t="s">
        <v>311</v>
      </c>
      <c r="I1283" s="179"/>
      <c r="J1283" s="179"/>
      <c r="M1283">
        <v>0</v>
      </c>
      <c r="O1283">
        <v>21</v>
      </c>
      <c r="S1283" t="s">
        <v>423</v>
      </c>
    </row>
    <row r="1284" spans="2:19" x14ac:dyDescent="0.4">
      <c r="B1284" t="s">
        <v>309</v>
      </c>
      <c r="C1284">
        <v>2370</v>
      </c>
      <c r="D1284" s="179">
        <v>43561</v>
      </c>
      <c r="E1284">
        <v>9</v>
      </c>
      <c r="F1284" t="s">
        <v>316</v>
      </c>
      <c r="G1284" t="s">
        <v>311</v>
      </c>
      <c r="I1284" s="179"/>
      <c r="J1284" s="179"/>
      <c r="M1284">
        <v>0</v>
      </c>
      <c r="O1284">
        <v>21</v>
      </c>
      <c r="S1284" t="s">
        <v>423</v>
      </c>
    </row>
    <row r="1285" spans="2:19" x14ac:dyDescent="0.4">
      <c r="B1285" t="s">
        <v>309</v>
      </c>
      <c r="C1285">
        <v>2390</v>
      </c>
      <c r="D1285" s="179">
        <v>43561</v>
      </c>
      <c r="E1285">
        <v>9</v>
      </c>
      <c r="F1285" t="s">
        <v>316</v>
      </c>
      <c r="G1285" t="s">
        <v>311</v>
      </c>
      <c r="I1285" s="179"/>
      <c r="J1285" s="179"/>
      <c r="M1285">
        <v>0</v>
      </c>
      <c r="O1285">
        <v>21</v>
      </c>
      <c r="S1285" t="s">
        <v>423</v>
      </c>
    </row>
    <row r="1286" spans="2:19" x14ac:dyDescent="0.4">
      <c r="B1286" t="s">
        <v>309</v>
      </c>
      <c r="C1286">
        <v>2350</v>
      </c>
      <c r="D1286" s="179">
        <v>43561</v>
      </c>
      <c r="E1286">
        <v>9</v>
      </c>
      <c r="F1286" t="s">
        <v>316</v>
      </c>
      <c r="G1286" t="s">
        <v>311</v>
      </c>
      <c r="I1286" s="179"/>
      <c r="J1286" s="179"/>
      <c r="M1286">
        <v>0</v>
      </c>
      <c r="O1286">
        <v>21</v>
      </c>
      <c r="S1286" t="s">
        <v>423</v>
      </c>
    </row>
    <row r="1287" spans="2:19" x14ac:dyDescent="0.4">
      <c r="B1287" t="s">
        <v>309</v>
      </c>
      <c r="C1287">
        <v>2340</v>
      </c>
      <c r="D1287" s="179">
        <v>43561</v>
      </c>
      <c r="E1287">
        <v>9</v>
      </c>
      <c r="F1287" t="s">
        <v>316</v>
      </c>
      <c r="G1287" t="s">
        <v>311</v>
      </c>
      <c r="I1287" s="179"/>
      <c r="J1287" s="179"/>
      <c r="M1287">
        <v>0</v>
      </c>
      <c r="O1287">
        <v>21</v>
      </c>
      <c r="S1287" t="s">
        <v>423</v>
      </c>
    </row>
    <row r="1288" spans="2:19" x14ac:dyDescent="0.4">
      <c r="B1288" t="s">
        <v>309</v>
      </c>
      <c r="C1288">
        <v>2360</v>
      </c>
      <c r="D1288" s="179">
        <v>43561</v>
      </c>
      <c r="E1288">
        <v>9</v>
      </c>
      <c r="F1288" t="s">
        <v>316</v>
      </c>
      <c r="G1288" t="s">
        <v>311</v>
      </c>
      <c r="I1288" s="179"/>
      <c r="J1288" s="179"/>
      <c r="M1288">
        <v>0</v>
      </c>
      <c r="O1288">
        <v>21</v>
      </c>
      <c r="S1288" t="s">
        <v>423</v>
      </c>
    </row>
    <row r="1289" spans="2:19" x14ac:dyDescent="0.4">
      <c r="B1289" t="s">
        <v>309</v>
      </c>
      <c r="C1289">
        <v>2390</v>
      </c>
      <c r="D1289" s="179">
        <v>43561</v>
      </c>
      <c r="E1289">
        <v>9</v>
      </c>
      <c r="F1289" t="s">
        <v>316</v>
      </c>
      <c r="G1289" t="s">
        <v>311</v>
      </c>
      <c r="I1289" s="179"/>
      <c r="J1289" s="179"/>
      <c r="M1289">
        <v>0</v>
      </c>
      <c r="O1289">
        <v>21</v>
      </c>
      <c r="S1289" t="s">
        <v>423</v>
      </c>
    </row>
    <row r="1290" spans="2:19" x14ac:dyDescent="0.4">
      <c r="B1290" t="s">
        <v>309</v>
      </c>
      <c r="C1290">
        <v>2390</v>
      </c>
      <c r="D1290" s="179">
        <v>43561</v>
      </c>
      <c r="E1290">
        <v>9</v>
      </c>
      <c r="F1290" t="s">
        <v>316</v>
      </c>
      <c r="G1290" t="s">
        <v>311</v>
      </c>
      <c r="I1290" s="179"/>
      <c r="J1290" s="179"/>
      <c r="M1290">
        <v>0</v>
      </c>
      <c r="O1290">
        <v>21</v>
      </c>
      <c r="S1290" t="s">
        <v>423</v>
      </c>
    </row>
    <row r="1291" spans="2:19" x14ac:dyDescent="0.4">
      <c r="B1291" t="s">
        <v>309</v>
      </c>
      <c r="C1291">
        <v>2370</v>
      </c>
      <c r="D1291" s="179">
        <v>43561</v>
      </c>
      <c r="E1291">
        <v>9</v>
      </c>
      <c r="F1291" t="s">
        <v>316</v>
      </c>
      <c r="G1291" t="s">
        <v>311</v>
      </c>
      <c r="I1291" s="179"/>
      <c r="J1291" s="179"/>
      <c r="M1291">
        <v>0</v>
      </c>
      <c r="O1291">
        <v>21</v>
      </c>
      <c r="S1291" t="s">
        <v>423</v>
      </c>
    </row>
    <row r="1292" spans="2:19" x14ac:dyDescent="0.4">
      <c r="B1292" t="s">
        <v>309</v>
      </c>
      <c r="C1292">
        <v>2370</v>
      </c>
      <c r="D1292" s="179">
        <v>43561</v>
      </c>
      <c r="E1292">
        <v>9</v>
      </c>
      <c r="F1292" t="s">
        <v>316</v>
      </c>
      <c r="G1292" t="s">
        <v>311</v>
      </c>
      <c r="I1292" s="179"/>
      <c r="J1292" s="179"/>
      <c r="M1292">
        <v>0</v>
      </c>
      <c r="O1292">
        <v>21</v>
      </c>
      <c r="S1292" t="s">
        <v>423</v>
      </c>
    </row>
    <row r="1293" spans="2:19" x14ac:dyDescent="0.4">
      <c r="B1293" t="s">
        <v>309</v>
      </c>
      <c r="C1293">
        <v>2350</v>
      </c>
      <c r="D1293" s="179">
        <v>43561</v>
      </c>
      <c r="E1293">
        <v>9</v>
      </c>
      <c r="F1293" t="s">
        <v>316</v>
      </c>
      <c r="G1293" t="s">
        <v>311</v>
      </c>
      <c r="I1293" s="179"/>
      <c r="J1293" s="179"/>
      <c r="M1293">
        <v>0</v>
      </c>
      <c r="O1293">
        <v>21</v>
      </c>
      <c r="S1293" t="s">
        <v>423</v>
      </c>
    </row>
    <row r="1294" spans="2:19" x14ac:dyDescent="0.4">
      <c r="B1294" t="s">
        <v>309</v>
      </c>
      <c r="C1294">
        <v>2360</v>
      </c>
      <c r="D1294" s="179">
        <v>43561</v>
      </c>
      <c r="E1294">
        <v>9</v>
      </c>
      <c r="F1294" t="s">
        <v>316</v>
      </c>
      <c r="G1294" t="s">
        <v>311</v>
      </c>
      <c r="I1294" s="179"/>
      <c r="J1294" s="179"/>
      <c r="M1294">
        <v>0</v>
      </c>
      <c r="O1294">
        <v>21</v>
      </c>
      <c r="S1294" t="s">
        <v>423</v>
      </c>
    </row>
    <row r="1295" spans="2:19" x14ac:dyDescent="0.4">
      <c r="B1295" t="s">
        <v>309</v>
      </c>
      <c r="C1295">
        <v>2340</v>
      </c>
      <c r="D1295" s="179">
        <v>43561</v>
      </c>
      <c r="E1295">
        <v>9</v>
      </c>
      <c r="F1295" t="s">
        <v>316</v>
      </c>
      <c r="G1295" t="s">
        <v>311</v>
      </c>
      <c r="I1295" s="179"/>
      <c r="J1295" s="179"/>
      <c r="M1295">
        <v>0</v>
      </c>
      <c r="O1295">
        <v>21</v>
      </c>
      <c r="S1295" t="s">
        <v>423</v>
      </c>
    </row>
    <row r="1296" spans="2:19" x14ac:dyDescent="0.4">
      <c r="B1296" t="s">
        <v>309</v>
      </c>
      <c r="C1296">
        <v>2370</v>
      </c>
      <c r="D1296" s="179">
        <v>43561</v>
      </c>
      <c r="E1296">
        <v>9</v>
      </c>
      <c r="F1296" t="s">
        <v>316</v>
      </c>
      <c r="G1296" t="s">
        <v>311</v>
      </c>
      <c r="I1296" s="179"/>
      <c r="J1296" s="179"/>
      <c r="M1296">
        <v>0</v>
      </c>
      <c r="O1296">
        <v>21</v>
      </c>
      <c r="S1296" t="s">
        <v>423</v>
      </c>
    </row>
    <row r="1297" spans="2:19" x14ac:dyDescent="0.4">
      <c r="B1297" t="s">
        <v>309</v>
      </c>
      <c r="C1297">
        <v>2360</v>
      </c>
      <c r="D1297" s="179">
        <v>43561</v>
      </c>
      <c r="E1297">
        <v>9</v>
      </c>
      <c r="F1297" t="s">
        <v>316</v>
      </c>
      <c r="G1297" t="s">
        <v>311</v>
      </c>
      <c r="I1297" s="179"/>
      <c r="J1297" s="179"/>
      <c r="M1297">
        <v>0</v>
      </c>
      <c r="O1297">
        <v>21</v>
      </c>
      <c r="S1297" t="s">
        <v>423</v>
      </c>
    </row>
    <row r="1298" spans="2:19" x14ac:dyDescent="0.4">
      <c r="B1298" t="s">
        <v>309</v>
      </c>
      <c r="C1298">
        <v>2340</v>
      </c>
      <c r="D1298" s="179">
        <v>43561</v>
      </c>
      <c r="E1298">
        <v>9</v>
      </c>
      <c r="F1298" t="s">
        <v>316</v>
      </c>
      <c r="G1298" t="s">
        <v>311</v>
      </c>
      <c r="I1298" s="179"/>
      <c r="J1298" s="179"/>
      <c r="M1298">
        <v>0</v>
      </c>
      <c r="O1298">
        <v>21</v>
      </c>
      <c r="S1298" t="s">
        <v>423</v>
      </c>
    </row>
    <row r="1299" spans="2:19" x14ac:dyDescent="0.4">
      <c r="B1299" t="s">
        <v>309</v>
      </c>
      <c r="C1299">
        <v>2390</v>
      </c>
      <c r="D1299" s="179">
        <v>43561</v>
      </c>
      <c r="E1299">
        <v>9</v>
      </c>
      <c r="F1299" t="s">
        <v>316</v>
      </c>
      <c r="G1299" t="s">
        <v>311</v>
      </c>
      <c r="I1299" s="179"/>
      <c r="J1299" s="179"/>
      <c r="M1299">
        <v>0</v>
      </c>
      <c r="O1299">
        <v>21</v>
      </c>
      <c r="S1299" t="s">
        <v>423</v>
      </c>
    </row>
    <row r="1300" spans="2:19" x14ac:dyDescent="0.4">
      <c r="B1300" t="s">
        <v>309</v>
      </c>
      <c r="C1300">
        <v>2390</v>
      </c>
      <c r="D1300" s="179">
        <v>43561</v>
      </c>
      <c r="E1300">
        <v>9</v>
      </c>
      <c r="F1300" t="s">
        <v>316</v>
      </c>
      <c r="G1300" t="s">
        <v>311</v>
      </c>
      <c r="I1300" s="179"/>
      <c r="J1300" s="179"/>
      <c r="M1300">
        <v>0</v>
      </c>
      <c r="O1300">
        <v>21</v>
      </c>
      <c r="S1300" t="s">
        <v>423</v>
      </c>
    </row>
    <row r="1301" spans="2:19" x14ac:dyDescent="0.4">
      <c r="B1301" t="s">
        <v>309</v>
      </c>
      <c r="C1301">
        <v>2390</v>
      </c>
      <c r="D1301" s="179">
        <v>43561</v>
      </c>
      <c r="E1301">
        <v>9</v>
      </c>
      <c r="F1301" t="s">
        <v>316</v>
      </c>
      <c r="G1301" t="s">
        <v>311</v>
      </c>
      <c r="I1301" s="179"/>
      <c r="J1301" s="179"/>
      <c r="M1301">
        <v>0</v>
      </c>
      <c r="O1301">
        <v>21</v>
      </c>
      <c r="S1301" t="s">
        <v>423</v>
      </c>
    </row>
    <row r="1302" spans="2:19" x14ac:dyDescent="0.4">
      <c r="B1302" t="s">
        <v>309</v>
      </c>
      <c r="C1302">
        <v>2380</v>
      </c>
      <c r="D1302" s="179">
        <v>43561</v>
      </c>
      <c r="E1302">
        <v>9</v>
      </c>
      <c r="F1302" t="s">
        <v>316</v>
      </c>
      <c r="G1302" t="s">
        <v>311</v>
      </c>
      <c r="I1302" s="179"/>
      <c r="J1302" s="179"/>
      <c r="M1302">
        <v>0</v>
      </c>
      <c r="O1302">
        <v>21</v>
      </c>
      <c r="S1302" t="s">
        <v>423</v>
      </c>
    </row>
    <row r="1303" spans="2:19" x14ac:dyDescent="0.4">
      <c r="B1303" t="s">
        <v>309</v>
      </c>
      <c r="C1303">
        <v>2370</v>
      </c>
      <c r="D1303" s="179">
        <v>43561</v>
      </c>
      <c r="E1303">
        <v>9</v>
      </c>
      <c r="F1303" t="s">
        <v>316</v>
      </c>
      <c r="G1303" t="s">
        <v>311</v>
      </c>
      <c r="I1303" s="179"/>
      <c r="J1303" s="179"/>
      <c r="M1303">
        <v>0</v>
      </c>
      <c r="O1303">
        <v>21</v>
      </c>
      <c r="S1303" t="s">
        <v>423</v>
      </c>
    </row>
    <row r="1304" spans="2:19" x14ac:dyDescent="0.4">
      <c r="B1304" t="s">
        <v>309</v>
      </c>
      <c r="C1304">
        <v>2350</v>
      </c>
      <c r="D1304" s="179">
        <v>43561</v>
      </c>
      <c r="E1304">
        <v>9</v>
      </c>
      <c r="F1304" t="s">
        <v>316</v>
      </c>
      <c r="G1304" t="s">
        <v>311</v>
      </c>
      <c r="I1304" s="179"/>
      <c r="J1304" s="179"/>
      <c r="M1304">
        <v>0</v>
      </c>
      <c r="O1304">
        <v>21</v>
      </c>
      <c r="S1304" t="s">
        <v>423</v>
      </c>
    </row>
    <row r="1305" spans="2:19" x14ac:dyDescent="0.4">
      <c r="B1305" t="s">
        <v>309</v>
      </c>
      <c r="C1305">
        <v>2370</v>
      </c>
      <c r="D1305" s="179">
        <v>43561</v>
      </c>
      <c r="E1305">
        <v>9</v>
      </c>
      <c r="F1305" t="s">
        <v>316</v>
      </c>
      <c r="G1305" t="s">
        <v>311</v>
      </c>
      <c r="I1305" s="179"/>
      <c r="J1305" s="179"/>
      <c r="M1305">
        <v>0</v>
      </c>
      <c r="O1305">
        <v>21</v>
      </c>
      <c r="S1305" t="s">
        <v>423</v>
      </c>
    </row>
    <row r="1306" spans="2:19" x14ac:dyDescent="0.4">
      <c r="B1306" t="s">
        <v>309</v>
      </c>
      <c r="C1306">
        <v>2350</v>
      </c>
      <c r="D1306" s="179">
        <v>43561</v>
      </c>
      <c r="E1306">
        <v>9</v>
      </c>
      <c r="F1306" t="s">
        <v>316</v>
      </c>
      <c r="G1306" t="s">
        <v>311</v>
      </c>
      <c r="I1306" s="179"/>
      <c r="J1306" s="179"/>
      <c r="M1306">
        <v>0</v>
      </c>
      <c r="O1306">
        <v>21</v>
      </c>
      <c r="S1306" t="s">
        <v>423</v>
      </c>
    </row>
    <row r="1307" spans="2:19" x14ac:dyDescent="0.4">
      <c r="B1307" t="s">
        <v>309</v>
      </c>
      <c r="C1307">
        <v>2340</v>
      </c>
      <c r="D1307" s="179">
        <v>43561</v>
      </c>
      <c r="E1307">
        <v>9</v>
      </c>
      <c r="F1307" t="s">
        <v>316</v>
      </c>
      <c r="G1307" t="s">
        <v>311</v>
      </c>
      <c r="I1307" s="179"/>
      <c r="J1307" s="179"/>
      <c r="M1307">
        <v>0</v>
      </c>
      <c r="O1307">
        <v>21</v>
      </c>
      <c r="S1307" t="s">
        <v>423</v>
      </c>
    </row>
    <row r="1308" spans="2:19" x14ac:dyDescent="0.4">
      <c r="B1308" t="s">
        <v>309</v>
      </c>
      <c r="C1308">
        <v>2380</v>
      </c>
      <c r="D1308" s="179">
        <v>43561</v>
      </c>
      <c r="E1308">
        <v>9</v>
      </c>
      <c r="F1308" t="s">
        <v>316</v>
      </c>
      <c r="G1308" t="s">
        <v>311</v>
      </c>
      <c r="I1308" s="179"/>
      <c r="J1308" s="179"/>
      <c r="M1308">
        <v>0</v>
      </c>
      <c r="O1308">
        <v>21</v>
      </c>
      <c r="S1308" t="s">
        <v>423</v>
      </c>
    </row>
    <row r="1309" spans="2:19" x14ac:dyDescent="0.4">
      <c r="B1309" t="s">
        <v>309</v>
      </c>
      <c r="C1309">
        <v>2370</v>
      </c>
      <c r="D1309" s="179">
        <v>43561</v>
      </c>
      <c r="E1309">
        <v>9</v>
      </c>
      <c r="F1309" t="s">
        <v>316</v>
      </c>
      <c r="G1309" t="s">
        <v>311</v>
      </c>
      <c r="I1309" s="179"/>
      <c r="J1309" s="179"/>
      <c r="M1309">
        <v>0</v>
      </c>
      <c r="O1309">
        <v>21</v>
      </c>
      <c r="S1309" t="s">
        <v>423</v>
      </c>
    </row>
    <row r="1310" spans="2:19" x14ac:dyDescent="0.4">
      <c r="B1310" t="s">
        <v>309</v>
      </c>
      <c r="C1310">
        <v>2380</v>
      </c>
      <c r="D1310" s="179">
        <v>43561</v>
      </c>
      <c r="E1310">
        <v>9</v>
      </c>
      <c r="F1310" t="s">
        <v>316</v>
      </c>
      <c r="G1310" t="s">
        <v>311</v>
      </c>
      <c r="I1310" s="179"/>
      <c r="J1310" s="179"/>
      <c r="M1310">
        <v>0</v>
      </c>
      <c r="O1310">
        <v>21</v>
      </c>
      <c r="S1310" t="s">
        <v>423</v>
      </c>
    </row>
    <row r="1311" spans="2:19" x14ac:dyDescent="0.4">
      <c r="B1311" t="s">
        <v>309</v>
      </c>
      <c r="C1311">
        <v>2300</v>
      </c>
      <c r="D1311" s="179">
        <v>43561</v>
      </c>
      <c r="E1311">
        <v>9</v>
      </c>
      <c r="F1311" t="s">
        <v>316</v>
      </c>
      <c r="G1311" t="s">
        <v>311</v>
      </c>
      <c r="I1311" s="179"/>
      <c r="J1311" s="179"/>
      <c r="M1311">
        <v>0</v>
      </c>
      <c r="O1311">
        <v>21</v>
      </c>
      <c r="S1311" t="s">
        <v>423</v>
      </c>
    </row>
    <row r="1312" spans="2:19" x14ac:dyDescent="0.4">
      <c r="B1312" t="s">
        <v>309</v>
      </c>
      <c r="C1312">
        <v>2300</v>
      </c>
      <c r="D1312" s="179">
        <v>43561</v>
      </c>
      <c r="E1312">
        <v>10</v>
      </c>
      <c r="F1312" t="s">
        <v>318</v>
      </c>
      <c r="G1312" t="s">
        <v>311</v>
      </c>
      <c r="I1312" s="179"/>
      <c r="J1312" s="179"/>
      <c r="M1312">
        <v>0</v>
      </c>
      <c r="O1312">
        <v>21</v>
      </c>
      <c r="S1312" t="s">
        <v>424</v>
      </c>
    </row>
    <row r="1313" spans="2:19" x14ac:dyDescent="0.4">
      <c r="B1313" t="s">
        <v>309</v>
      </c>
      <c r="C1313">
        <v>2301</v>
      </c>
      <c r="D1313" s="179">
        <v>43561</v>
      </c>
      <c r="E1313">
        <v>10</v>
      </c>
      <c r="F1313" t="s">
        <v>318</v>
      </c>
      <c r="G1313" t="s">
        <v>311</v>
      </c>
      <c r="I1313" s="179"/>
      <c r="J1313" s="179"/>
      <c r="M1313">
        <v>0</v>
      </c>
      <c r="O1313">
        <v>21</v>
      </c>
      <c r="S1313" t="s">
        <v>425</v>
      </c>
    </row>
    <row r="1314" spans="2:19" x14ac:dyDescent="0.4">
      <c r="B1314" t="s">
        <v>309</v>
      </c>
      <c r="C1314">
        <v>2370</v>
      </c>
      <c r="D1314" s="179">
        <v>43561</v>
      </c>
      <c r="E1314">
        <v>13</v>
      </c>
      <c r="F1314" t="s">
        <v>322</v>
      </c>
      <c r="G1314" t="s">
        <v>323</v>
      </c>
      <c r="I1314" s="179"/>
      <c r="M1314">
        <v>0</v>
      </c>
      <c r="O1314">
        <v>21</v>
      </c>
    </row>
    <row r="1315" spans="2:19" x14ac:dyDescent="0.4">
      <c r="B1315" t="s">
        <v>309</v>
      </c>
      <c r="C1315">
        <v>2370</v>
      </c>
      <c r="D1315" s="179">
        <v>43561</v>
      </c>
      <c r="E1315">
        <v>13</v>
      </c>
      <c r="F1315" t="s">
        <v>322</v>
      </c>
      <c r="G1315" t="s">
        <v>323</v>
      </c>
      <c r="I1315" s="179"/>
      <c r="M1315">
        <v>0</v>
      </c>
      <c r="O1315">
        <v>21</v>
      </c>
    </row>
    <row r="1316" spans="2:19" x14ac:dyDescent="0.4">
      <c r="B1316" t="s">
        <v>309</v>
      </c>
      <c r="C1316">
        <v>2350</v>
      </c>
      <c r="D1316" s="179">
        <v>43561</v>
      </c>
      <c r="E1316">
        <v>13</v>
      </c>
      <c r="F1316" t="s">
        <v>322</v>
      </c>
      <c r="G1316" t="s">
        <v>323</v>
      </c>
      <c r="I1316" s="179"/>
      <c r="M1316">
        <v>0</v>
      </c>
      <c r="O1316">
        <v>21</v>
      </c>
    </row>
    <row r="1317" spans="2:19" x14ac:dyDescent="0.4">
      <c r="B1317" t="s">
        <v>309</v>
      </c>
      <c r="C1317">
        <v>2370</v>
      </c>
      <c r="D1317" s="179">
        <v>43561</v>
      </c>
      <c r="E1317">
        <v>13</v>
      </c>
      <c r="F1317" t="s">
        <v>322</v>
      </c>
      <c r="G1317" t="s">
        <v>323</v>
      </c>
      <c r="I1317" s="179"/>
      <c r="M1317">
        <v>0</v>
      </c>
      <c r="O1317">
        <v>21</v>
      </c>
    </row>
    <row r="1318" spans="2:19" x14ac:dyDescent="0.4">
      <c r="B1318" t="s">
        <v>309</v>
      </c>
      <c r="C1318">
        <v>2350</v>
      </c>
      <c r="D1318" s="179">
        <v>43561</v>
      </c>
      <c r="E1318">
        <v>13</v>
      </c>
      <c r="F1318" t="s">
        <v>322</v>
      </c>
      <c r="G1318" t="s">
        <v>323</v>
      </c>
      <c r="I1318" s="179"/>
      <c r="M1318">
        <v>0</v>
      </c>
      <c r="O1318">
        <v>21</v>
      </c>
    </row>
    <row r="1319" spans="2:19" x14ac:dyDescent="0.4">
      <c r="B1319" t="s">
        <v>309</v>
      </c>
      <c r="C1319">
        <v>2390</v>
      </c>
      <c r="D1319" s="179">
        <v>43561</v>
      </c>
      <c r="E1319">
        <v>13</v>
      </c>
      <c r="F1319" t="s">
        <v>322</v>
      </c>
      <c r="G1319" t="s">
        <v>323</v>
      </c>
      <c r="I1319" s="179"/>
      <c r="M1319">
        <v>0</v>
      </c>
      <c r="O1319">
        <v>21</v>
      </c>
    </row>
    <row r="1320" spans="2:19" x14ac:dyDescent="0.4">
      <c r="B1320" t="s">
        <v>309</v>
      </c>
      <c r="C1320">
        <v>2390</v>
      </c>
      <c r="D1320" s="179">
        <v>43561</v>
      </c>
      <c r="E1320">
        <v>13</v>
      </c>
      <c r="F1320" t="s">
        <v>322</v>
      </c>
      <c r="G1320" t="s">
        <v>323</v>
      </c>
      <c r="I1320" s="179"/>
      <c r="M1320">
        <v>0</v>
      </c>
      <c r="O1320">
        <v>21</v>
      </c>
    </row>
    <row r="1321" spans="2:19" x14ac:dyDescent="0.4">
      <c r="B1321" t="s">
        <v>309</v>
      </c>
      <c r="C1321">
        <v>2380</v>
      </c>
      <c r="D1321" s="179">
        <v>43561</v>
      </c>
      <c r="E1321">
        <v>13</v>
      </c>
      <c r="F1321" t="s">
        <v>322</v>
      </c>
      <c r="G1321" t="s">
        <v>323</v>
      </c>
      <c r="I1321" s="179"/>
      <c r="M1321">
        <v>0</v>
      </c>
      <c r="O1321">
        <v>21</v>
      </c>
    </row>
    <row r="1322" spans="2:19" x14ac:dyDescent="0.4">
      <c r="B1322" t="s">
        <v>309</v>
      </c>
      <c r="C1322" t="s">
        <v>312</v>
      </c>
      <c r="D1322" s="179">
        <v>43561</v>
      </c>
      <c r="E1322">
        <v>13</v>
      </c>
      <c r="F1322" t="s">
        <v>322</v>
      </c>
      <c r="G1322" t="s">
        <v>323</v>
      </c>
      <c r="I1322" s="179"/>
      <c r="M1322">
        <v>0</v>
      </c>
      <c r="O1322">
        <v>21</v>
      </c>
    </row>
    <row r="1323" spans="2:19" x14ac:dyDescent="0.4">
      <c r="B1323" t="s">
        <v>309</v>
      </c>
      <c r="C1323">
        <v>2380</v>
      </c>
      <c r="D1323" s="179">
        <v>43561</v>
      </c>
      <c r="E1323">
        <v>13</v>
      </c>
      <c r="F1323" t="s">
        <v>322</v>
      </c>
      <c r="G1323" t="s">
        <v>323</v>
      </c>
      <c r="I1323" s="179"/>
      <c r="M1323">
        <v>0</v>
      </c>
      <c r="O1323">
        <v>21</v>
      </c>
    </row>
    <row r="1324" spans="2:19" x14ac:dyDescent="0.4">
      <c r="B1324" t="s">
        <v>309</v>
      </c>
      <c r="C1324">
        <v>2390</v>
      </c>
      <c r="D1324" s="179">
        <v>43561</v>
      </c>
      <c r="E1324">
        <v>13</v>
      </c>
      <c r="F1324" t="s">
        <v>322</v>
      </c>
      <c r="G1324" t="s">
        <v>323</v>
      </c>
      <c r="I1324" s="179"/>
      <c r="M1324">
        <v>0</v>
      </c>
      <c r="O1324">
        <v>21</v>
      </c>
    </row>
    <row r="1325" spans="2:19" x14ac:dyDescent="0.4">
      <c r="B1325" t="s">
        <v>309</v>
      </c>
      <c r="C1325">
        <v>2350</v>
      </c>
      <c r="D1325" s="179">
        <v>43561</v>
      </c>
      <c r="E1325">
        <v>13</v>
      </c>
      <c r="F1325" t="s">
        <v>322</v>
      </c>
      <c r="G1325" t="s">
        <v>323</v>
      </c>
      <c r="I1325" s="179"/>
      <c r="M1325">
        <v>0</v>
      </c>
      <c r="O1325">
        <v>21</v>
      </c>
    </row>
    <row r="1326" spans="2:19" x14ac:dyDescent="0.4">
      <c r="B1326" t="s">
        <v>309</v>
      </c>
      <c r="C1326">
        <v>2340</v>
      </c>
      <c r="D1326" s="179">
        <v>43561</v>
      </c>
      <c r="E1326">
        <v>13</v>
      </c>
      <c r="F1326" t="s">
        <v>322</v>
      </c>
      <c r="G1326" t="s">
        <v>323</v>
      </c>
      <c r="I1326" s="179"/>
      <c r="M1326">
        <v>0</v>
      </c>
      <c r="O1326">
        <v>21</v>
      </c>
    </row>
    <row r="1327" spans="2:19" x14ac:dyDescent="0.4">
      <c r="B1327" t="s">
        <v>309</v>
      </c>
      <c r="C1327">
        <v>2360</v>
      </c>
      <c r="D1327" s="179">
        <v>43561</v>
      </c>
      <c r="E1327">
        <v>13</v>
      </c>
      <c r="F1327" t="s">
        <v>322</v>
      </c>
      <c r="G1327" t="s">
        <v>323</v>
      </c>
      <c r="I1327" s="179"/>
      <c r="M1327">
        <v>0</v>
      </c>
      <c r="O1327">
        <v>21</v>
      </c>
    </row>
    <row r="1328" spans="2:19" x14ac:dyDescent="0.4">
      <c r="B1328" t="s">
        <v>309</v>
      </c>
      <c r="C1328">
        <v>2360</v>
      </c>
      <c r="D1328" s="179">
        <v>43561</v>
      </c>
      <c r="E1328">
        <v>13</v>
      </c>
      <c r="F1328" t="s">
        <v>322</v>
      </c>
      <c r="G1328" t="s">
        <v>323</v>
      </c>
      <c r="I1328" s="179"/>
      <c r="M1328">
        <v>0</v>
      </c>
      <c r="O1328">
        <v>21</v>
      </c>
    </row>
    <row r="1329" spans="2:15" x14ac:dyDescent="0.4">
      <c r="B1329" t="s">
        <v>309</v>
      </c>
      <c r="C1329">
        <v>2380</v>
      </c>
      <c r="D1329" s="179">
        <v>43561</v>
      </c>
      <c r="E1329">
        <v>13</v>
      </c>
      <c r="F1329" t="s">
        <v>322</v>
      </c>
      <c r="G1329" t="s">
        <v>323</v>
      </c>
      <c r="I1329" s="179"/>
      <c r="M1329">
        <v>0</v>
      </c>
      <c r="O1329">
        <v>21</v>
      </c>
    </row>
    <row r="1330" spans="2:15" x14ac:dyDescent="0.4">
      <c r="B1330" t="s">
        <v>309</v>
      </c>
      <c r="C1330">
        <v>2390</v>
      </c>
      <c r="D1330" s="179">
        <v>43561</v>
      </c>
      <c r="E1330">
        <v>13</v>
      </c>
      <c r="F1330" t="s">
        <v>322</v>
      </c>
      <c r="G1330" t="s">
        <v>323</v>
      </c>
      <c r="I1330" s="179"/>
      <c r="M1330">
        <v>0</v>
      </c>
      <c r="O1330">
        <v>21</v>
      </c>
    </row>
    <row r="1331" spans="2:15" x14ac:dyDescent="0.4">
      <c r="B1331" t="s">
        <v>309</v>
      </c>
      <c r="C1331">
        <v>2390</v>
      </c>
      <c r="D1331" s="179">
        <v>43561</v>
      </c>
      <c r="E1331">
        <v>13</v>
      </c>
      <c r="F1331" t="s">
        <v>322</v>
      </c>
      <c r="G1331" t="s">
        <v>323</v>
      </c>
      <c r="I1331" s="179"/>
      <c r="M1331">
        <v>0</v>
      </c>
      <c r="O1331">
        <v>21</v>
      </c>
    </row>
    <row r="1332" spans="2:15" x14ac:dyDescent="0.4">
      <c r="B1332" t="s">
        <v>309</v>
      </c>
      <c r="C1332">
        <v>2370</v>
      </c>
      <c r="D1332" s="179">
        <v>43561</v>
      </c>
      <c r="E1332">
        <v>13</v>
      </c>
      <c r="F1332" t="s">
        <v>322</v>
      </c>
      <c r="G1332" t="s">
        <v>323</v>
      </c>
      <c r="I1332" s="179"/>
      <c r="M1332">
        <v>0</v>
      </c>
      <c r="O1332">
        <v>21</v>
      </c>
    </row>
    <row r="1333" spans="2:15" x14ac:dyDescent="0.4">
      <c r="B1333" t="s">
        <v>309</v>
      </c>
      <c r="C1333">
        <v>2370</v>
      </c>
      <c r="D1333" s="179">
        <v>43561</v>
      </c>
      <c r="E1333">
        <v>13</v>
      </c>
      <c r="F1333" t="s">
        <v>322</v>
      </c>
      <c r="G1333" t="s">
        <v>323</v>
      </c>
      <c r="I1333" s="179"/>
      <c r="M1333">
        <v>0</v>
      </c>
      <c r="O1333">
        <v>21</v>
      </c>
    </row>
    <row r="1334" spans="2:15" x14ac:dyDescent="0.4">
      <c r="B1334" t="s">
        <v>309</v>
      </c>
      <c r="C1334">
        <v>2350</v>
      </c>
      <c r="D1334" s="179">
        <v>43561</v>
      </c>
      <c r="E1334">
        <v>13</v>
      </c>
      <c r="F1334" t="s">
        <v>322</v>
      </c>
      <c r="G1334" t="s">
        <v>323</v>
      </c>
      <c r="I1334" s="179"/>
      <c r="M1334">
        <v>0</v>
      </c>
      <c r="O1334">
        <v>21</v>
      </c>
    </row>
    <row r="1335" spans="2:15" x14ac:dyDescent="0.4">
      <c r="B1335" t="s">
        <v>309</v>
      </c>
      <c r="C1335">
        <v>2360</v>
      </c>
      <c r="D1335" s="179">
        <v>43561</v>
      </c>
      <c r="E1335">
        <v>13</v>
      </c>
      <c r="F1335" t="s">
        <v>322</v>
      </c>
      <c r="G1335" t="s">
        <v>323</v>
      </c>
      <c r="I1335" s="179"/>
      <c r="M1335">
        <v>0</v>
      </c>
      <c r="O1335">
        <v>21</v>
      </c>
    </row>
    <row r="1336" spans="2:15" x14ac:dyDescent="0.4">
      <c r="B1336" t="s">
        <v>309</v>
      </c>
      <c r="C1336">
        <v>2340</v>
      </c>
      <c r="D1336" s="179">
        <v>43561</v>
      </c>
      <c r="E1336">
        <v>13</v>
      </c>
      <c r="F1336" t="s">
        <v>322</v>
      </c>
      <c r="G1336" t="s">
        <v>323</v>
      </c>
      <c r="I1336" s="179"/>
      <c r="M1336">
        <v>0</v>
      </c>
      <c r="O1336">
        <v>21</v>
      </c>
    </row>
    <row r="1337" spans="2:15" x14ac:dyDescent="0.4">
      <c r="B1337" t="s">
        <v>309</v>
      </c>
      <c r="C1337">
        <v>2370</v>
      </c>
      <c r="D1337" s="179">
        <v>43561</v>
      </c>
      <c r="E1337">
        <v>13</v>
      </c>
      <c r="F1337" t="s">
        <v>322</v>
      </c>
      <c r="G1337" t="s">
        <v>323</v>
      </c>
      <c r="I1337" s="179"/>
      <c r="M1337">
        <v>0</v>
      </c>
      <c r="O1337">
        <v>21</v>
      </c>
    </row>
    <row r="1338" spans="2:15" x14ac:dyDescent="0.4">
      <c r="B1338" t="s">
        <v>309</v>
      </c>
      <c r="C1338">
        <v>2360</v>
      </c>
      <c r="D1338" s="179">
        <v>43561</v>
      </c>
      <c r="E1338">
        <v>13</v>
      </c>
      <c r="F1338" t="s">
        <v>322</v>
      </c>
      <c r="G1338" t="s">
        <v>323</v>
      </c>
      <c r="I1338" s="179"/>
      <c r="M1338">
        <v>0</v>
      </c>
      <c r="O1338">
        <v>21</v>
      </c>
    </row>
    <row r="1339" spans="2:15" x14ac:dyDescent="0.4">
      <c r="B1339" t="s">
        <v>309</v>
      </c>
      <c r="C1339">
        <v>2340</v>
      </c>
      <c r="D1339" s="179">
        <v>43561</v>
      </c>
      <c r="E1339">
        <v>13</v>
      </c>
      <c r="F1339" t="s">
        <v>322</v>
      </c>
      <c r="G1339" t="s">
        <v>323</v>
      </c>
      <c r="I1339" s="179"/>
      <c r="M1339">
        <v>0</v>
      </c>
      <c r="O1339">
        <v>21</v>
      </c>
    </row>
    <row r="1340" spans="2:15" x14ac:dyDescent="0.4">
      <c r="B1340" t="s">
        <v>309</v>
      </c>
      <c r="C1340">
        <v>2390</v>
      </c>
      <c r="D1340" s="179">
        <v>43561</v>
      </c>
      <c r="E1340">
        <v>13</v>
      </c>
      <c r="F1340" t="s">
        <v>322</v>
      </c>
      <c r="G1340" t="s">
        <v>323</v>
      </c>
      <c r="I1340" s="179"/>
      <c r="M1340">
        <v>0</v>
      </c>
      <c r="O1340">
        <v>21</v>
      </c>
    </row>
    <row r="1341" spans="2:15" x14ac:dyDescent="0.4">
      <c r="B1341" t="s">
        <v>309</v>
      </c>
      <c r="C1341">
        <v>2390</v>
      </c>
      <c r="D1341" s="179">
        <v>43561</v>
      </c>
      <c r="E1341">
        <v>13</v>
      </c>
      <c r="F1341" t="s">
        <v>322</v>
      </c>
      <c r="G1341" t="s">
        <v>323</v>
      </c>
      <c r="I1341" s="179"/>
      <c r="M1341">
        <v>0</v>
      </c>
      <c r="O1341">
        <v>21</v>
      </c>
    </row>
    <row r="1342" spans="2:15" x14ac:dyDescent="0.4">
      <c r="B1342" t="s">
        <v>309</v>
      </c>
      <c r="C1342">
        <v>2390</v>
      </c>
      <c r="D1342" s="179">
        <v>43561</v>
      </c>
      <c r="E1342">
        <v>13</v>
      </c>
      <c r="F1342" t="s">
        <v>322</v>
      </c>
      <c r="G1342" t="s">
        <v>323</v>
      </c>
      <c r="I1342" s="179"/>
      <c r="M1342">
        <v>0</v>
      </c>
      <c r="O1342">
        <v>21</v>
      </c>
    </row>
    <row r="1343" spans="2:15" x14ac:dyDescent="0.4">
      <c r="B1343" t="s">
        <v>309</v>
      </c>
      <c r="C1343">
        <v>1700</v>
      </c>
      <c r="D1343" s="179">
        <v>43561</v>
      </c>
      <c r="E1343">
        <v>13</v>
      </c>
      <c r="F1343" t="s">
        <v>322</v>
      </c>
      <c r="G1343" t="s">
        <v>323</v>
      </c>
      <c r="I1343" s="179"/>
      <c r="M1343">
        <v>0</v>
      </c>
      <c r="O1343">
        <v>21</v>
      </c>
    </row>
    <row r="1344" spans="2:15" x14ac:dyDescent="0.4">
      <c r="B1344" t="s">
        <v>309</v>
      </c>
      <c r="C1344">
        <v>2370</v>
      </c>
      <c r="D1344" s="179">
        <v>43561</v>
      </c>
      <c r="E1344">
        <v>13</v>
      </c>
      <c r="F1344" t="s">
        <v>322</v>
      </c>
      <c r="G1344" t="s">
        <v>323</v>
      </c>
      <c r="I1344" s="179"/>
      <c r="M1344">
        <v>0</v>
      </c>
      <c r="O1344">
        <v>21</v>
      </c>
    </row>
    <row r="1345" spans="2:15" x14ac:dyDescent="0.4">
      <c r="B1345" t="s">
        <v>309</v>
      </c>
      <c r="C1345" t="s">
        <v>314</v>
      </c>
      <c r="D1345" s="179">
        <v>43561</v>
      </c>
      <c r="E1345">
        <v>13</v>
      </c>
      <c r="F1345" t="s">
        <v>322</v>
      </c>
      <c r="G1345" t="s">
        <v>323</v>
      </c>
      <c r="I1345" s="179"/>
      <c r="M1345">
        <v>0</v>
      </c>
      <c r="O1345">
        <v>21</v>
      </c>
    </row>
    <row r="1346" spans="2:15" x14ac:dyDescent="0.4">
      <c r="B1346" t="s">
        <v>309</v>
      </c>
      <c r="C1346" t="s">
        <v>314</v>
      </c>
      <c r="D1346" s="179">
        <v>43561</v>
      </c>
      <c r="E1346">
        <v>13</v>
      </c>
      <c r="F1346" t="s">
        <v>322</v>
      </c>
      <c r="G1346" t="s">
        <v>323</v>
      </c>
      <c r="I1346" s="179"/>
      <c r="M1346">
        <v>0</v>
      </c>
      <c r="O1346">
        <v>21</v>
      </c>
    </row>
    <row r="1347" spans="2:15" x14ac:dyDescent="0.4">
      <c r="B1347" t="s">
        <v>309</v>
      </c>
      <c r="C1347">
        <v>2380</v>
      </c>
      <c r="D1347" s="179">
        <v>43561</v>
      </c>
      <c r="E1347">
        <v>13</v>
      </c>
      <c r="F1347" t="s">
        <v>322</v>
      </c>
      <c r="G1347" t="s">
        <v>323</v>
      </c>
      <c r="I1347" s="179"/>
      <c r="M1347">
        <v>0</v>
      </c>
      <c r="O1347">
        <v>21</v>
      </c>
    </row>
    <row r="1348" spans="2:15" x14ac:dyDescent="0.4">
      <c r="B1348" t="s">
        <v>309</v>
      </c>
      <c r="C1348">
        <v>2370</v>
      </c>
      <c r="D1348" s="179">
        <v>43561</v>
      </c>
      <c r="E1348">
        <v>13</v>
      </c>
      <c r="F1348" t="s">
        <v>322</v>
      </c>
      <c r="G1348" t="s">
        <v>323</v>
      </c>
      <c r="I1348" s="179"/>
      <c r="M1348">
        <v>0</v>
      </c>
      <c r="O1348">
        <v>21</v>
      </c>
    </row>
    <row r="1349" spans="2:15" x14ac:dyDescent="0.4">
      <c r="B1349" t="s">
        <v>309</v>
      </c>
      <c r="C1349">
        <v>2340</v>
      </c>
      <c r="D1349" s="179">
        <v>43561</v>
      </c>
      <c r="E1349">
        <v>13</v>
      </c>
      <c r="F1349" t="s">
        <v>322</v>
      </c>
      <c r="G1349" t="s">
        <v>323</v>
      </c>
      <c r="I1349" s="179"/>
      <c r="M1349">
        <v>0</v>
      </c>
      <c r="O1349">
        <v>21</v>
      </c>
    </row>
    <row r="1350" spans="2:15" x14ac:dyDescent="0.4">
      <c r="B1350" t="s">
        <v>309</v>
      </c>
      <c r="C1350">
        <v>2350</v>
      </c>
      <c r="D1350" s="179">
        <v>43561</v>
      </c>
      <c r="E1350">
        <v>13</v>
      </c>
      <c r="F1350" t="s">
        <v>322</v>
      </c>
      <c r="G1350" t="s">
        <v>323</v>
      </c>
      <c r="I1350" s="179"/>
      <c r="M1350">
        <v>0</v>
      </c>
      <c r="O1350">
        <v>21</v>
      </c>
    </row>
    <row r="1351" spans="2:15" x14ac:dyDescent="0.4">
      <c r="B1351" t="s">
        <v>309</v>
      </c>
      <c r="C1351">
        <v>2360</v>
      </c>
      <c r="D1351" s="179">
        <v>43561</v>
      </c>
      <c r="E1351">
        <v>13</v>
      </c>
      <c r="F1351" t="s">
        <v>322</v>
      </c>
      <c r="G1351" t="s">
        <v>323</v>
      </c>
      <c r="I1351" s="179"/>
      <c r="M1351">
        <v>0</v>
      </c>
      <c r="O1351">
        <v>21</v>
      </c>
    </row>
    <row r="1352" spans="2:15" x14ac:dyDescent="0.4">
      <c r="B1352" t="s">
        <v>309</v>
      </c>
      <c r="C1352">
        <v>2340</v>
      </c>
      <c r="D1352" s="179">
        <v>43561</v>
      </c>
      <c r="E1352">
        <v>13</v>
      </c>
      <c r="F1352" t="s">
        <v>322</v>
      </c>
      <c r="G1352" t="s">
        <v>323</v>
      </c>
      <c r="I1352" s="179"/>
      <c r="M1352">
        <v>0</v>
      </c>
      <c r="O1352">
        <v>21</v>
      </c>
    </row>
    <row r="1353" spans="2:15" x14ac:dyDescent="0.4">
      <c r="B1353" t="s">
        <v>309</v>
      </c>
      <c r="C1353">
        <v>2340</v>
      </c>
      <c r="D1353" s="179">
        <v>43561</v>
      </c>
      <c r="E1353">
        <v>13</v>
      </c>
      <c r="F1353" t="s">
        <v>322</v>
      </c>
      <c r="G1353" t="s">
        <v>323</v>
      </c>
      <c r="I1353" s="179"/>
      <c r="M1353">
        <v>0</v>
      </c>
      <c r="O1353">
        <v>21</v>
      </c>
    </row>
    <row r="1354" spans="2:15" x14ac:dyDescent="0.4">
      <c r="B1354" t="s">
        <v>309</v>
      </c>
      <c r="C1354">
        <v>2370</v>
      </c>
      <c r="D1354" s="179">
        <v>43561</v>
      </c>
      <c r="E1354">
        <v>13</v>
      </c>
      <c r="F1354" t="s">
        <v>322</v>
      </c>
      <c r="G1354" t="s">
        <v>323</v>
      </c>
      <c r="I1354" s="179"/>
      <c r="M1354">
        <v>0</v>
      </c>
      <c r="O1354">
        <v>21</v>
      </c>
    </row>
    <row r="1355" spans="2:15" x14ac:dyDescent="0.4">
      <c r="B1355" t="s">
        <v>309</v>
      </c>
      <c r="C1355">
        <v>2360</v>
      </c>
      <c r="D1355" s="179">
        <v>43561</v>
      </c>
      <c r="E1355">
        <v>13</v>
      </c>
      <c r="F1355" t="s">
        <v>322</v>
      </c>
      <c r="G1355" t="s">
        <v>323</v>
      </c>
      <c r="I1355" s="179"/>
      <c r="M1355">
        <v>0</v>
      </c>
      <c r="O1355">
        <v>21</v>
      </c>
    </row>
    <row r="1356" spans="2:15" x14ac:dyDescent="0.4">
      <c r="B1356" t="s">
        <v>309</v>
      </c>
      <c r="C1356">
        <v>2340</v>
      </c>
      <c r="D1356" s="179">
        <v>43561</v>
      </c>
      <c r="E1356">
        <v>13</v>
      </c>
      <c r="F1356" t="s">
        <v>322</v>
      </c>
      <c r="G1356" t="s">
        <v>323</v>
      </c>
      <c r="I1356" s="179"/>
      <c r="M1356">
        <v>0</v>
      </c>
      <c r="O1356">
        <v>21</v>
      </c>
    </row>
    <row r="1357" spans="2:15" x14ac:dyDescent="0.4">
      <c r="B1357" t="s">
        <v>309</v>
      </c>
      <c r="C1357">
        <v>2340</v>
      </c>
      <c r="D1357" s="179">
        <v>43561</v>
      </c>
      <c r="E1357">
        <v>13</v>
      </c>
      <c r="F1357" t="s">
        <v>322</v>
      </c>
      <c r="G1357" t="s">
        <v>323</v>
      </c>
      <c r="I1357" s="179"/>
      <c r="M1357">
        <v>0</v>
      </c>
      <c r="O1357">
        <v>21</v>
      </c>
    </row>
    <row r="1358" spans="2:15" x14ac:dyDescent="0.4">
      <c r="B1358" t="s">
        <v>309</v>
      </c>
      <c r="C1358">
        <v>2340</v>
      </c>
      <c r="D1358" s="179">
        <v>43561</v>
      </c>
      <c r="E1358">
        <v>13</v>
      </c>
      <c r="F1358" t="s">
        <v>322</v>
      </c>
      <c r="G1358" t="s">
        <v>323</v>
      </c>
      <c r="I1358" s="179"/>
      <c r="M1358">
        <v>0</v>
      </c>
      <c r="O1358">
        <v>21</v>
      </c>
    </row>
    <row r="1359" spans="2:15" x14ac:dyDescent="0.4">
      <c r="B1359" t="s">
        <v>309</v>
      </c>
      <c r="C1359">
        <v>2370</v>
      </c>
      <c r="D1359" s="179">
        <v>43561</v>
      </c>
      <c r="E1359">
        <v>13</v>
      </c>
      <c r="F1359" t="s">
        <v>322</v>
      </c>
      <c r="G1359" t="s">
        <v>323</v>
      </c>
      <c r="I1359" s="179"/>
      <c r="M1359">
        <v>0</v>
      </c>
      <c r="O1359">
        <v>21</v>
      </c>
    </row>
    <row r="1360" spans="2:15" x14ac:dyDescent="0.4">
      <c r="B1360" t="s">
        <v>309</v>
      </c>
      <c r="C1360">
        <v>2360</v>
      </c>
      <c r="D1360" s="179">
        <v>43561</v>
      </c>
      <c r="E1360">
        <v>13</v>
      </c>
      <c r="F1360" t="s">
        <v>322</v>
      </c>
      <c r="G1360" t="s">
        <v>323</v>
      </c>
      <c r="I1360" s="179"/>
      <c r="M1360">
        <v>0</v>
      </c>
      <c r="O1360">
        <v>21</v>
      </c>
    </row>
    <row r="1361" spans="2:15" x14ac:dyDescent="0.4">
      <c r="B1361" t="s">
        <v>309</v>
      </c>
      <c r="C1361">
        <v>2380</v>
      </c>
      <c r="D1361" s="179">
        <v>43561</v>
      </c>
      <c r="E1361">
        <v>13</v>
      </c>
      <c r="F1361" t="s">
        <v>322</v>
      </c>
      <c r="G1361" t="s">
        <v>323</v>
      </c>
      <c r="I1361" s="179"/>
      <c r="M1361">
        <v>0</v>
      </c>
      <c r="O1361">
        <v>21</v>
      </c>
    </row>
    <row r="1362" spans="2:15" x14ac:dyDescent="0.4">
      <c r="B1362" t="s">
        <v>309</v>
      </c>
      <c r="C1362">
        <v>2370</v>
      </c>
      <c r="D1362" s="179">
        <v>43561</v>
      </c>
      <c r="E1362">
        <v>13</v>
      </c>
      <c r="F1362" t="s">
        <v>322</v>
      </c>
      <c r="G1362" t="s">
        <v>323</v>
      </c>
      <c r="I1362" s="179"/>
      <c r="M1362">
        <v>0</v>
      </c>
      <c r="O1362">
        <v>21</v>
      </c>
    </row>
    <row r="1363" spans="2:15" x14ac:dyDescent="0.4">
      <c r="B1363" t="s">
        <v>309</v>
      </c>
      <c r="C1363">
        <v>2390</v>
      </c>
      <c r="D1363" s="179">
        <v>43561</v>
      </c>
      <c r="E1363">
        <v>13</v>
      </c>
      <c r="F1363" t="s">
        <v>322</v>
      </c>
      <c r="G1363" t="s">
        <v>323</v>
      </c>
      <c r="I1363" s="179"/>
      <c r="M1363">
        <v>0</v>
      </c>
      <c r="O1363">
        <v>21</v>
      </c>
    </row>
    <row r="1364" spans="2:15" x14ac:dyDescent="0.4">
      <c r="B1364" t="s">
        <v>309</v>
      </c>
      <c r="C1364">
        <v>2340</v>
      </c>
      <c r="D1364" s="179">
        <v>43561</v>
      </c>
      <c r="E1364">
        <v>13</v>
      </c>
      <c r="F1364" t="s">
        <v>322</v>
      </c>
      <c r="G1364" t="s">
        <v>323</v>
      </c>
      <c r="I1364" s="179"/>
      <c r="M1364">
        <v>0</v>
      </c>
      <c r="O1364">
        <v>21</v>
      </c>
    </row>
    <row r="1365" spans="2:15" x14ac:dyDescent="0.4">
      <c r="B1365" t="s">
        <v>309</v>
      </c>
      <c r="C1365">
        <v>2370</v>
      </c>
      <c r="D1365" s="179">
        <v>43561</v>
      </c>
      <c r="E1365">
        <v>13</v>
      </c>
      <c r="F1365" t="s">
        <v>322</v>
      </c>
      <c r="G1365" t="s">
        <v>323</v>
      </c>
      <c r="I1365" s="179"/>
      <c r="M1365">
        <v>0</v>
      </c>
      <c r="O1365">
        <v>21</v>
      </c>
    </row>
    <row r="1366" spans="2:15" x14ac:dyDescent="0.4">
      <c r="B1366" t="s">
        <v>309</v>
      </c>
      <c r="C1366">
        <v>2340</v>
      </c>
      <c r="D1366" s="179">
        <v>43561</v>
      </c>
      <c r="E1366">
        <v>13</v>
      </c>
      <c r="F1366" t="s">
        <v>322</v>
      </c>
      <c r="G1366" t="s">
        <v>323</v>
      </c>
      <c r="I1366" s="179"/>
      <c r="M1366">
        <v>0</v>
      </c>
      <c r="O1366">
        <v>21</v>
      </c>
    </row>
    <row r="1367" spans="2:15" x14ac:dyDescent="0.4">
      <c r="B1367" t="s">
        <v>309</v>
      </c>
      <c r="C1367">
        <v>2380</v>
      </c>
      <c r="D1367" s="179">
        <v>43561</v>
      </c>
      <c r="E1367">
        <v>13</v>
      </c>
      <c r="F1367" t="s">
        <v>322</v>
      </c>
      <c r="G1367" t="s">
        <v>323</v>
      </c>
      <c r="I1367" s="179"/>
      <c r="M1367">
        <v>0</v>
      </c>
      <c r="O1367">
        <v>21</v>
      </c>
    </row>
    <row r="1368" spans="2:15" x14ac:dyDescent="0.4">
      <c r="B1368" t="s">
        <v>309</v>
      </c>
      <c r="C1368">
        <v>2370</v>
      </c>
      <c r="D1368" s="179">
        <v>43561</v>
      </c>
      <c r="E1368">
        <v>13</v>
      </c>
      <c r="F1368" t="s">
        <v>322</v>
      </c>
      <c r="G1368" t="s">
        <v>323</v>
      </c>
      <c r="I1368" s="179"/>
      <c r="M1368">
        <v>0</v>
      </c>
      <c r="O1368">
        <v>21</v>
      </c>
    </row>
    <row r="1369" spans="2:15" x14ac:dyDescent="0.4">
      <c r="B1369" t="s">
        <v>309</v>
      </c>
      <c r="C1369">
        <v>2380</v>
      </c>
      <c r="D1369" s="179">
        <v>43561</v>
      </c>
      <c r="E1369">
        <v>13</v>
      </c>
      <c r="F1369" t="s">
        <v>322</v>
      </c>
      <c r="G1369" t="s">
        <v>323</v>
      </c>
      <c r="I1369" s="179"/>
      <c r="M1369">
        <v>0</v>
      </c>
      <c r="O1369">
        <v>21</v>
      </c>
    </row>
    <row r="1370" spans="2:15" x14ac:dyDescent="0.4">
      <c r="B1370" t="s">
        <v>309</v>
      </c>
      <c r="C1370">
        <v>2360</v>
      </c>
      <c r="D1370" s="179">
        <v>43561</v>
      </c>
      <c r="E1370">
        <v>13</v>
      </c>
      <c r="F1370" t="s">
        <v>322</v>
      </c>
      <c r="G1370" t="s">
        <v>323</v>
      </c>
      <c r="I1370" s="179"/>
      <c r="M1370">
        <v>0</v>
      </c>
      <c r="O1370">
        <v>21</v>
      </c>
    </row>
    <row r="1371" spans="2:15" x14ac:dyDescent="0.4">
      <c r="B1371" t="s">
        <v>309</v>
      </c>
      <c r="C1371">
        <v>2380</v>
      </c>
      <c r="D1371" s="179">
        <v>43561</v>
      </c>
      <c r="E1371">
        <v>13</v>
      </c>
      <c r="F1371" t="s">
        <v>322</v>
      </c>
      <c r="G1371" t="s">
        <v>323</v>
      </c>
      <c r="I1371" s="179"/>
      <c r="M1371">
        <v>0</v>
      </c>
      <c r="O1371">
        <v>21</v>
      </c>
    </row>
    <row r="1372" spans="2:15" x14ac:dyDescent="0.4">
      <c r="B1372" t="s">
        <v>309</v>
      </c>
      <c r="C1372">
        <v>2340</v>
      </c>
      <c r="D1372" s="179">
        <v>43561</v>
      </c>
      <c r="E1372">
        <v>13</v>
      </c>
      <c r="F1372" t="s">
        <v>322</v>
      </c>
      <c r="G1372" t="s">
        <v>323</v>
      </c>
      <c r="I1372" s="179"/>
      <c r="M1372">
        <v>0</v>
      </c>
      <c r="O1372">
        <v>21</v>
      </c>
    </row>
    <row r="1373" spans="2:15" x14ac:dyDescent="0.4">
      <c r="B1373" t="s">
        <v>309</v>
      </c>
      <c r="C1373">
        <v>2370</v>
      </c>
      <c r="D1373" s="179">
        <v>43561</v>
      </c>
      <c r="E1373">
        <v>13</v>
      </c>
      <c r="F1373" t="s">
        <v>322</v>
      </c>
      <c r="G1373" t="s">
        <v>323</v>
      </c>
      <c r="I1373" s="179"/>
      <c r="M1373">
        <v>0</v>
      </c>
      <c r="O1373">
        <v>21</v>
      </c>
    </row>
    <row r="1374" spans="2:15" x14ac:dyDescent="0.4">
      <c r="B1374" t="s">
        <v>309</v>
      </c>
      <c r="C1374">
        <v>2340</v>
      </c>
      <c r="D1374" s="179">
        <v>43561</v>
      </c>
      <c r="E1374">
        <v>13</v>
      </c>
      <c r="F1374" t="s">
        <v>322</v>
      </c>
      <c r="G1374" t="s">
        <v>323</v>
      </c>
      <c r="I1374" s="179"/>
      <c r="M1374">
        <v>0</v>
      </c>
      <c r="O1374">
        <v>21</v>
      </c>
    </row>
    <row r="1375" spans="2:15" x14ac:dyDescent="0.4">
      <c r="B1375" t="s">
        <v>309</v>
      </c>
      <c r="C1375">
        <v>2390</v>
      </c>
      <c r="D1375" s="179">
        <v>43561</v>
      </c>
      <c r="E1375">
        <v>13</v>
      </c>
      <c r="F1375" t="s">
        <v>322</v>
      </c>
      <c r="G1375" t="s">
        <v>323</v>
      </c>
      <c r="I1375" s="179"/>
      <c r="M1375">
        <v>0</v>
      </c>
      <c r="O1375">
        <v>21</v>
      </c>
    </row>
    <row r="1376" spans="2:15" x14ac:dyDescent="0.4">
      <c r="B1376" t="s">
        <v>309</v>
      </c>
      <c r="C1376">
        <v>2390</v>
      </c>
      <c r="D1376" s="179">
        <v>43561</v>
      </c>
      <c r="E1376">
        <v>13</v>
      </c>
      <c r="F1376" t="s">
        <v>322</v>
      </c>
      <c r="G1376" t="s">
        <v>323</v>
      </c>
      <c r="I1376" s="179"/>
      <c r="M1376">
        <v>0</v>
      </c>
      <c r="O1376">
        <v>21</v>
      </c>
    </row>
    <row r="1377" spans="2:15" x14ac:dyDescent="0.4">
      <c r="B1377" t="s">
        <v>309</v>
      </c>
      <c r="C1377">
        <v>2370</v>
      </c>
      <c r="D1377" s="179">
        <v>43561</v>
      </c>
      <c r="E1377">
        <v>13</v>
      </c>
      <c r="F1377" t="s">
        <v>322</v>
      </c>
      <c r="G1377" t="s">
        <v>323</v>
      </c>
      <c r="I1377" s="179"/>
      <c r="M1377">
        <v>0</v>
      </c>
      <c r="O1377">
        <v>21</v>
      </c>
    </row>
    <row r="1378" spans="2:15" x14ac:dyDescent="0.4">
      <c r="B1378" t="s">
        <v>309</v>
      </c>
      <c r="C1378">
        <v>2340</v>
      </c>
      <c r="D1378" s="179">
        <v>43561</v>
      </c>
      <c r="E1378">
        <v>13</v>
      </c>
      <c r="F1378" t="s">
        <v>322</v>
      </c>
      <c r="G1378" t="s">
        <v>323</v>
      </c>
      <c r="I1378" s="179"/>
      <c r="M1378">
        <v>0</v>
      </c>
      <c r="O1378">
        <v>21</v>
      </c>
    </row>
    <row r="1379" spans="2:15" x14ac:dyDescent="0.4">
      <c r="B1379" t="s">
        <v>309</v>
      </c>
      <c r="C1379">
        <v>2340</v>
      </c>
      <c r="D1379" s="179">
        <v>43561</v>
      </c>
      <c r="E1379">
        <v>13</v>
      </c>
      <c r="F1379" t="s">
        <v>322</v>
      </c>
      <c r="G1379" t="s">
        <v>323</v>
      </c>
      <c r="I1379" s="179"/>
      <c r="M1379">
        <v>0</v>
      </c>
      <c r="O1379">
        <v>21</v>
      </c>
    </row>
    <row r="1380" spans="2:15" x14ac:dyDescent="0.4">
      <c r="B1380" t="s">
        <v>309</v>
      </c>
      <c r="C1380">
        <v>2370</v>
      </c>
      <c r="D1380" s="179">
        <v>43561</v>
      </c>
      <c r="E1380">
        <v>13</v>
      </c>
      <c r="F1380" t="s">
        <v>322</v>
      </c>
      <c r="G1380" t="s">
        <v>323</v>
      </c>
      <c r="I1380" s="179"/>
      <c r="M1380">
        <v>0</v>
      </c>
      <c r="O1380">
        <v>21</v>
      </c>
    </row>
    <row r="1381" spans="2:15" x14ac:dyDescent="0.4">
      <c r="B1381" t="s">
        <v>309</v>
      </c>
      <c r="C1381">
        <v>2390</v>
      </c>
      <c r="D1381" s="179">
        <v>43561</v>
      </c>
      <c r="E1381">
        <v>13</v>
      </c>
      <c r="F1381" t="s">
        <v>322</v>
      </c>
      <c r="G1381" t="s">
        <v>323</v>
      </c>
      <c r="I1381" s="179"/>
      <c r="M1381">
        <v>0</v>
      </c>
      <c r="O1381">
        <v>21</v>
      </c>
    </row>
    <row r="1382" spans="2:15" x14ac:dyDescent="0.4">
      <c r="B1382" t="s">
        <v>309</v>
      </c>
      <c r="C1382">
        <v>2390</v>
      </c>
      <c r="D1382" s="179">
        <v>43561</v>
      </c>
      <c r="E1382">
        <v>13</v>
      </c>
      <c r="F1382" t="s">
        <v>322</v>
      </c>
      <c r="G1382" t="s">
        <v>323</v>
      </c>
      <c r="I1382" s="179"/>
      <c r="M1382">
        <v>0</v>
      </c>
      <c r="O1382">
        <v>21</v>
      </c>
    </row>
    <row r="1383" spans="2:15" x14ac:dyDescent="0.4">
      <c r="B1383" t="s">
        <v>309</v>
      </c>
      <c r="C1383" t="s">
        <v>314</v>
      </c>
      <c r="D1383" s="179">
        <v>43561</v>
      </c>
      <c r="E1383">
        <v>13</v>
      </c>
      <c r="F1383" t="s">
        <v>322</v>
      </c>
      <c r="G1383" t="s">
        <v>323</v>
      </c>
      <c r="I1383" s="179"/>
      <c r="M1383">
        <v>0</v>
      </c>
      <c r="O1383">
        <v>21</v>
      </c>
    </row>
    <row r="1384" spans="2:15" x14ac:dyDescent="0.4">
      <c r="B1384" t="s">
        <v>309</v>
      </c>
      <c r="C1384">
        <v>2500</v>
      </c>
      <c r="D1384" s="179">
        <v>43561</v>
      </c>
      <c r="E1384">
        <v>13</v>
      </c>
      <c r="F1384" t="s">
        <v>322</v>
      </c>
      <c r="G1384" t="s">
        <v>323</v>
      </c>
      <c r="I1384" s="179"/>
      <c r="M1384">
        <v>0</v>
      </c>
      <c r="O1384">
        <v>21</v>
      </c>
    </row>
    <row r="1385" spans="2:15" x14ac:dyDescent="0.4">
      <c r="B1385" t="s">
        <v>309</v>
      </c>
      <c r="C1385" t="s">
        <v>314</v>
      </c>
      <c r="D1385" s="179">
        <v>43561</v>
      </c>
      <c r="E1385">
        <v>13</v>
      </c>
      <c r="F1385" t="s">
        <v>322</v>
      </c>
      <c r="G1385" t="s">
        <v>323</v>
      </c>
      <c r="I1385" s="179"/>
      <c r="M1385">
        <v>0</v>
      </c>
      <c r="O1385">
        <v>21</v>
      </c>
    </row>
    <row r="1386" spans="2:15" x14ac:dyDescent="0.4">
      <c r="B1386" t="s">
        <v>309</v>
      </c>
      <c r="C1386" t="s">
        <v>314</v>
      </c>
      <c r="D1386" s="179">
        <v>43561</v>
      </c>
      <c r="E1386">
        <v>13</v>
      </c>
      <c r="F1386" t="s">
        <v>322</v>
      </c>
      <c r="G1386" t="s">
        <v>323</v>
      </c>
      <c r="I1386" s="179"/>
      <c r="M1386">
        <v>0</v>
      </c>
      <c r="O1386">
        <v>21</v>
      </c>
    </row>
    <row r="1387" spans="2:15" x14ac:dyDescent="0.4">
      <c r="B1387" t="s">
        <v>309</v>
      </c>
      <c r="C1387" t="s">
        <v>314</v>
      </c>
      <c r="D1387" s="179">
        <v>43561</v>
      </c>
      <c r="E1387">
        <v>13</v>
      </c>
      <c r="F1387" t="s">
        <v>322</v>
      </c>
      <c r="G1387" t="s">
        <v>323</v>
      </c>
      <c r="I1387" s="179"/>
      <c r="M1387">
        <v>0</v>
      </c>
      <c r="O1387">
        <v>21</v>
      </c>
    </row>
    <row r="1388" spans="2:15" x14ac:dyDescent="0.4">
      <c r="B1388" t="s">
        <v>309</v>
      </c>
      <c r="C1388" t="s">
        <v>314</v>
      </c>
      <c r="D1388" s="179">
        <v>43561</v>
      </c>
      <c r="E1388">
        <v>13</v>
      </c>
      <c r="F1388" t="s">
        <v>322</v>
      </c>
      <c r="G1388" t="s">
        <v>323</v>
      </c>
      <c r="I1388" s="179"/>
      <c r="M1388">
        <v>0</v>
      </c>
      <c r="O1388">
        <v>21</v>
      </c>
    </row>
    <row r="1389" spans="2:15" x14ac:dyDescent="0.4">
      <c r="B1389" t="s">
        <v>309</v>
      </c>
      <c r="C1389" t="s">
        <v>314</v>
      </c>
      <c r="D1389" s="179">
        <v>43561</v>
      </c>
      <c r="E1389">
        <v>13</v>
      </c>
      <c r="F1389" t="s">
        <v>322</v>
      </c>
      <c r="G1389" t="s">
        <v>323</v>
      </c>
      <c r="I1389" s="179"/>
      <c r="M1389">
        <v>0</v>
      </c>
      <c r="O1389">
        <v>21</v>
      </c>
    </row>
    <row r="1390" spans="2:15" x14ac:dyDescent="0.4">
      <c r="B1390" t="s">
        <v>309</v>
      </c>
      <c r="C1390" t="s">
        <v>314</v>
      </c>
      <c r="D1390" s="179">
        <v>43561</v>
      </c>
      <c r="E1390">
        <v>13</v>
      </c>
      <c r="F1390" t="s">
        <v>322</v>
      </c>
      <c r="G1390" t="s">
        <v>323</v>
      </c>
      <c r="I1390" s="179"/>
      <c r="M1390">
        <v>0</v>
      </c>
      <c r="O1390">
        <v>21</v>
      </c>
    </row>
    <row r="1391" spans="2:15" x14ac:dyDescent="0.4">
      <c r="B1391" t="s">
        <v>309</v>
      </c>
      <c r="C1391" t="s">
        <v>314</v>
      </c>
      <c r="D1391" s="179">
        <v>43561</v>
      </c>
      <c r="E1391">
        <v>13</v>
      </c>
      <c r="F1391" t="s">
        <v>322</v>
      </c>
      <c r="G1391" t="s">
        <v>323</v>
      </c>
      <c r="I1391" s="179"/>
      <c r="M1391">
        <v>0</v>
      </c>
      <c r="O1391">
        <v>21</v>
      </c>
    </row>
    <row r="1392" spans="2:15" x14ac:dyDescent="0.4">
      <c r="B1392" t="s">
        <v>309</v>
      </c>
      <c r="C1392" t="s">
        <v>314</v>
      </c>
      <c r="D1392" s="179">
        <v>43561</v>
      </c>
      <c r="E1392">
        <v>13</v>
      </c>
      <c r="F1392" t="s">
        <v>322</v>
      </c>
      <c r="G1392" t="s">
        <v>323</v>
      </c>
      <c r="I1392" s="179"/>
      <c r="M1392">
        <v>0</v>
      </c>
      <c r="O1392">
        <v>21</v>
      </c>
    </row>
    <row r="1393" spans="2:15" x14ac:dyDescent="0.4">
      <c r="B1393" t="s">
        <v>309</v>
      </c>
      <c r="C1393" t="s">
        <v>314</v>
      </c>
      <c r="D1393" s="179">
        <v>43561</v>
      </c>
      <c r="E1393">
        <v>13</v>
      </c>
      <c r="F1393" t="s">
        <v>322</v>
      </c>
      <c r="G1393" t="s">
        <v>323</v>
      </c>
      <c r="I1393" s="179"/>
      <c r="M1393">
        <v>0</v>
      </c>
      <c r="O1393">
        <v>21</v>
      </c>
    </row>
    <row r="1394" spans="2:15" x14ac:dyDescent="0.4">
      <c r="B1394" t="s">
        <v>309</v>
      </c>
      <c r="C1394" t="s">
        <v>314</v>
      </c>
      <c r="D1394" s="179">
        <v>43561</v>
      </c>
      <c r="E1394">
        <v>13</v>
      </c>
      <c r="F1394" t="s">
        <v>322</v>
      </c>
      <c r="G1394" t="s">
        <v>323</v>
      </c>
      <c r="I1394" s="179"/>
      <c r="M1394">
        <v>0</v>
      </c>
      <c r="O1394">
        <v>21</v>
      </c>
    </row>
    <row r="1395" spans="2:15" x14ac:dyDescent="0.4">
      <c r="B1395" t="s">
        <v>309</v>
      </c>
      <c r="C1395">
        <v>2340</v>
      </c>
      <c r="D1395" s="179">
        <v>43561</v>
      </c>
      <c r="E1395">
        <v>13</v>
      </c>
      <c r="F1395" t="s">
        <v>322</v>
      </c>
      <c r="G1395" t="s">
        <v>323</v>
      </c>
      <c r="I1395" s="179"/>
      <c r="M1395">
        <v>0</v>
      </c>
      <c r="O1395">
        <v>21</v>
      </c>
    </row>
    <row r="1396" spans="2:15" x14ac:dyDescent="0.4">
      <c r="B1396" t="s">
        <v>309</v>
      </c>
      <c r="C1396">
        <v>2380</v>
      </c>
      <c r="D1396" s="179">
        <v>43561</v>
      </c>
      <c r="E1396">
        <v>13</v>
      </c>
      <c r="F1396" t="s">
        <v>322</v>
      </c>
      <c r="G1396" t="s">
        <v>323</v>
      </c>
      <c r="I1396" s="179"/>
      <c r="M1396">
        <v>0</v>
      </c>
      <c r="O1396">
        <v>21</v>
      </c>
    </row>
    <row r="1397" spans="2:15" x14ac:dyDescent="0.4">
      <c r="B1397" t="s">
        <v>309</v>
      </c>
      <c r="C1397">
        <v>2390</v>
      </c>
      <c r="D1397" s="179">
        <v>43561</v>
      </c>
      <c r="E1397">
        <v>13</v>
      </c>
      <c r="F1397" t="s">
        <v>322</v>
      </c>
      <c r="G1397" t="s">
        <v>323</v>
      </c>
      <c r="I1397" s="179"/>
      <c r="M1397">
        <v>0</v>
      </c>
      <c r="O1397">
        <v>21</v>
      </c>
    </row>
    <row r="1398" spans="2:15" x14ac:dyDescent="0.4">
      <c r="B1398" t="s">
        <v>309</v>
      </c>
      <c r="C1398">
        <v>2370</v>
      </c>
      <c r="D1398" s="179">
        <v>43561</v>
      </c>
      <c r="E1398">
        <v>13</v>
      </c>
      <c r="F1398" t="s">
        <v>322</v>
      </c>
      <c r="G1398" t="s">
        <v>323</v>
      </c>
      <c r="I1398" s="179"/>
      <c r="M1398">
        <v>0</v>
      </c>
      <c r="O1398">
        <v>21</v>
      </c>
    </row>
    <row r="1399" spans="2:15" x14ac:dyDescent="0.4">
      <c r="B1399" t="s">
        <v>309</v>
      </c>
      <c r="C1399">
        <v>1000</v>
      </c>
      <c r="D1399" s="179">
        <v>43561</v>
      </c>
      <c r="E1399">
        <v>13</v>
      </c>
      <c r="F1399" t="s">
        <v>322</v>
      </c>
      <c r="G1399" t="s">
        <v>323</v>
      </c>
      <c r="I1399" s="179"/>
      <c r="M1399">
        <v>0</v>
      </c>
      <c r="O1399">
        <v>21</v>
      </c>
    </row>
    <row r="1400" spans="2:15" x14ac:dyDescent="0.4">
      <c r="B1400" t="s">
        <v>309</v>
      </c>
      <c r="C1400">
        <v>2300</v>
      </c>
      <c r="D1400" s="179">
        <v>43561</v>
      </c>
      <c r="E1400">
        <v>13</v>
      </c>
      <c r="F1400" t="s">
        <v>322</v>
      </c>
      <c r="G1400" t="s">
        <v>323</v>
      </c>
      <c r="I1400" s="179"/>
      <c r="M1400">
        <v>0</v>
      </c>
      <c r="O1400">
        <v>21</v>
      </c>
    </row>
    <row r="1401" spans="2:15" x14ac:dyDescent="0.4">
      <c r="B1401" t="s">
        <v>309</v>
      </c>
      <c r="C1401" t="s">
        <v>314</v>
      </c>
      <c r="D1401" s="179">
        <v>43561</v>
      </c>
      <c r="E1401">
        <v>13</v>
      </c>
      <c r="F1401" t="s">
        <v>322</v>
      </c>
      <c r="G1401" t="s">
        <v>323</v>
      </c>
      <c r="I1401" s="179"/>
      <c r="M1401">
        <v>0</v>
      </c>
      <c r="O1401">
        <v>21</v>
      </c>
    </row>
    <row r="1402" spans="2:15" x14ac:dyDescent="0.4">
      <c r="B1402" t="s">
        <v>309</v>
      </c>
      <c r="C1402">
        <v>2300</v>
      </c>
      <c r="D1402" s="179">
        <v>43561</v>
      </c>
      <c r="E1402">
        <v>13</v>
      </c>
      <c r="F1402" t="s">
        <v>322</v>
      </c>
      <c r="G1402" t="s">
        <v>323</v>
      </c>
      <c r="I1402" s="179"/>
      <c r="M1402">
        <v>0</v>
      </c>
      <c r="O1402">
        <v>21</v>
      </c>
    </row>
    <row r="1403" spans="2:15" x14ac:dyDescent="0.4">
      <c r="B1403" t="s">
        <v>309</v>
      </c>
      <c r="C1403">
        <v>2300</v>
      </c>
      <c r="D1403" s="179">
        <v>43561</v>
      </c>
      <c r="E1403">
        <v>13</v>
      </c>
      <c r="F1403" t="s">
        <v>322</v>
      </c>
      <c r="G1403" t="s">
        <v>323</v>
      </c>
      <c r="I1403" s="179"/>
      <c r="M1403">
        <v>0</v>
      </c>
      <c r="O1403">
        <v>21</v>
      </c>
    </row>
    <row r="1404" spans="2:15" x14ac:dyDescent="0.4">
      <c r="B1404" t="s">
        <v>309</v>
      </c>
      <c r="C1404">
        <v>2380</v>
      </c>
      <c r="D1404" s="179">
        <v>43561</v>
      </c>
      <c r="E1404">
        <v>13</v>
      </c>
      <c r="F1404" t="s">
        <v>322</v>
      </c>
      <c r="G1404" t="s">
        <v>323</v>
      </c>
      <c r="I1404" s="179"/>
      <c r="M1404">
        <v>0</v>
      </c>
      <c r="O1404">
        <v>21</v>
      </c>
    </row>
    <row r="1405" spans="2:15" x14ac:dyDescent="0.4">
      <c r="B1405" t="s">
        <v>309</v>
      </c>
      <c r="C1405" t="s">
        <v>314</v>
      </c>
      <c r="D1405" s="179">
        <v>43561</v>
      </c>
      <c r="E1405">
        <v>13</v>
      </c>
      <c r="F1405" t="s">
        <v>322</v>
      </c>
      <c r="G1405" t="s">
        <v>323</v>
      </c>
      <c r="I1405" s="179"/>
      <c r="M1405">
        <v>0</v>
      </c>
      <c r="O1405">
        <v>21</v>
      </c>
    </row>
    <row r="1406" spans="2:15" x14ac:dyDescent="0.4">
      <c r="B1406" t="s">
        <v>309</v>
      </c>
      <c r="C1406">
        <v>1400</v>
      </c>
      <c r="D1406" s="179">
        <v>43561</v>
      </c>
      <c r="E1406">
        <v>13</v>
      </c>
      <c r="F1406" t="s">
        <v>322</v>
      </c>
      <c r="G1406" t="s">
        <v>323</v>
      </c>
      <c r="I1406" s="179"/>
      <c r="M1406">
        <v>0</v>
      </c>
      <c r="O1406">
        <v>21</v>
      </c>
    </row>
    <row r="1407" spans="2:15" x14ac:dyDescent="0.4">
      <c r="B1407" t="s">
        <v>309</v>
      </c>
      <c r="C1407">
        <v>2370</v>
      </c>
      <c r="D1407" s="179">
        <v>43561</v>
      </c>
      <c r="E1407">
        <v>13</v>
      </c>
      <c r="F1407" t="s">
        <v>322</v>
      </c>
      <c r="G1407" t="s">
        <v>323</v>
      </c>
      <c r="I1407" s="179"/>
      <c r="M1407">
        <v>0</v>
      </c>
      <c r="O1407">
        <v>21</v>
      </c>
    </row>
    <row r="1408" spans="2:15" x14ac:dyDescent="0.4">
      <c r="B1408" t="s">
        <v>309</v>
      </c>
      <c r="C1408">
        <v>2360</v>
      </c>
      <c r="D1408" s="179">
        <v>43561</v>
      </c>
      <c r="E1408">
        <v>13</v>
      </c>
      <c r="F1408" t="s">
        <v>322</v>
      </c>
      <c r="G1408" t="s">
        <v>323</v>
      </c>
      <c r="I1408" s="179"/>
      <c r="M1408">
        <v>0</v>
      </c>
      <c r="O1408">
        <v>21</v>
      </c>
    </row>
    <row r="1409" spans="2:15" x14ac:dyDescent="0.4">
      <c r="B1409" t="s">
        <v>309</v>
      </c>
      <c r="C1409">
        <v>2360</v>
      </c>
      <c r="D1409" s="179">
        <v>43561</v>
      </c>
      <c r="E1409">
        <v>13</v>
      </c>
      <c r="F1409" t="s">
        <v>322</v>
      </c>
      <c r="G1409" t="s">
        <v>323</v>
      </c>
      <c r="I1409" s="179"/>
      <c r="M1409">
        <v>0</v>
      </c>
      <c r="O1409">
        <v>21</v>
      </c>
    </row>
    <row r="1410" spans="2:15" x14ac:dyDescent="0.4">
      <c r="B1410" t="s">
        <v>309</v>
      </c>
      <c r="C1410">
        <v>2340</v>
      </c>
      <c r="D1410" s="179">
        <v>43561</v>
      </c>
      <c r="E1410">
        <v>13</v>
      </c>
      <c r="F1410" t="s">
        <v>322</v>
      </c>
      <c r="G1410" t="s">
        <v>323</v>
      </c>
      <c r="I1410" s="179"/>
      <c r="M1410">
        <v>0</v>
      </c>
      <c r="O1410">
        <v>21</v>
      </c>
    </row>
    <row r="1411" spans="2:15" x14ac:dyDescent="0.4">
      <c r="B1411" t="s">
        <v>309</v>
      </c>
      <c r="C1411" t="s">
        <v>314</v>
      </c>
      <c r="D1411" s="179">
        <v>43561</v>
      </c>
      <c r="E1411">
        <v>13</v>
      </c>
      <c r="F1411" t="s">
        <v>322</v>
      </c>
      <c r="G1411" t="s">
        <v>323</v>
      </c>
      <c r="I1411" s="179"/>
      <c r="M1411">
        <v>0</v>
      </c>
      <c r="O1411">
        <v>21</v>
      </c>
    </row>
    <row r="1412" spans="2:15" x14ac:dyDescent="0.4">
      <c r="B1412" t="s">
        <v>309</v>
      </c>
      <c r="C1412" t="s">
        <v>314</v>
      </c>
      <c r="D1412" s="179">
        <v>43561</v>
      </c>
      <c r="E1412">
        <v>13</v>
      </c>
      <c r="F1412" t="s">
        <v>322</v>
      </c>
      <c r="G1412" t="s">
        <v>323</v>
      </c>
      <c r="I1412" s="179"/>
      <c r="M1412">
        <v>0</v>
      </c>
      <c r="O1412">
        <v>21</v>
      </c>
    </row>
    <row r="1413" spans="2:15" x14ac:dyDescent="0.4">
      <c r="B1413" t="s">
        <v>309</v>
      </c>
      <c r="C1413" t="s">
        <v>314</v>
      </c>
      <c r="D1413" s="179">
        <v>43561</v>
      </c>
      <c r="E1413">
        <v>13</v>
      </c>
      <c r="F1413" t="s">
        <v>322</v>
      </c>
      <c r="G1413" t="s">
        <v>323</v>
      </c>
      <c r="I1413" s="179"/>
      <c r="M1413">
        <v>0</v>
      </c>
      <c r="O1413">
        <v>21</v>
      </c>
    </row>
    <row r="1414" spans="2:15" x14ac:dyDescent="0.4">
      <c r="B1414" t="s">
        <v>309</v>
      </c>
      <c r="C1414">
        <v>2370</v>
      </c>
      <c r="D1414" s="179">
        <v>43561</v>
      </c>
      <c r="E1414">
        <v>13</v>
      </c>
      <c r="F1414" t="s">
        <v>322</v>
      </c>
      <c r="G1414" t="s">
        <v>323</v>
      </c>
      <c r="I1414" s="179"/>
      <c r="M1414">
        <v>0</v>
      </c>
      <c r="O1414">
        <v>21</v>
      </c>
    </row>
    <row r="1415" spans="2:15" x14ac:dyDescent="0.4">
      <c r="B1415" t="s">
        <v>309</v>
      </c>
      <c r="C1415">
        <v>2350</v>
      </c>
      <c r="D1415" s="179">
        <v>43561</v>
      </c>
      <c r="E1415">
        <v>13</v>
      </c>
      <c r="F1415" t="s">
        <v>322</v>
      </c>
      <c r="G1415" t="s">
        <v>323</v>
      </c>
      <c r="I1415" s="179"/>
      <c r="M1415">
        <v>0</v>
      </c>
      <c r="O1415">
        <v>21</v>
      </c>
    </row>
    <row r="1416" spans="2:15" x14ac:dyDescent="0.4">
      <c r="B1416" t="s">
        <v>309</v>
      </c>
      <c r="C1416">
        <v>2380</v>
      </c>
      <c r="D1416" s="179">
        <v>43561</v>
      </c>
      <c r="E1416">
        <v>13</v>
      </c>
      <c r="F1416" t="s">
        <v>322</v>
      </c>
      <c r="G1416" t="s">
        <v>323</v>
      </c>
      <c r="I1416" s="179"/>
      <c r="M1416">
        <v>0</v>
      </c>
      <c r="O1416">
        <v>21</v>
      </c>
    </row>
    <row r="1417" spans="2:15" x14ac:dyDescent="0.4">
      <c r="B1417" t="s">
        <v>309</v>
      </c>
      <c r="C1417">
        <v>2390</v>
      </c>
      <c r="D1417" s="179">
        <v>43561</v>
      </c>
      <c r="E1417">
        <v>13</v>
      </c>
      <c r="F1417" t="s">
        <v>322</v>
      </c>
      <c r="G1417" t="s">
        <v>323</v>
      </c>
      <c r="I1417" s="179"/>
      <c r="M1417">
        <v>0</v>
      </c>
      <c r="O1417">
        <v>21</v>
      </c>
    </row>
    <row r="1418" spans="2:15" x14ac:dyDescent="0.4">
      <c r="B1418" t="s">
        <v>309</v>
      </c>
      <c r="C1418">
        <v>2340</v>
      </c>
      <c r="D1418" s="179">
        <v>43561</v>
      </c>
      <c r="E1418">
        <v>13</v>
      </c>
      <c r="F1418" t="s">
        <v>322</v>
      </c>
      <c r="G1418" t="s">
        <v>323</v>
      </c>
      <c r="I1418" s="179"/>
      <c r="M1418">
        <v>0</v>
      </c>
      <c r="O1418">
        <v>21</v>
      </c>
    </row>
    <row r="1419" spans="2:15" x14ac:dyDescent="0.4">
      <c r="B1419" t="s">
        <v>309</v>
      </c>
      <c r="C1419">
        <v>2360</v>
      </c>
      <c r="D1419" s="179">
        <v>43561</v>
      </c>
      <c r="E1419">
        <v>13</v>
      </c>
      <c r="F1419" t="s">
        <v>322</v>
      </c>
      <c r="G1419" t="s">
        <v>323</v>
      </c>
      <c r="I1419" s="179"/>
      <c r="M1419">
        <v>0</v>
      </c>
      <c r="O1419">
        <v>21</v>
      </c>
    </row>
    <row r="1420" spans="2:15" x14ac:dyDescent="0.4">
      <c r="B1420" t="s">
        <v>309</v>
      </c>
      <c r="C1420">
        <v>2390</v>
      </c>
      <c r="D1420" s="179">
        <v>43561</v>
      </c>
      <c r="E1420">
        <v>13</v>
      </c>
      <c r="F1420" t="s">
        <v>322</v>
      </c>
      <c r="G1420" t="s">
        <v>323</v>
      </c>
      <c r="I1420" s="179"/>
      <c r="M1420">
        <v>0</v>
      </c>
      <c r="O1420">
        <v>21</v>
      </c>
    </row>
    <row r="1421" spans="2:15" x14ac:dyDescent="0.4">
      <c r="B1421" t="s">
        <v>309</v>
      </c>
      <c r="C1421">
        <v>2360</v>
      </c>
      <c r="D1421" s="179">
        <v>43561</v>
      </c>
      <c r="E1421">
        <v>13</v>
      </c>
      <c r="F1421" t="s">
        <v>322</v>
      </c>
      <c r="G1421" t="s">
        <v>323</v>
      </c>
      <c r="I1421" s="179"/>
      <c r="M1421">
        <v>0</v>
      </c>
      <c r="O1421">
        <v>21</v>
      </c>
    </row>
    <row r="1422" spans="2:15" x14ac:dyDescent="0.4">
      <c r="B1422" t="s">
        <v>309</v>
      </c>
      <c r="C1422">
        <v>2300</v>
      </c>
      <c r="D1422" s="179">
        <v>43561</v>
      </c>
      <c r="E1422">
        <v>13</v>
      </c>
      <c r="F1422" t="s">
        <v>322</v>
      </c>
      <c r="G1422" t="s">
        <v>323</v>
      </c>
      <c r="I1422" s="179"/>
      <c r="M1422">
        <v>0</v>
      </c>
      <c r="O1422">
        <v>21</v>
      </c>
    </row>
    <row r="1423" spans="2:15" x14ac:dyDescent="0.4">
      <c r="B1423" t="s">
        <v>309</v>
      </c>
      <c r="C1423">
        <v>1000</v>
      </c>
      <c r="D1423" s="179">
        <v>43561</v>
      </c>
      <c r="E1423">
        <v>13</v>
      </c>
      <c r="F1423" t="s">
        <v>322</v>
      </c>
      <c r="G1423" t="s">
        <v>323</v>
      </c>
      <c r="I1423" s="179"/>
      <c r="M1423">
        <v>0</v>
      </c>
      <c r="O1423">
        <v>21</v>
      </c>
    </row>
    <row r="1424" spans="2:15" x14ac:dyDescent="0.4">
      <c r="B1424" t="s">
        <v>309</v>
      </c>
      <c r="C1424">
        <v>2370</v>
      </c>
      <c r="D1424" s="179">
        <v>43561</v>
      </c>
      <c r="E1424">
        <v>14</v>
      </c>
      <c r="F1424" t="s">
        <v>324</v>
      </c>
      <c r="G1424" t="s">
        <v>311</v>
      </c>
      <c r="I1424" s="179"/>
      <c r="J1424" s="179"/>
      <c r="M1424">
        <v>0</v>
      </c>
      <c r="O1424">
        <v>21</v>
      </c>
    </row>
    <row r="1425" spans="2:21" x14ac:dyDescent="0.4">
      <c r="B1425" t="s">
        <v>309</v>
      </c>
      <c r="C1425">
        <v>2370</v>
      </c>
      <c r="D1425" s="179">
        <v>43561</v>
      </c>
      <c r="E1425">
        <v>14</v>
      </c>
      <c r="F1425" t="s">
        <v>324</v>
      </c>
      <c r="G1425" t="s">
        <v>313</v>
      </c>
      <c r="I1425" s="179"/>
      <c r="J1425" s="179"/>
      <c r="M1425">
        <v>0</v>
      </c>
      <c r="O1425">
        <v>21</v>
      </c>
    </row>
    <row r="1426" spans="2:21" x14ac:dyDescent="0.4">
      <c r="B1426" t="s">
        <v>309</v>
      </c>
      <c r="C1426">
        <v>2360</v>
      </c>
      <c r="D1426" s="179">
        <v>43561</v>
      </c>
      <c r="E1426">
        <v>19</v>
      </c>
      <c r="F1426" t="s">
        <v>325</v>
      </c>
      <c r="G1426" t="s">
        <v>326</v>
      </c>
      <c r="H1426" t="s">
        <v>327</v>
      </c>
      <c r="M1426">
        <v>19558186</v>
      </c>
      <c r="O1426">
        <v>0</v>
      </c>
    </row>
    <row r="1427" spans="2:21" x14ac:dyDescent="0.4">
      <c r="B1427" t="s">
        <v>309</v>
      </c>
      <c r="C1427">
        <v>2380</v>
      </c>
      <c r="D1427" s="179">
        <v>43561</v>
      </c>
      <c r="E1427">
        <v>23</v>
      </c>
      <c r="F1427" t="s">
        <v>331</v>
      </c>
      <c r="G1427" t="s">
        <v>312</v>
      </c>
      <c r="M1427">
        <v>0</v>
      </c>
      <c r="O1427">
        <v>21</v>
      </c>
      <c r="S1427" t="s">
        <v>332</v>
      </c>
      <c r="T1427" t="s">
        <v>333</v>
      </c>
      <c r="U1427" t="s">
        <v>426</v>
      </c>
    </row>
    <row r="1428" spans="2:21" x14ac:dyDescent="0.4">
      <c r="B1428" t="s">
        <v>309</v>
      </c>
      <c r="C1428" t="s">
        <v>314</v>
      </c>
      <c r="D1428" s="179">
        <v>43561</v>
      </c>
      <c r="E1428">
        <v>23</v>
      </c>
      <c r="F1428" t="s">
        <v>331</v>
      </c>
      <c r="G1428" t="s">
        <v>312</v>
      </c>
      <c r="M1428">
        <v>0</v>
      </c>
      <c r="O1428">
        <v>21</v>
      </c>
      <c r="S1428" t="s">
        <v>332</v>
      </c>
      <c r="T1428" t="s">
        <v>333</v>
      </c>
      <c r="U1428" t="s">
        <v>427</v>
      </c>
    </row>
    <row r="1429" spans="2:21" x14ac:dyDescent="0.4">
      <c r="B1429" t="s">
        <v>309</v>
      </c>
      <c r="C1429">
        <v>2340</v>
      </c>
      <c r="D1429" s="179">
        <v>43561</v>
      </c>
      <c r="E1429">
        <v>23</v>
      </c>
      <c r="F1429" t="s">
        <v>331</v>
      </c>
      <c r="G1429" t="s">
        <v>312</v>
      </c>
      <c r="M1429">
        <v>0</v>
      </c>
      <c r="O1429">
        <v>21</v>
      </c>
      <c r="S1429" t="s">
        <v>332</v>
      </c>
      <c r="T1429" t="s">
        <v>333</v>
      </c>
      <c r="U1429" t="s">
        <v>428</v>
      </c>
    </row>
    <row r="1430" spans="2:21" x14ac:dyDescent="0.4">
      <c r="B1430" t="s">
        <v>309</v>
      </c>
      <c r="C1430">
        <v>2390</v>
      </c>
      <c r="D1430" s="179">
        <v>43561</v>
      </c>
      <c r="E1430">
        <v>23</v>
      </c>
      <c r="F1430" t="s">
        <v>331</v>
      </c>
      <c r="G1430" t="s">
        <v>312</v>
      </c>
      <c r="M1430">
        <v>0</v>
      </c>
      <c r="O1430">
        <v>21</v>
      </c>
      <c r="S1430" t="s">
        <v>332</v>
      </c>
      <c r="T1430" t="s">
        <v>333</v>
      </c>
      <c r="U1430" t="s">
        <v>429</v>
      </c>
    </row>
    <row r="1431" spans="2:21" x14ac:dyDescent="0.4">
      <c r="B1431" t="s">
        <v>309</v>
      </c>
      <c r="C1431">
        <v>2350</v>
      </c>
      <c r="D1431" s="179">
        <v>43561</v>
      </c>
      <c r="E1431">
        <v>23</v>
      </c>
      <c r="F1431" t="s">
        <v>331</v>
      </c>
      <c r="G1431" t="s">
        <v>312</v>
      </c>
      <c r="M1431">
        <v>0</v>
      </c>
      <c r="O1431">
        <v>21</v>
      </c>
      <c r="S1431" t="s">
        <v>332</v>
      </c>
      <c r="T1431" t="s">
        <v>333</v>
      </c>
      <c r="U1431" t="s">
        <v>430</v>
      </c>
    </row>
    <row r="1432" spans="2:21" x14ac:dyDescent="0.4">
      <c r="B1432" t="s">
        <v>309</v>
      </c>
      <c r="C1432">
        <v>2390</v>
      </c>
      <c r="D1432" s="179">
        <v>43561</v>
      </c>
      <c r="E1432">
        <v>23</v>
      </c>
      <c r="F1432" t="s">
        <v>331</v>
      </c>
      <c r="G1432" t="s">
        <v>312</v>
      </c>
      <c r="M1432">
        <v>0</v>
      </c>
      <c r="O1432">
        <v>21</v>
      </c>
      <c r="S1432" t="s">
        <v>404</v>
      </c>
      <c r="T1432" t="s">
        <v>431</v>
      </c>
      <c r="U1432" t="s">
        <v>406</v>
      </c>
    </row>
    <row r="1433" spans="2:21" x14ac:dyDescent="0.4">
      <c r="B1433" t="s">
        <v>309</v>
      </c>
      <c r="C1433">
        <v>2340</v>
      </c>
      <c r="D1433" s="179">
        <v>43561</v>
      </c>
      <c r="E1433">
        <v>23</v>
      </c>
      <c r="F1433" t="s">
        <v>331</v>
      </c>
      <c r="G1433" t="s">
        <v>312</v>
      </c>
      <c r="M1433">
        <v>0</v>
      </c>
      <c r="O1433">
        <v>21</v>
      </c>
      <c r="S1433" t="s">
        <v>332</v>
      </c>
      <c r="T1433" t="s">
        <v>333</v>
      </c>
      <c r="U1433" t="s">
        <v>427</v>
      </c>
    </row>
    <row r="1434" spans="2:21" x14ac:dyDescent="0.4">
      <c r="B1434" t="s">
        <v>309</v>
      </c>
      <c r="C1434">
        <v>2370</v>
      </c>
      <c r="D1434" s="179">
        <v>43561</v>
      </c>
      <c r="E1434">
        <v>23</v>
      </c>
      <c r="F1434" t="s">
        <v>331</v>
      </c>
      <c r="G1434" t="s">
        <v>312</v>
      </c>
      <c r="M1434">
        <v>0</v>
      </c>
      <c r="O1434">
        <v>21</v>
      </c>
      <c r="S1434" t="s">
        <v>332</v>
      </c>
      <c r="T1434" t="s">
        <v>333</v>
      </c>
      <c r="U1434" t="s">
        <v>427</v>
      </c>
    </row>
    <row r="1435" spans="2:21" x14ac:dyDescent="0.4">
      <c r="B1435" t="s">
        <v>309</v>
      </c>
      <c r="C1435">
        <v>2360</v>
      </c>
      <c r="D1435" s="179">
        <v>43561</v>
      </c>
      <c r="E1435">
        <v>23</v>
      </c>
      <c r="F1435" t="s">
        <v>331</v>
      </c>
      <c r="G1435" t="s">
        <v>312</v>
      </c>
      <c r="M1435">
        <v>0</v>
      </c>
      <c r="O1435">
        <v>21</v>
      </c>
      <c r="S1435" t="s">
        <v>332</v>
      </c>
      <c r="T1435" t="s">
        <v>333</v>
      </c>
      <c r="U1435" t="s">
        <v>432</v>
      </c>
    </row>
    <row r="1436" spans="2:21" x14ac:dyDescent="0.4">
      <c r="B1436" t="s">
        <v>309</v>
      </c>
      <c r="C1436">
        <v>2370</v>
      </c>
      <c r="D1436" s="179">
        <v>43561</v>
      </c>
      <c r="E1436">
        <v>23</v>
      </c>
      <c r="F1436" t="s">
        <v>331</v>
      </c>
      <c r="G1436" t="s">
        <v>312</v>
      </c>
      <c r="M1436">
        <v>0</v>
      </c>
      <c r="O1436">
        <v>21</v>
      </c>
      <c r="S1436" t="s">
        <v>332</v>
      </c>
      <c r="T1436" t="s">
        <v>333</v>
      </c>
      <c r="U1436" t="s">
        <v>430</v>
      </c>
    </row>
    <row r="1437" spans="2:21" x14ac:dyDescent="0.4">
      <c r="B1437" t="s">
        <v>309</v>
      </c>
      <c r="C1437">
        <v>2370</v>
      </c>
      <c r="D1437" s="179">
        <v>43561</v>
      </c>
      <c r="E1437">
        <v>23</v>
      </c>
      <c r="F1437" t="s">
        <v>331</v>
      </c>
      <c r="G1437" t="s">
        <v>312</v>
      </c>
      <c r="M1437">
        <v>0</v>
      </c>
      <c r="O1437">
        <v>21</v>
      </c>
      <c r="S1437" t="s">
        <v>332</v>
      </c>
      <c r="T1437" t="s">
        <v>333</v>
      </c>
      <c r="U1437" t="s">
        <v>433</v>
      </c>
    </row>
    <row r="1438" spans="2:21" x14ac:dyDescent="0.4">
      <c r="B1438" t="s">
        <v>309</v>
      </c>
      <c r="C1438">
        <v>2380</v>
      </c>
      <c r="D1438" s="179">
        <v>43561</v>
      </c>
      <c r="E1438">
        <v>23</v>
      </c>
      <c r="F1438" t="s">
        <v>331</v>
      </c>
      <c r="G1438" t="s">
        <v>312</v>
      </c>
      <c r="M1438">
        <v>0</v>
      </c>
      <c r="O1438">
        <v>21</v>
      </c>
      <c r="S1438" t="s">
        <v>332</v>
      </c>
      <c r="T1438" t="s">
        <v>333</v>
      </c>
      <c r="U1438" t="s">
        <v>434</v>
      </c>
    </row>
    <row r="1439" spans="2:21" x14ac:dyDescent="0.4">
      <c r="B1439" t="s">
        <v>309</v>
      </c>
      <c r="C1439">
        <v>1000</v>
      </c>
      <c r="D1439" s="179">
        <v>43561</v>
      </c>
      <c r="E1439">
        <v>23</v>
      </c>
      <c r="F1439" t="s">
        <v>331</v>
      </c>
      <c r="G1439" t="s">
        <v>312</v>
      </c>
      <c r="M1439">
        <v>0</v>
      </c>
      <c r="O1439">
        <v>21</v>
      </c>
      <c r="S1439" t="s">
        <v>332</v>
      </c>
      <c r="T1439" t="s">
        <v>333</v>
      </c>
      <c r="U1439" t="s">
        <v>435</v>
      </c>
    </row>
    <row r="1440" spans="2:21" x14ac:dyDescent="0.4">
      <c r="B1440" t="s">
        <v>309</v>
      </c>
      <c r="C1440">
        <v>2370</v>
      </c>
      <c r="D1440" s="179">
        <v>43561</v>
      </c>
      <c r="E1440">
        <v>23</v>
      </c>
      <c r="F1440" t="s">
        <v>331</v>
      </c>
      <c r="G1440" t="s">
        <v>312</v>
      </c>
      <c r="M1440">
        <v>0</v>
      </c>
      <c r="O1440">
        <v>21</v>
      </c>
      <c r="S1440" t="s">
        <v>332</v>
      </c>
      <c r="T1440" t="s">
        <v>333</v>
      </c>
      <c r="U1440" t="s">
        <v>436</v>
      </c>
    </row>
    <row r="1441" spans="2:21" x14ac:dyDescent="0.4">
      <c r="B1441" t="s">
        <v>309</v>
      </c>
      <c r="C1441">
        <v>2370</v>
      </c>
      <c r="D1441" s="179">
        <v>43561</v>
      </c>
      <c r="E1441">
        <v>23</v>
      </c>
      <c r="F1441" t="s">
        <v>331</v>
      </c>
      <c r="G1441" t="s">
        <v>312</v>
      </c>
      <c r="M1441">
        <v>0</v>
      </c>
      <c r="O1441">
        <v>21</v>
      </c>
      <c r="S1441" t="s">
        <v>332</v>
      </c>
      <c r="T1441" t="s">
        <v>333</v>
      </c>
      <c r="U1441" t="s">
        <v>437</v>
      </c>
    </row>
    <row r="1442" spans="2:21" x14ac:dyDescent="0.4">
      <c r="B1442" t="s">
        <v>309</v>
      </c>
      <c r="C1442">
        <v>2390</v>
      </c>
      <c r="D1442" s="179">
        <v>43561</v>
      </c>
      <c r="E1442">
        <v>23</v>
      </c>
      <c r="F1442" t="s">
        <v>331</v>
      </c>
      <c r="G1442" t="s">
        <v>312</v>
      </c>
      <c r="M1442">
        <v>0</v>
      </c>
      <c r="O1442">
        <v>21</v>
      </c>
      <c r="S1442" t="s">
        <v>332</v>
      </c>
      <c r="T1442" t="s">
        <v>333</v>
      </c>
      <c r="U1442" t="s">
        <v>438</v>
      </c>
    </row>
    <row r="1443" spans="2:21" x14ac:dyDescent="0.4">
      <c r="B1443" t="s">
        <v>309</v>
      </c>
      <c r="C1443">
        <v>2340</v>
      </c>
      <c r="D1443" s="179">
        <v>43561</v>
      </c>
      <c r="E1443">
        <v>23</v>
      </c>
      <c r="F1443" t="s">
        <v>331</v>
      </c>
      <c r="G1443" t="s">
        <v>312</v>
      </c>
      <c r="M1443">
        <v>0</v>
      </c>
      <c r="O1443">
        <v>21</v>
      </c>
      <c r="S1443" t="s">
        <v>332</v>
      </c>
      <c r="T1443" t="s">
        <v>333</v>
      </c>
      <c r="U1443" t="s">
        <v>439</v>
      </c>
    </row>
    <row r="1444" spans="2:21" x14ac:dyDescent="0.4">
      <c r="B1444" t="s">
        <v>309</v>
      </c>
      <c r="C1444">
        <v>2390</v>
      </c>
      <c r="D1444" s="179">
        <v>43561</v>
      </c>
      <c r="E1444">
        <v>23</v>
      </c>
      <c r="F1444" t="s">
        <v>331</v>
      </c>
      <c r="G1444" t="s">
        <v>312</v>
      </c>
      <c r="M1444">
        <v>0</v>
      </c>
      <c r="O1444">
        <v>21</v>
      </c>
      <c r="S1444" t="s">
        <v>332</v>
      </c>
      <c r="T1444" t="s">
        <v>333</v>
      </c>
      <c r="U1444" t="s">
        <v>440</v>
      </c>
    </row>
    <row r="1445" spans="2:21" x14ac:dyDescent="0.4">
      <c r="B1445" t="s">
        <v>309</v>
      </c>
      <c r="C1445">
        <v>2340</v>
      </c>
      <c r="D1445" s="179">
        <v>43561</v>
      </c>
      <c r="E1445">
        <v>23</v>
      </c>
      <c r="F1445" t="s">
        <v>331</v>
      </c>
      <c r="G1445" t="s">
        <v>312</v>
      </c>
      <c r="M1445">
        <v>0</v>
      </c>
      <c r="O1445">
        <v>21</v>
      </c>
      <c r="S1445" t="s">
        <v>332</v>
      </c>
      <c r="T1445" t="s">
        <v>333</v>
      </c>
      <c r="U1445" t="s">
        <v>441</v>
      </c>
    </row>
    <row r="1446" spans="2:21" x14ac:dyDescent="0.4">
      <c r="B1446" t="s">
        <v>309</v>
      </c>
      <c r="C1446">
        <v>2370</v>
      </c>
      <c r="D1446" s="179">
        <v>43561</v>
      </c>
      <c r="E1446">
        <v>23</v>
      </c>
      <c r="F1446" t="s">
        <v>331</v>
      </c>
      <c r="G1446" t="s">
        <v>312</v>
      </c>
      <c r="M1446">
        <v>0</v>
      </c>
      <c r="O1446">
        <v>21</v>
      </c>
      <c r="S1446" t="s">
        <v>332</v>
      </c>
      <c r="T1446" t="s">
        <v>333</v>
      </c>
      <c r="U1446" t="s">
        <v>442</v>
      </c>
    </row>
    <row r="1447" spans="2:21" x14ac:dyDescent="0.4">
      <c r="B1447" t="s">
        <v>309</v>
      </c>
      <c r="C1447">
        <v>2390</v>
      </c>
      <c r="D1447" s="179">
        <v>43561</v>
      </c>
      <c r="E1447">
        <v>23</v>
      </c>
      <c r="F1447" t="s">
        <v>331</v>
      </c>
      <c r="G1447" t="s">
        <v>312</v>
      </c>
      <c r="M1447">
        <v>0</v>
      </c>
      <c r="O1447">
        <v>21</v>
      </c>
      <c r="S1447" t="s">
        <v>332</v>
      </c>
      <c r="T1447" t="s">
        <v>333</v>
      </c>
      <c r="U1447" t="s">
        <v>443</v>
      </c>
    </row>
    <row r="1448" spans="2:21" x14ac:dyDescent="0.4">
      <c r="B1448" t="s">
        <v>309</v>
      </c>
      <c r="C1448">
        <v>2370</v>
      </c>
      <c r="D1448" s="179">
        <v>43561</v>
      </c>
      <c r="E1448">
        <v>23</v>
      </c>
      <c r="F1448" t="s">
        <v>331</v>
      </c>
      <c r="G1448" t="s">
        <v>312</v>
      </c>
      <c r="M1448">
        <v>0</v>
      </c>
      <c r="O1448">
        <v>21</v>
      </c>
      <c r="S1448" t="s">
        <v>332</v>
      </c>
      <c r="T1448" t="s">
        <v>333</v>
      </c>
      <c r="U1448" t="s">
        <v>441</v>
      </c>
    </row>
    <row r="1449" spans="2:21" x14ac:dyDescent="0.4">
      <c r="B1449" t="s">
        <v>309</v>
      </c>
      <c r="C1449">
        <v>2340</v>
      </c>
      <c r="D1449" s="179">
        <v>43561</v>
      </c>
      <c r="E1449">
        <v>23</v>
      </c>
      <c r="F1449" t="s">
        <v>331</v>
      </c>
      <c r="G1449" t="s">
        <v>312</v>
      </c>
      <c r="M1449">
        <v>0</v>
      </c>
      <c r="O1449">
        <v>21</v>
      </c>
      <c r="S1449" t="s">
        <v>332</v>
      </c>
      <c r="T1449" t="s">
        <v>333</v>
      </c>
      <c r="U1449" t="s">
        <v>442</v>
      </c>
    </row>
    <row r="1450" spans="2:21" x14ac:dyDescent="0.4">
      <c r="B1450" t="s">
        <v>309</v>
      </c>
      <c r="C1450">
        <v>2380</v>
      </c>
      <c r="D1450" s="179">
        <v>43561</v>
      </c>
      <c r="E1450">
        <v>23</v>
      </c>
      <c r="F1450" t="s">
        <v>331</v>
      </c>
      <c r="G1450" t="s">
        <v>312</v>
      </c>
      <c r="M1450">
        <v>0</v>
      </c>
      <c r="O1450">
        <v>21</v>
      </c>
      <c r="S1450" t="s">
        <v>332</v>
      </c>
      <c r="T1450" t="s">
        <v>333</v>
      </c>
      <c r="U1450" t="s">
        <v>442</v>
      </c>
    </row>
    <row r="1451" spans="2:21" x14ac:dyDescent="0.4">
      <c r="B1451" t="s">
        <v>309</v>
      </c>
      <c r="C1451">
        <v>2300</v>
      </c>
      <c r="D1451" s="179">
        <v>43561</v>
      </c>
      <c r="E1451">
        <v>23</v>
      </c>
      <c r="F1451" t="s">
        <v>331</v>
      </c>
      <c r="G1451" t="s">
        <v>312</v>
      </c>
      <c r="M1451">
        <v>0</v>
      </c>
      <c r="O1451">
        <v>21</v>
      </c>
      <c r="S1451" t="s">
        <v>332</v>
      </c>
      <c r="T1451" t="s">
        <v>333</v>
      </c>
      <c r="U1451" t="s">
        <v>443</v>
      </c>
    </row>
    <row r="1452" spans="2:21" x14ac:dyDescent="0.4">
      <c r="B1452" t="s">
        <v>309</v>
      </c>
      <c r="C1452">
        <v>2370</v>
      </c>
      <c r="D1452" s="179">
        <v>43561</v>
      </c>
      <c r="E1452">
        <v>23</v>
      </c>
      <c r="F1452" t="s">
        <v>331</v>
      </c>
      <c r="G1452" t="s">
        <v>312</v>
      </c>
      <c r="M1452">
        <v>0</v>
      </c>
      <c r="O1452">
        <v>21</v>
      </c>
      <c r="S1452" t="s">
        <v>332</v>
      </c>
      <c r="T1452" t="s">
        <v>333</v>
      </c>
      <c r="U1452" t="s">
        <v>444</v>
      </c>
    </row>
    <row r="1453" spans="2:21" x14ac:dyDescent="0.4">
      <c r="B1453" t="s">
        <v>309</v>
      </c>
      <c r="C1453">
        <v>1000</v>
      </c>
      <c r="D1453" s="179">
        <v>43561</v>
      </c>
      <c r="E1453">
        <v>23</v>
      </c>
      <c r="F1453" t="s">
        <v>331</v>
      </c>
      <c r="G1453" t="s">
        <v>312</v>
      </c>
      <c r="M1453">
        <v>0</v>
      </c>
      <c r="O1453">
        <v>21</v>
      </c>
      <c r="S1453" t="s">
        <v>332</v>
      </c>
      <c r="T1453" t="s">
        <v>333</v>
      </c>
      <c r="U1453" t="s">
        <v>442</v>
      </c>
    </row>
    <row r="1454" spans="2:21" x14ac:dyDescent="0.4">
      <c r="B1454" t="s">
        <v>309</v>
      </c>
      <c r="C1454">
        <v>2390</v>
      </c>
      <c r="D1454" s="179">
        <v>43561</v>
      </c>
      <c r="E1454">
        <v>23</v>
      </c>
      <c r="F1454" t="s">
        <v>331</v>
      </c>
      <c r="G1454" t="s">
        <v>312</v>
      </c>
      <c r="M1454">
        <v>0</v>
      </c>
      <c r="O1454">
        <v>21</v>
      </c>
      <c r="S1454" t="s">
        <v>332</v>
      </c>
      <c r="T1454" t="s">
        <v>333</v>
      </c>
      <c r="U1454" t="s">
        <v>445</v>
      </c>
    </row>
    <row r="1455" spans="2:21" x14ac:dyDescent="0.4">
      <c r="B1455" t="s">
        <v>309</v>
      </c>
      <c r="C1455" t="s">
        <v>314</v>
      </c>
      <c r="D1455" s="179">
        <v>43561</v>
      </c>
      <c r="E1455">
        <v>23</v>
      </c>
      <c r="F1455" t="s">
        <v>331</v>
      </c>
      <c r="G1455" t="s">
        <v>312</v>
      </c>
      <c r="M1455">
        <v>0</v>
      </c>
      <c r="O1455">
        <v>21</v>
      </c>
      <c r="S1455" t="s">
        <v>332</v>
      </c>
      <c r="T1455" t="s">
        <v>333</v>
      </c>
      <c r="U1455" t="s">
        <v>445</v>
      </c>
    </row>
    <row r="1456" spans="2:21" x14ac:dyDescent="0.4">
      <c r="B1456" t="s">
        <v>309</v>
      </c>
      <c r="C1456">
        <v>2340</v>
      </c>
      <c r="D1456" s="179">
        <v>43561</v>
      </c>
      <c r="E1456">
        <v>23</v>
      </c>
      <c r="F1456" t="s">
        <v>331</v>
      </c>
      <c r="G1456" t="s">
        <v>312</v>
      </c>
      <c r="M1456">
        <v>0</v>
      </c>
      <c r="O1456">
        <v>21</v>
      </c>
      <c r="S1456" t="s">
        <v>332</v>
      </c>
      <c r="T1456" t="s">
        <v>333</v>
      </c>
      <c r="U1456" t="s">
        <v>446</v>
      </c>
    </row>
    <row r="1457" spans="2:21" x14ac:dyDescent="0.4">
      <c r="B1457" t="s">
        <v>309</v>
      </c>
      <c r="C1457">
        <v>2370</v>
      </c>
      <c r="D1457" s="179">
        <v>43561</v>
      </c>
      <c r="E1457">
        <v>23</v>
      </c>
      <c r="F1457" t="s">
        <v>331</v>
      </c>
      <c r="G1457" t="s">
        <v>312</v>
      </c>
      <c r="M1457">
        <v>0</v>
      </c>
      <c r="O1457">
        <v>21</v>
      </c>
      <c r="S1457" t="s">
        <v>332</v>
      </c>
      <c r="T1457" t="s">
        <v>333</v>
      </c>
      <c r="U1457" t="s">
        <v>447</v>
      </c>
    </row>
    <row r="1458" spans="2:21" x14ac:dyDescent="0.4">
      <c r="B1458" t="s">
        <v>309</v>
      </c>
      <c r="C1458">
        <v>2370</v>
      </c>
      <c r="D1458" s="179">
        <v>43561</v>
      </c>
      <c r="E1458">
        <v>23</v>
      </c>
      <c r="F1458" t="s">
        <v>331</v>
      </c>
      <c r="G1458" t="s">
        <v>312</v>
      </c>
      <c r="M1458">
        <v>0</v>
      </c>
      <c r="O1458">
        <v>21</v>
      </c>
      <c r="S1458" t="s">
        <v>332</v>
      </c>
      <c r="T1458" t="s">
        <v>333</v>
      </c>
      <c r="U1458" t="s">
        <v>448</v>
      </c>
    </row>
    <row r="1459" spans="2:21" x14ac:dyDescent="0.4">
      <c r="B1459" t="s">
        <v>309</v>
      </c>
      <c r="C1459">
        <v>2340</v>
      </c>
      <c r="D1459" s="179">
        <v>43561</v>
      </c>
      <c r="E1459">
        <v>23</v>
      </c>
      <c r="F1459" t="s">
        <v>331</v>
      </c>
      <c r="G1459" t="s">
        <v>312</v>
      </c>
      <c r="M1459">
        <v>0</v>
      </c>
      <c r="O1459">
        <v>21</v>
      </c>
      <c r="S1459" t="s">
        <v>332</v>
      </c>
      <c r="T1459" t="s">
        <v>333</v>
      </c>
      <c r="U1459" t="s">
        <v>446</v>
      </c>
    </row>
    <row r="1460" spans="2:21" x14ac:dyDescent="0.4">
      <c r="B1460" t="s">
        <v>309</v>
      </c>
      <c r="C1460">
        <v>2380</v>
      </c>
      <c r="D1460" s="179">
        <v>43561</v>
      </c>
      <c r="E1460">
        <v>23</v>
      </c>
      <c r="F1460" t="s">
        <v>331</v>
      </c>
      <c r="G1460" t="s">
        <v>312</v>
      </c>
      <c r="M1460">
        <v>0</v>
      </c>
      <c r="O1460">
        <v>21</v>
      </c>
      <c r="S1460" t="s">
        <v>332</v>
      </c>
      <c r="T1460" t="s">
        <v>333</v>
      </c>
      <c r="U1460" t="s">
        <v>449</v>
      </c>
    </row>
    <row r="1461" spans="2:21" x14ac:dyDescent="0.4">
      <c r="B1461" t="s">
        <v>309</v>
      </c>
      <c r="C1461">
        <v>2370</v>
      </c>
      <c r="D1461" s="179">
        <v>43561</v>
      </c>
      <c r="E1461">
        <v>23</v>
      </c>
      <c r="F1461" t="s">
        <v>331</v>
      </c>
      <c r="G1461" t="s">
        <v>312</v>
      </c>
      <c r="M1461">
        <v>0</v>
      </c>
      <c r="O1461">
        <v>21</v>
      </c>
      <c r="S1461" t="s">
        <v>332</v>
      </c>
      <c r="T1461" t="s">
        <v>333</v>
      </c>
      <c r="U1461" t="s">
        <v>445</v>
      </c>
    </row>
    <row r="1462" spans="2:21" x14ac:dyDescent="0.4">
      <c r="B1462" t="s">
        <v>309</v>
      </c>
      <c r="C1462">
        <v>2340</v>
      </c>
      <c r="D1462" s="179">
        <v>43561</v>
      </c>
      <c r="E1462">
        <v>23</v>
      </c>
      <c r="F1462" t="s">
        <v>331</v>
      </c>
      <c r="G1462" t="s">
        <v>312</v>
      </c>
      <c r="M1462">
        <v>0</v>
      </c>
      <c r="O1462">
        <v>21</v>
      </c>
      <c r="S1462" t="s">
        <v>332</v>
      </c>
      <c r="T1462" t="s">
        <v>333</v>
      </c>
      <c r="U1462" t="s">
        <v>448</v>
      </c>
    </row>
    <row r="1463" spans="2:21" x14ac:dyDescent="0.4">
      <c r="B1463" t="s">
        <v>309</v>
      </c>
      <c r="C1463">
        <v>2360</v>
      </c>
      <c r="D1463" s="179">
        <v>43561</v>
      </c>
      <c r="E1463">
        <v>23</v>
      </c>
      <c r="F1463" t="s">
        <v>331</v>
      </c>
      <c r="G1463" t="s">
        <v>312</v>
      </c>
      <c r="M1463">
        <v>0</v>
      </c>
      <c r="O1463">
        <v>21</v>
      </c>
      <c r="S1463" t="s">
        <v>332</v>
      </c>
      <c r="T1463" t="s">
        <v>333</v>
      </c>
      <c r="U1463" t="s">
        <v>450</v>
      </c>
    </row>
    <row r="1464" spans="2:21" x14ac:dyDescent="0.4">
      <c r="B1464" t="s">
        <v>309</v>
      </c>
      <c r="C1464">
        <v>2390</v>
      </c>
      <c r="D1464" s="179">
        <v>43561</v>
      </c>
      <c r="E1464">
        <v>23</v>
      </c>
      <c r="F1464" t="s">
        <v>331</v>
      </c>
      <c r="G1464" t="s">
        <v>312</v>
      </c>
      <c r="M1464">
        <v>0</v>
      </c>
      <c r="O1464">
        <v>21</v>
      </c>
      <c r="S1464" t="s">
        <v>332</v>
      </c>
      <c r="T1464" t="s">
        <v>333</v>
      </c>
      <c r="U1464" t="s">
        <v>451</v>
      </c>
    </row>
    <row r="1465" spans="2:21" x14ac:dyDescent="0.4">
      <c r="B1465" t="s">
        <v>309</v>
      </c>
      <c r="C1465">
        <v>2360</v>
      </c>
      <c r="D1465" s="179">
        <v>43561</v>
      </c>
      <c r="E1465">
        <v>23</v>
      </c>
      <c r="F1465" t="s">
        <v>331</v>
      </c>
      <c r="G1465" t="s">
        <v>312</v>
      </c>
      <c r="M1465">
        <v>0</v>
      </c>
      <c r="O1465">
        <v>21</v>
      </c>
      <c r="S1465" t="s">
        <v>332</v>
      </c>
      <c r="T1465" t="s">
        <v>333</v>
      </c>
      <c r="U1465" t="s">
        <v>452</v>
      </c>
    </row>
    <row r="1466" spans="2:21" x14ac:dyDescent="0.4">
      <c r="B1466" t="s">
        <v>309</v>
      </c>
      <c r="C1466">
        <v>2370</v>
      </c>
      <c r="D1466" s="179">
        <v>43561</v>
      </c>
      <c r="E1466">
        <v>23</v>
      </c>
      <c r="F1466" t="s">
        <v>331</v>
      </c>
      <c r="G1466" t="s">
        <v>312</v>
      </c>
      <c r="M1466">
        <v>0</v>
      </c>
      <c r="O1466">
        <v>21</v>
      </c>
      <c r="S1466" t="s">
        <v>332</v>
      </c>
      <c r="T1466" t="s">
        <v>333</v>
      </c>
      <c r="U1466" t="s">
        <v>445</v>
      </c>
    </row>
    <row r="1467" spans="2:21" x14ac:dyDescent="0.4">
      <c r="B1467" t="s">
        <v>309</v>
      </c>
      <c r="C1467">
        <v>2370</v>
      </c>
      <c r="D1467" s="179">
        <v>43561</v>
      </c>
      <c r="E1467">
        <v>23</v>
      </c>
      <c r="F1467" t="s">
        <v>331</v>
      </c>
      <c r="G1467" t="s">
        <v>312</v>
      </c>
      <c r="M1467">
        <v>0</v>
      </c>
      <c r="O1467">
        <v>21</v>
      </c>
      <c r="S1467" t="s">
        <v>332</v>
      </c>
      <c r="T1467" t="s">
        <v>333</v>
      </c>
      <c r="U1467" t="s">
        <v>453</v>
      </c>
    </row>
    <row r="1468" spans="2:21" x14ac:dyDescent="0.4">
      <c r="B1468" t="s">
        <v>309</v>
      </c>
      <c r="C1468">
        <v>2370</v>
      </c>
      <c r="D1468" s="179">
        <v>43561</v>
      </c>
      <c r="E1468">
        <v>23</v>
      </c>
      <c r="F1468" t="s">
        <v>331</v>
      </c>
      <c r="G1468" t="s">
        <v>312</v>
      </c>
      <c r="M1468">
        <v>0</v>
      </c>
      <c r="O1468">
        <v>21</v>
      </c>
      <c r="S1468" t="s">
        <v>332</v>
      </c>
      <c r="T1468" t="s">
        <v>333</v>
      </c>
      <c r="U1468" t="s">
        <v>454</v>
      </c>
    </row>
    <row r="1469" spans="2:21" x14ac:dyDescent="0.4">
      <c r="B1469" t="s">
        <v>309</v>
      </c>
      <c r="C1469">
        <v>2370</v>
      </c>
      <c r="D1469" s="179">
        <v>43561</v>
      </c>
      <c r="E1469">
        <v>23</v>
      </c>
      <c r="F1469" t="s">
        <v>331</v>
      </c>
      <c r="G1469" t="s">
        <v>312</v>
      </c>
      <c r="M1469">
        <v>0</v>
      </c>
      <c r="O1469">
        <v>21</v>
      </c>
      <c r="S1469" t="s">
        <v>332</v>
      </c>
      <c r="T1469" t="s">
        <v>333</v>
      </c>
      <c r="U1469" t="s">
        <v>455</v>
      </c>
    </row>
    <row r="1470" spans="2:21" x14ac:dyDescent="0.4">
      <c r="B1470" t="s">
        <v>309</v>
      </c>
      <c r="C1470">
        <v>2360</v>
      </c>
      <c r="D1470" s="179">
        <v>43561</v>
      </c>
      <c r="E1470">
        <v>23</v>
      </c>
      <c r="F1470" t="s">
        <v>331</v>
      </c>
      <c r="G1470" t="s">
        <v>312</v>
      </c>
      <c r="M1470">
        <v>0</v>
      </c>
      <c r="O1470">
        <v>21</v>
      </c>
      <c r="S1470" t="s">
        <v>332</v>
      </c>
      <c r="T1470" t="s">
        <v>333</v>
      </c>
      <c r="U1470" t="s">
        <v>456</v>
      </c>
    </row>
    <row r="1471" spans="2:21" x14ac:dyDescent="0.4">
      <c r="B1471" t="s">
        <v>309</v>
      </c>
      <c r="C1471">
        <v>2390</v>
      </c>
      <c r="D1471" s="179">
        <v>43561</v>
      </c>
      <c r="E1471">
        <v>38</v>
      </c>
      <c r="F1471" t="s">
        <v>457</v>
      </c>
      <c r="G1471" t="s">
        <v>458</v>
      </c>
      <c r="I1471" s="179"/>
      <c r="J1471" s="179"/>
      <c r="M1471">
        <v>0</v>
      </c>
      <c r="O1471">
        <v>21</v>
      </c>
    </row>
    <row r="1472" spans="2:21" x14ac:dyDescent="0.4">
      <c r="B1472" t="s">
        <v>309</v>
      </c>
      <c r="C1472">
        <v>2340</v>
      </c>
      <c r="D1472" s="179">
        <v>43561</v>
      </c>
      <c r="E1472">
        <v>38</v>
      </c>
      <c r="F1472" t="s">
        <v>457</v>
      </c>
      <c r="G1472" t="s">
        <v>458</v>
      </c>
      <c r="I1472" s="179"/>
      <c r="J1472" s="179"/>
      <c r="M1472">
        <v>0</v>
      </c>
      <c r="O1472">
        <v>21</v>
      </c>
    </row>
    <row r="1473" spans="2:15" x14ac:dyDescent="0.4">
      <c r="B1473" t="s">
        <v>309</v>
      </c>
      <c r="C1473">
        <v>2360</v>
      </c>
      <c r="D1473" s="179">
        <v>43589</v>
      </c>
      <c r="E1473">
        <v>3</v>
      </c>
      <c r="F1473" t="s">
        <v>310</v>
      </c>
      <c r="G1473" t="s">
        <v>311</v>
      </c>
      <c r="I1473" s="179"/>
      <c r="J1473" s="179"/>
      <c r="M1473">
        <v>0</v>
      </c>
      <c r="O1473">
        <v>21</v>
      </c>
    </row>
    <row r="1474" spans="2:15" x14ac:dyDescent="0.4">
      <c r="B1474" t="s">
        <v>309</v>
      </c>
      <c r="C1474">
        <v>2360</v>
      </c>
      <c r="D1474" s="179">
        <v>43589</v>
      </c>
      <c r="E1474">
        <v>3</v>
      </c>
      <c r="F1474" t="s">
        <v>310</v>
      </c>
      <c r="G1474" t="s">
        <v>311</v>
      </c>
      <c r="I1474" s="179"/>
      <c r="J1474" s="179"/>
      <c r="M1474">
        <v>0</v>
      </c>
      <c r="O1474">
        <v>21</v>
      </c>
    </row>
    <row r="1475" spans="2:15" x14ac:dyDescent="0.4">
      <c r="B1475" t="s">
        <v>309</v>
      </c>
      <c r="C1475">
        <v>2360</v>
      </c>
      <c r="D1475" s="179">
        <v>43589</v>
      </c>
      <c r="E1475">
        <v>3</v>
      </c>
      <c r="F1475" t="s">
        <v>310</v>
      </c>
      <c r="G1475" t="s">
        <v>313</v>
      </c>
      <c r="I1475" s="179"/>
      <c r="J1475" s="179"/>
      <c r="M1475">
        <v>0</v>
      </c>
      <c r="O1475">
        <v>21</v>
      </c>
    </row>
    <row r="1476" spans="2:15" x14ac:dyDescent="0.4">
      <c r="B1476" t="s">
        <v>309</v>
      </c>
      <c r="C1476">
        <v>2370</v>
      </c>
      <c r="D1476" s="179">
        <v>43589</v>
      </c>
      <c r="E1476">
        <v>3</v>
      </c>
      <c r="F1476" t="s">
        <v>310</v>
      </c>
      <c r="G1476" t="s">
        <v>311</v>
      </c>
      <c r="I1476" s="179"/>
      <c r="J1476" s="179"/>
      <c r="M1476">
        <v>0</v>
      </c>
      <c r="O1476">
        <v>21</v>
      </c>
    </row>
    <row r="1477" spans="2:15" x14ac:dyDescent="0.4">
      <c r="B1477" t="s">
        <v>309</v>
      </c>
      <c r="C1477">
        <v>2370</v>
      </c>
      <c r="D1477" s="179">
        <v>43589</v>
      </c>
      <c r="E1477">
        <v>3</v>
      </c>
      <c r="F1477" t="s">
        <v>310</v>
      </c>
      <c r="G1477" t="s">
        <v>313</v>
      </c>
      <c r="I1477" s="179"/>
      <c r="J1477" s="179"/>
      <c r="M1477">
        <v>0</v>
      </c>
      <c r="O1477">
        <v>21</v>
      </c>
    </row>
    <row r="1478" spans="2:15" x14ac:dyDescent="0.4">
      <c r="B1478" t="s">
        <v>309</v>
      </c>
      <c r="C1478">
        <v>2360</v>
      </c>
      <c r="D1478" s="179">
        <v>43589</v>
      </c>
      <c r="E1478">
        <v>3</v>
      </c>
      <c r="F1478" t="s">
        <v>310</v>
      </c>
      <c r="G1478" t="s">
        <v>311</v>
      </c>
      <c r="I1478" s="179"/>
      <c r="J1478" s="179"/>
      <c r="M1478">
        <v>0</v>
      </c>
      <c r="O1478">
        <v>21</v>
      </c>
    </row>
    <row r="1479" spans="2:15" x14ac:dyDescent="0.4">
      <c r="B1479" t="s">
        <v>309</v>
      </c>
      <c r="C1479">
        <v>2360</v>
      </c>
      <c r="D1479" s="179">
        <v>43589</v>
      </c>
      <c r="E1479">
        <v>3</v>
      </c>
      <c r="F1479" t="s">
        <v>310</v>
      </c>
      <c r="G1479" t="s">
        <v>313</v>
      </c>
      <c r="I1479" s="179"/>
      <c r="J1479" s="179"/>
      <c r="M1479">
        <v>0</v>
      </c>
      <c r="O1479">
        <v>21</v>
      </c>
    </row>
    <row r="1480" spans="2:15" x14ac:dyDescent="0.4">
      <c r="B1480" t="s">
        <v>309</v>
      </c>
      <c r="C1480">
        <v>2360</v>
      </c>
      <c r="D1480" s="179">
        <v>43589</v>
      </c>
      <c r="E1480">
        <v>3</v>
      </c>
      <c r="F1480" t="s">
        <v>310</v>
      </c>
      <c r="G1480" t="s">
        <v>313</v>
      </c>
      <c r="I1480" s="179"/>
      <c r="J1480" s="179"/>
      <c r="M1480">
        <v>0</v>
      </c>
      <c r="O1480">
        <v>21</v>
      </c>
    </row>
    <row r="1481" spans="2:15" x14ac:dyDescent="0.4">
      <c r="B1481" t="s">
        <v>309</v>
      </c>
      <c r="C1481">
        <v>2380</v>
      </c>
      <c r="D1481" s="179">
        <v>43589</v>
      </c>
      <c r="E1481">
        <v>3</v>
      </c>
      <c r="F1481" t="s">
        <v>310</v>
      </c>
      <c r="G1481" t="s">
        <v>313</v>
      </c>
      <c r="I1481" s="179"/>
      <c r="J1481" s="179"/>
      <c r="M1481">
        <v>0</v>
      </c>
      <c r="O1481">
        <v>21</v>
      </c>
    </row>
    <row r="1482" spans="2:15" x14ac:dyDescent="0.4">
      <c r="B1482" t="s">
        <v>309</v>
      </c>
      <c r="C1482">
        <v>2370</v>
      </c>
      <c r="D1482" s="179">
        <v>43589</v>
      </c>
      <c r="E1482">
        <v>3</v>
      </c>
      <c r="F1482" t="s">
        <v>310</v>
      </c>
      <c r="G1482" t="s">
        <v>311</v>
      </c>
      <c r="I1482" s="179"/>
      <c r="J1482" s="179"/>
      <c r="M1482">
        <v>0</v>
      </c>
      <c r="O1482">
        <v>21</v>
      </c>
    </row>
    <row r="1483" spans="2:15" x14ac:dyDescent="0.4">
      <c r="B1483" t="s">
        <v>309</v>
      </c>
      <c r="C1483">
        <v>2370</v>
      </c>
      <c r="D1483" s="179">
        <v>43589</v>
      </c>
      <c r="E1483">
        <v>3</v>
      </c>
      <c r="F1483" t="s">
        <v>310</v>
      </c>
      <c r="G1483" t="s">
        <v>313</v>
      </c>
      <c r="I1483" s="179"/>
      <c r="J1483" s="179"/>
      <c r="M1483">
        <v>0</v>
      </c>
      <c r="O1483">
        <v>21</v>
      </c>
    </row>
    <row r="1484" spans="2:15" x14ac:dyDescent="0.4">
      <c r="B1484" t="s">
        <v>309</v>
      </c>
      <c r="C1484">
        <v>2390</v>
      </c>
      <c r="D1484" s="179">
        <v>43589</v>
      </c>
      <c r="E1484">
        <v>3</v>
      </c>
      <c r="F1484" t="s">
        <v>310</v>
      </c>
      <c r="G1484" t="s">
        <v>311</v>
      </c>
      <c r="I1484" s="179"/>
      <c r="J1484" s="179"/>
      <c r="M1484">
        <v>0</v>
      </c>
      <c r="O1484">
        <v>21</v>
      </c>
    </row>
    <row r="1485" spans="2:15" x14ac:dyDescent="0.4">
      <c r="B1485" t="s">
        <v>309</v>
      </c>
      <c r="C1485">
        <v>2390</v>
      </c>
      <c r="D1485" s="179">
        <v>43589</v>
      </c>
      <c r="E1485">
        <v>3</v>
      </c>
      <c r="F1485" t="s">
        <v>310</v>
      </c>
      <c r="G1485" t="s">
        <v>313</v>
      </c>
      <c r="I1485" s="179"/>
      <c r="J1485" s="179"/>
      <c r="M1485">
        <v>0</v>
      </c>
      <c r="O1485">
        <v>21</v>
      </c>
    </row>
    <row r="1486" spans="2:15" x14ac:dyDescent="0.4">
      <c r="B1486" t="s">
        <v>309</v>
      </c>
      <c r="C1486">
        <v>2360</v>
      </c>
      <c r="D1486" s="179">
        <v>43589</v>
      </c>
      <c r="E1486">
        <v>3</v>
      </c>
      <c r="F1486" t="s">
        <v>310</v>
      </c>
      <c r="G1486" t="s">
        <v>311</v>
      </c>
      <c r="I1486" s="179"/>
      <c r="J1486" s="179"/>
      <c r="M1486">
        <v>0</v>
      </c>
      <c r="O1486">
        <v>21</v>
      </c>
    </row>
    <row r="1487" spans="2:15" x14ac:dyDescent="0.4">
      <c r="B1487" t="s">
        <v>309</v>
      </c>
      <c r="C1487">
        <v>2360</v>
      </c>
      <c r="D1487" s="179">
        <v>43589</v>
      </c>
      <c r="E1487">
        <v>3</v>
      </c>
      <c r="F1487" t="s">
        <v>310</v>
      </c>
      <c r="G1487" t="s">
        <v>313</v>
      </c>
      <c r="I1487" s="179"/>
      <c r="J1487" s="179"/>
      <c r="M1487">
        <v>0</v>
      </c>
      <c r="O1487">
        <v>21</v>
      </c>
    </row>
    <row r="1488" spans="2:15" x14ac:dyDescent="0.4">
      <c r="B1488" t="s">
        <v>309</v>
      </c>
      <c r="C1488">
        <v>2380</v>
      </c>
      <c r="D1488" s="179">
        <v>43589</v>
      </c>
      <c r="E1488">
        <v>3</v>
      </c>
      <c r="F1488" t="s">
        <v>310</v>
      </c>
      <c r="G1488" t="s">
        <v>311</v>
      </c>
      <c r="I1488" s="179"/>
      <c r="J1488" s="179"/>
      <c r="M1488">
        <v>0</v>
      </c>
      <c r="O1488">
        <v>21</v>
      </c>
    </row>
    <row r="1489" spans="2:15" x14ac:dyDescent="0.4">
      <c r="B1489" t="s">
        <v>309</v>
      </c>
      <c r="C1489">
        <v>2390</v>
      </c>
      <c r="D1489" s="179">
        <v>43589</v>
      </c>
      <c r="E1489">
        <v>3</v>
      </c>
      <c r="F1489" t="s">
        <v>310</v>
      </c>
      <c r="G1489" t="s">
        <v>311</v>
      </c>
      <c r="I1489" s="179"/>
      <c r="J1489" s="179"/>
      <c r="M1489">
        <v>0</v>
      </c>
      <c r="O1489">
        <v>21</v>
      </c>
    </row>
    <row r="1490" spans="2:15" x14ac:dyDescent="0.4">
      <c r="B1490" t="s">
        <v>309</v>
      </c>
      <c r="C1490">
        <v>2390</v>
      </c>
      <c r="D1490" s="179">
        <v>43589</v>
      </c>
      <c r="E1490">
        <v>3</v>
      </c>
      <c r="F1490" t="s">
        <v>310</v>
      </c>
      <c r="G1490" t="s">
        <v>313</v>
      </c>
      <c r="I1490" s="179"/>
      <c r="J1490" s="179"/>
      <c r="M1490">
        <v>0</v>
      </c>
      <c r="O1490">
        <v>21</v>
      </c>
    </row>
    <row r="1491" spans="2:15" x14ac:dyDescent="0.4">
      <c r="B1491" t="s">
        <v>309</v>
      </c>
      <c r="C1491">
        <v>2370</v>
      </c>
      <c r="D1491" s="179">
        <v>43589</v>
      </c>
      <c r="E1491">
        <v>3</v>
      </c>
      <c r="F1491" t="s">
        <v>310</v>
      </c>
      <c r="G1491" t="s">
        <v>313</v>
      </c>
      <c r="I1491" s="179"/>
      <c r="J1491" s="179"/>
      <c r="M1491">
        <v>0</v>
      </c>
      <c r="O1491">
        <v>21</v>
      </c>
    </row>
    <row r="1492" spans="2:15" x14ac:dyDescent="0.4">
      <c r="B1492" t="s">
        <v>309</v>
      </c>
      <c r="C1492">
        <v>2370</v>
      </c>
      <c r="D1492" s="179">
        <v>43589</v>
      </c>
      <c r="E1492">
        <v>3</v>
      </c>
      <c r="F1492" t="s">
        <v>310</v>
      </c>
      <c r="G1492" t="s">
        <v>311</v>
      </c>
      <c r="I1492" s="179"/>
      <c r="J1492" s="179"/>
      <c r="M1492">
        <v>0</v>
      </c>
      <c r="O1492">
        <v>21</v>
      </c>
    </row>
    <row r="1493" spans="2:15" x14ac:dyDescent="0.4">
      <c r="B1493" t="s">
        <v>309</v>
      </c>
      <c r="C1493">
        <v>2370</v>
      </c>
      <c r="D1493" s="179">
        <v>43589</v>
      </c>
      <c r="E1493">
        <v>3</v>
      </c>
      <c r="F1493" t="s">
        <v>310</v>
      </c>
      <c r="G1493" t="s">
        <v>313</v>
      </c>
      <c r="I1493" s="179"/>
      <c r="J1493" s="179"/>
      <c r="M1493">
        <v>0</v>
      </c>
      <c r="O1493">
        <v>21</v>
      </c>
    </row>
    <row r="1494" spans="2:15" x14ac:dyDescent="0.4">
      <c r="B1494" t="s">
        <v>309</v>
      </c>
      <c r="C1494">
        <v>2370</v>
      </c>
      <c r="D1494" s="179">
        <v>43589</v>
      </c>
      <c r="E1494">
        <v>3</v>
      </c>
      <c r="F1494" t="s">
        <v>310</v>
      </c>
      <c r="G1494" t="s">
        <v>311</v>
      </c>
      <c r="I1494" s="179"/>
      <c r="J1494" s="179"/>
      <c r="M1494">
        <v>0</v>
      </c>
      <c r="O1494">
        <v>21</v>
      </c>
    </row>
    <row r="1495" spans="2:15" x14ac:dyDescent="0.4">
      <c r="B1495" t="s">
        <v>309</v>
      </c>
      <c r="C1495" t="s">
        <v>314</v>
      </c>
      <c r="D1495" s="179">
        <v>43589</v>
      </c>
      <c r="E1495">
        <v>7</v>
      </c>
      <c r="F1495" t="s">
        <v>315</v>
      </c>
      <c r="G1495" t="s">
        <v>311</v>
      </c>
      <c r="I1495" s="179"/>
      <c r="J1495" s="179"/>
      <c r="M1495">
        <v>0</v>
      </c>
      <c r="O1495">
        <v>21</v>
      </c>
    </row>
    <row r="1496" spans="2:15" x14ac:dyDescent="0.4">
      <c r="B1496" t="s">
        <v>309</v>
      </c>
      <c r="C1496" t="s">
        <v>314</v>
      </c>
      <c r="D1496" s="179">
        <v>43589</v>
      </c>
      <c r="E1496">
        <v>7</v>
      </c>
      <c r="F1496" t="s">
        <v>315</v>
      </c>
      <c r="G1496" t="s">
        <v>313</v>
      </c>
      <c r="I1496" s="179"/>
      <c r="J1496" s="179"/>
      <c r="M1496">
        <v>0</v>
      </c>
      <c r="O1496">
        <v>21</v>
      </c>
    </row>
    <row r="1497" spans="2:15" x14ac:dyDescent="0.4">
      <c r="B1497" t="s">
        <v>309</v>
      </c>
      <c r="C1497">
        <v>2500</v>
      </c>
      <c r="D1497" s="179">
        <v>43589</v>
      </c>
      <c r="E1497">
        <v>7</v>
      </c>
      <c r="F1497" t="s">
        <v>315</v>
      </c>
      <c r="G1497" t="s">
        <v>311</v>
      </c>
      <c r="I1497" s="179"/>
      <c r="J1497" s="179"/>
      <c r="M1497">
        <v>0</v>
      </c>
      <c r="O1497">
        <v>21</v>
      </c>
    </row>
    <row r="1498" spans="2:15" x14ac:dyDescent="0.4">
      <c r="B1498" t="s">
        <v>309</v>
      </c>
      <c r="C1498">
        <v>2500</v>
      </c>
      <c r="D1498" s="179">
        <v>43589</v>
      </c>
      <c r="E1498">
        <v>7</v>
      </c>
      <c r="F1498" t="s">
        <v>315</v>
      </c>
      <c r="G1498" t="s">
        <v>313</v>
      </c>
      <c r="I1498" s="179"/>
      <c r="J1498" s="179"/>
      <c r="M1498">
        <v>0</v>
      </c>
      <c r="O1498">
        <v>21</v>
      </c>
    </row>
    <row r="1499" spans="2:15" x14ac:dyDescent="0.4">
      <c r="B1499" t="s">
        <v>309</v>
      </c>
      <c r="C1499">
        <v>2350</v>
      </c>
      <c r="D1499" s="179">
        <v>43589</v>
      </c>
      <c r="E1499">
        <v>7</v>
      </c>
      <c r="F1499" t="s">
        <v>315</v>
      </c>
      <c r="G1499" t="s">
        <v>313</v>
      </c>
      <c r="I1499" s="179"/>
      <c r="J1499" s="179"/>
      <c r="M1499">
        <v>0</v>
      </c>
      <c r="O1499">
        <v>21</v>
      </c>
    </row>
    <row r="1500" spans="2:15" x14ac:dyDescent="0.4">
      <c r="B1500" t="s">
        <v>309</v>
      </c>
      <c r="C1500">
        <v>2390</v>
      </c>
      <c r="D1500" s="179">
        <v>43589</v>
      </c>
      <c r="E1500">
        <v>7</v>
      </c>
      <c r="F1500" t="s">
        <v>315</v>
      </c>
      <c r="G1500" t="s">
        <v>311</v>
      </c>
      <c r="I1500" s="179"/>
      <c r="J1500" s="179"/>
      <c r="M1500">
        <v>0</v>
      </c>
      <c r="O1500">
        <v>21</v>
      </c>
    </row>
    <row r="1501" spans="2:15" x14ac:dyDescent="0.4">
      <c r="B1501" t="s">
        <v>309</v>
      </c>
      <c r="C1501">
        <v>2390</v>
      </c>
      <c r="D1501" s="179">
        <v>43589</v>
      </c>
      <c r="E1501">
        <v>7</v>
      </c>
      <c r="F1501" t="s">
        <v>315</v>
      </c>
      <c r="G1501" t="s">
        <v>313</v>
      </c>
      <c r="I1501" s="179"/>
      <c r="J1501" s="179"/>
      <c r="M1501">
        <v>0</v>
      </c>
      <c r="O1501">
        <v>21</v>
      </c>
    </row>
    <row r="1502" spans="2:15" x14ac:dyDescent="0.4">
      <c r="B1502" t="s">
        <v>309</v>
      </c>
      <c r="C1502">
        <v>2350</v>
      </c>
      <c r="D1502" s="179">
        <v>43589</v>
      </c>
      <c r="E1502">
        <v>7</v>
      </c>
      <c r="F1502" t="s">
        <v>315</v>
      </c>
      <c r="G1502" t="s">
        <v>311</v>
      </c>
      <c r="I1502" s="179"/>
      <c r="J1502" s="179"/>
      <c r="M1502">
        <v>0</v>
      </c>
      <c r="O1502">
        <v>21</v>
      </c>
    </row>
    <row r="1503" spans="2:15" x14ac:dyDescent="0.4">
      <c r="B1503" t="s">
        <v>309</v>
      </c>
      <c r="C1503">
        <v>2350</v>
      </c>
      <c r="D1503" s="179">
        <v>43589</v>
      </c>
      <c r="E1503">
        <v>7</v>
      </c>
      <c r="F1503" t="s">
        <v>315</v>
      </c>
      <c r="G1503" t="s">
        <v>311</v>
      </c>
      <c r="I1503" s="179"/>
      <c r="J1503" s="179"/>
      <c r="M1503">
        <v>0</v>
      </c>
      <c r="O1503">
        <v>21</v>
      </c>
    </row>
    <row r="1504" spans="2:15" x14ac:dyDescent="0.4">
      <c r="B1504" t="s">
        <v>309</v>
      </c>
      <c r="C1504">
        <v>2350</v>
      </c>
      <c r="D1504" s="179">
        <v>43589</v>
      </c>
      <c r="E1504">
        <v>7</v>
      </c>
      <c r="F1504" t="s">
        <v>315</v>
      </c>
      <c r="G1504" t="s">
        <v>313</v>
      </c>
      <c r="I1504" s="179"/>
      <c r="J1504" s="179"/>
      <c r="M1504">
        <v>0</v>
      </c>
      <c r="O1504">
        <v>21</v>
      </c>
    </row>
    <row r="1505" spans="2:15" x14ac:dyDescent="0.4">
      <c r="B1505" t="s">
        <v>309</v>
      </c>
      <c r="C1505">
        <v>2370</v>
      </c>
      <c r="D1505" s="179">
        <v>43589</v>
      </c>
      <c r="E1505">
        <v>7</v>
      </c>
      <c r="F1505" t="s">
        <v>315</v>
      </c>
      <c r="G1505" t="s">
        <v>311</v>
      </c>
      <c r="I1505" s="179"/>
      <c r="J1505" s="179"/>
      <c r="M1505">
        <v>0</v>
      </c>
      <c r="O1505">
        <v>21</v>
      </c>
    </row>
    <row r="1506" spans="2:15" x14ac:dyDescent="0.4">
      <c r="B1506" t="s">
        <v>309</v>
      </c>
      <c r="C1506">
        <v>2370</v>
      </c>
      <c r="D1506" s="179">
        <v>43589</v>
      </c>
      <c r="E1506">
        <v>7</v>
      </c>
      <c r="F1506" t="s">
        <v>315</v>
      </c>
      <c r="G1506" t="s">
        <v>313</v>
      </c>
      <c r="I1506" s="179"/>
      <c r="J1506" s="179"/>
      <c r="M1506">
        <v>0</v>
      </c>
      <c r="O1506">
        <v>21</v>
      </c>
    </row>
    <row r="1507" spans="2:15" x14ac:dyDescent="0.4">
      <c r="B1507" t="s">
        <v>309</v>
      </c>
      <c r="C1507">
        <v>2370</v>
      </c>
      <c r="D1507" s="179">
        <v>43589</v>
      </c>
      <c r="E1507">
        <v>7</v>
      </c>
      <c r="F1507" t="s">
        <v>315</v>
      </c>
      <c r="G1507" t="s">
        <v>311</v>
      </c>
      <c r="I1507" s="179"/>
      <c r="J1507" s="179"/>
      <c r="M1507">
        <v>0</v>
      </c>
      <c r="O1507">
        <v>21</v>
      </c>
    </row>
    <row r="1508" spans="2:15" x14ac:dyDescent="0.4">
      <c r="B1508" t="s">
        <v>309</v>
      </c>
      <c r="C1508">
        <v>2370</v>
      </c>
      <c r="D1508" s="179">
        <v>43589</v>
      </c>
      <c r="E1508">
        <v>7</v>
      </c>
      <c r="F1508" t="s">
        <v>315</v>
      </c>
      <c r="G1508" t="s">
        <v>313</v>
      </c>
      <c r="I1508" s="179"/>
      <c r="J1508" s="179"/>
      <c r="M1508">
        <v>0</v>
      </c>
      <c r="O1508">
        <v>21</v>
      </c>
    </row>
    <row r="1509" spans="2:15" x14ac:dyDescent="0.4">
      <c r="B1509" t="s">
        <v>309</v>
      </c>
      <c r="C1509">
        <v>2390</v>
      </c>
      <c r="D1509" s="179">
        <v>43589</v>
      </c>
      <c r="E1509">
        <v>7</v>
      </c>
      <c r="F1509" t="s">
        <v>315</v>
      </c>
      <c r="G1509" t="s">
        <v>311</v>
      </c>
      <c r="I1509" s="179"/>
      <c r="J1509" s="179"/>
      <c r="M1509">
        <v>0</v>
      </c>
      <c r="O1509">
        <v>21</v>
      </c>
    </row>
    <row r="1510" spans="2:15" x14ac:dyDescent="0.4">
      <c r="B1510" t="s">
        <v>309</v>
      </c>
      <c r="C1510">
        <v>2390</v>
      </c>
      <c r="D1510" s="179">
        <v>43589</v>
      </c>
      <c r="E1510">
        <v>7</v>
      </c>
      <c r="F1510" t="s">
        <v>315</v>
      </c>
      <c r="G1510" t="s">
        <v>313</v>
      </c>
      <c r="I1510" s="179"/>
      <c r="J1510" s="179"/>
      <c r="M1510">
        <v>0</v>
      </c>
      <c r="O1510">
        <v>21</v>
      </c>
    </row>
    <row r="1511" spans="2:15" x14ac:dyDescent="0.4">
      <c r="B1511" t="s">
        <v>309</v>
      </c>
      <c r="C1511">
        <v>2350</v>
      </c>
      <c r="D1511" s="179">
        <v>43589</v>
      </c>
      <c r="E1511">
        <v>7</v>
      </c>
      <c r="F1511" t="s">
        <v>315</v>
      </c>
      <c r="G1511" t="s">
        <v>311</v>
      </c>
      <c r="I1511" s="179"/>
      <c r="J1511" s="179"/>
      <c r="M1511">
        <v>0</v>
      </c>
      <c r="O1511">
        <v>21</v>
      </c>
    </row>
    <row r="1512" spans="2:15" x14ac:dyDescent="0.4">
      <c r="B1512" t="s">
        <v>309</v>
      </c>
      <c r="C1512">
        <v>2350</v>
      </c>
      <c r="D1512" s="179">
        <v>43589</v>
      </c>
      <c r="E1512">
        <v>7</v>
      </c>
      <c r="F1512" t="s">
        <v>315</v>
      </c>
      <c r="G1512" t="s">
        <v>313</v>
      </c>
      <c r="I1512" s="179"/>
      <c r="J1512" s="179"/>
      <c r="M1512">
        <v>0</v>
      </c>
      <c r="O1512">
        <v>21</v>
      </c>
    </row>
    <row r="1513" spans="2:15" x14ac:dyDescent="0.4">
      <c r="B1513" t="s">
        <v>309</v>
      </c>
      <c r="C1513">
        <v>2340</v>
      </c>
      <c r="D1513" s="179">
        <v>43589</v>
      </c>
      <c r="E1513">
        <v>7</v>
      </c>
      <c r="F1513" t="s">
        <v>315</v>
      </c>
      <c r="G1513" t="s">
        <v>311</v>
      </c>
      <c r="I1513" s="179"/>
      <c r="J1513" s="179"/>
      <c r="M1513">
        <v>0</v>
      </c>
      <c r="O1513">
        <v>21</v>
      </c>
    </row>
    <row r="1514" spans="2:15" x14ac:dyDescent="0.4">
      <c r="B1514" t="s">
        <v>309</v>
      </c>
      <c r="C1514">
        <v>2340</v>
      </c>
      <c r="D1514" s="179">
        <v>43589</v>
      </c>
      <c r="E1514">
        <v>7</v>
      </c>
      <c r="F1514" t="s">
        <v>315</v>
      </c>
      <c r="G1514" t="s">
        <v>313</v>
      </c>
      <c r="I1514" s="179"/>
      <c r="J1514" s="179"/>
      <c r="M1514">
        <v>0</v>
      </c>
      <c r="O1514">
        <v>21</v>
      </c>
    </row>
    <row r="1515" spans="2:15" x14ac:dyDescent="0.4">
      <c r="B1515" t="s">
        <v>309</v>
      </c>
      <c r="C1515">
        <v>2360</v>
      </c>
      <c r="D1515" s="179">
        <v>43589</v>
      </c>
      <c r="E1515">
        <v>7</v>
      </c>
      <c r="F1515" t="s">
        <v>315</v>
      </c>
      <c r="G1515" t="s">
        <v>311</v>
      </c>
      <c r="I1515" s="179"/>
      <c r="J1515" s="179"/>
      <c r="M1515">
        <v>0</v>
      </c>
      <c r="O1515">
        <v>21</v>
      </c>
    </row>
    <row r="1516" spans="2:15" x14ac:dyDescent="0.4">
      <c r="B1516" t="s">
        <v>309</v>
      </c>
      <c r="C1516">
        <v>2360</v>
      </c>
      <c r="D1516" s="179">
        <v>43589</v>
      </c>
      <c r="E1516">
        <v>7</v>
      </c>
      <c r="F1516" t="s">
        <v>315</v>
      </c>
      <c r="G1516" t="s">
        <v>313</v>
      </c>
      <c r="I1516" s="179"/>
      <c r="J1516" s="179"/>
      <c r="M1516">
        <v>0</v>
      </c>
      <c r="O1516">
        <v>21</v>
      </c>
    </row>
    <row r="1517" spans="2:15" x14ac:dyDescent="0.4">
      <c r="B1517" t="s">
        <v>309</v>
      </c>
      <c r="C1517">
        <v>2360</v>
      </c>
      <c r="D1517" s="179">
        <v>43589</v>
      </c>
      <c r="E1517">
        <v>7</v>
      </c>
      <c r="F1517" t="s">
        <v>315</v>
      </c>
      <c r="G1517" t="s">
        <v>311</v>
      </c>
      <c r="I1517" s="179"/>
      <c r="J1517" s="179"/>
      <c r="M1517">
        <v>0</v>
      </c>
      <c r="O1517">
        <v>21</v>
      </c>
    </row>
    <row r="1518" spans="2:15" x14ac:dyDescent="0.4">
      <c r="B1518" t="s">
        <v>309</v>
      </c>
      <c r="C1518">
        <v>2360</v>
      </c>
      <c r="D1518" s="179">
        <v>43589</v>
      </c>
      <c r="E1518">
        <v>7</v>
      </c>
      <c r="F1518" t="s">
        <v>315</v>
      </c>
      <c r="G1518" t="s">
        <v>313</v>
      </c>
      <c r="I1518" s="179"/>
      <c r="J1518" s="179"/>
      <c r="M1518">
        <v>0</v>
      </c>
      <c r="O1518">
        <v>21</v>
      </c>
    </row>
    <row r="1519" spans="2:15" x14ac:dyDescent="0.4">
      <c r="B1519" t="s">
        <v>309</v>
      </c>
      <c r="C1519">
        <v>2370</v>
      </c>
      <c r="D1519" s="179">
        <v>43589</v>
      </c>
      <c r="E1519">
        <v>7</v>
      </c>
      <c r="F1519" t="s">
        <v>315</v>
      </c>
      <c r="G1519" t="s">
        <v>313</v>
      </c>
      <c r="I1519" s="179"/>
      <c r="J1519" s="179"/>
      <c r="M1519">
        <v>0</v>
      </c>
      <c r="O1519">
        <v>21</v>
      </c>
    </row>
    <row r="1520" spans="2:15" x14ac:dyDescent="0.4">
      <c r="B1520" t="s">
        <v>309</v>
      </c>
      <c r="C1520">
        <v>2380</v>
      </c>
      <c r="D1520" s="179">
        <v>43589</v>
      </c>
      <c r="E1520">
        <v>7</v>
      </c>
      <c r="F1520" t="s">
        <v>315</v>
      </c>
      <c r="G1520" t="s">
        <v>311</v>
      </c>
      <c r="I1520" s="179"/>
      <c r="J1520" s="179"/>
      <c r="M1520">
        <v>0</v>
      </c>
      <c r="O1520">
        <v>21</v>
      </c>
    </row>
    <row r="1521" spans="2:15" x14ac:dyDescent="0.4">
      <c r="B1521" t="s">
        <v>309</v>
      </c>
      <c r="C1521">
        <v>2380</v>
      </c>
      <c r="D1521" s="179">
        <v>43589</v>
      </c>
      <c r="E1521">
        <v>7</v>
      </c>
      <c r="F1521" t="s">
        <v>315</v>
      </c>
      <c r="G1521" t="s">
        <v>313</v>
      </c>
      <c r="I1521" s="179"/>
      <c r="J1521" s="179"/>
      <c r="M1521">
        <v>0</v>
      </c>
      <c r="O1521">
        <v>21</v>
      </c>
    </row>
    <row r="1522" spans="2:15" x14ac:dyDescent="0.4">
      <c r="B1522" t="s">
        <v>309</v>
      </c>
      <c r="C1522">
        <v>2370</v>
      </c>
      <c r="D1522" s="179">
        <v>43589</v>
      </c>
      <c r="E1522">
        <v>7</v>
      </c>
      <c r="F1522" t="s">
        <v>315</v>
      </c>
      <c r="G1522" t="s">
        <v>311</v>
      </c>
      <c r="I1522" s="179"/>
      <c r="J1522" s="179"/>
      <c r="M1522">
        <v>0</v>
      </c>
      <c r="O1522">
        <v>21</v>
      </c>
    </row>
    <row r="1523" spans="2:15" x14ac:dyDescent="0.4">
      <c r="B1523" t="s">
        <v>309</v>
      </c>
      <c r="C1523">
        <v>2390</v>
      </c>
      <c r="D1523" s="179">
        <v>43589</v>
      </c>
      <c r="E1523">
        <v>7</v>
      </c>
      <c r="F1523" t="s">
        <v>315</v>
      </c>
      <c r="G1523" t="s">
        <v>311</v>
      </c>
      <c r="I1523" s="179"/>
      <c r="J1523" s="179"/>
      <c r="M1523">
        <v>0</v>
      </c>
      <c r="O1523">
        <v>21</v>
      </c>
    </row>
    <row r="1524" spans="2:15" x14ac:dyDescent="0.4">
      <c r="B1524" t="s">
        <v>309</v>
      </c>
      <c r="C1524">
        <v>2390</v>
      </c>
      <c r="D1524" s="179">
        <v>43589</v>
      </c>
      <c r="E1524">
        <v>7</v>
      </c>
      <c r="F1524" t="s">
        <v>315</v>
      </c>
      <c r="G1524" t="s">
        <v>313</v>
      </c>
      <c r="I1524" s="179"/>
      <c r="J1524" s="179"/>
      <c r="M1524">
        <v>0</v>
      </c>
      <c r="O1524">
        <v>21</v>
      </c>
    </row>
    <row r="1525" spans="2:15" x14ac:dyDescent="0.4">
      <c r="B1525" t="s">
        <v>309</v>
      </c>
      <c r="C1525">
        <v>2390</v>
      </c>
      <c r="D1525" s="179">
        <v>43589</v>
      </c>
      <c r="E1525">
        <v>7</v>
      </c>
      <c r="F1525" t="s">
        <v>315</v>
      </c>
      <c r="G1525" t="s">
        <v>311</v>
      </c>
      <c r="I1525" s="179"/>
      <c r="J1525" s="179"/>
      <c r="M1525">
        <v>0</v>
      </c>
      <c r="O1525">
        <v>21</v>
      </c>
    </row>
    <row r="1526" spans="2:15" x14ac:dyDescent="0.4">
      <c r="B1526" t="s">
        <v>309</v>
      </c>
      <c r="C1526">
        <v>2390</v>
      </c>
      <c r="D1526" s="179">
        <v>43589</v>
      </c>
      <c r="E1526">
        <v>7</v>
      </c>
      <c r="F1526" t="s">
        <v>315</v>
      </c>
      <c r="G1526" t="s">
        <v>313</v>
      </c>
      <c r="I1526" s="179"/>
      <c r="J1526" s="179"/>
      <c r="M1526">
        <v>0</v>
      </c>
      <c r="O1526">
        <v>21</v>
      </c>
    </row>
    <row r="1527" spans="2:15" x14ac:dyDescent="0.4">
      <c r="B1527" t="s">
        <v>309</v>
      </c>
      <c r="C1527">
        <v>2370</v>
      </c>
      <c r="D1527" s="179">
        <v>43589</v>
      </c>
      <c r="E1527">
        <v>7</v>
      </c>
      <c r="F1527" t="s">
        <v>315</v>
      </c>
      <c r="G1527" t="s">
        <v>311</v>
      </c>
      <c r="I1527" s="179"/>
      <c r="J1527" s="179"/>
      <c r="M1527">
        <v>0</v>
      </c>
      <c r="O1527">
        <v>21</v>
      </c>
    </row>
    <row r="1528" spans="2:15" x14ac:dyDescent="0.4">
      <c r="B1528" t="s">
        <v>309</v>
      </c>
      <c r="C1528">
        <v>2370</v>
      </c>
      <c r="D1528" s="179">
        <v>43589</v>
      </c>
      <c r="E1528">
        <v>7</v>
      </c>
      <c r="F1528" t="s">
        <v>315</v>
      </c>
      <c r="G1528" t="s">
        <v>313</v>
      </c>
      <c r="I1528" s="179"/>
      <c r="J1528" s="179"/>
      <c r="M1528">
        <v>0</v>
      </c>
      <c r="O1528">
        <v>21</v>
      </c>
    </row>
    <row r="1529" spans="2:15" x14ac:dyDescent="0.4">
      <c r="B1529" t="s">
        <v>309</v>
      </c>
      <c r="C1529">
        <v>2370</v>
      </c>
      <c r="D1529" s="179">
        <v>43589</v>
      </c>
      <c r="E1529">
        <v>7</v>
      </c>
      <c r="F1529" t="s">
        <v>315</v>
      </c>
      <c r="G1529" t="s">
        <v>311</v>
      </c>
      <c r="I1529" s="179"/>
      <c r="J1529" s="179"/>
      <c r="M1529">
        <v>0</v>
      </c>
      <c r="O1529">
        <v>21</v>
      </c>
    </row>
    <row r="1530" spans="2:15" x14ac:dyDescent="0.4">
      <c r="B1530" t="s">
        <v>309</v>
      </c>
      <c r="C1530">
        <v>2370</v>
      </c>
      <c r="D1530" s="179">
        <v>43589</v>
      </c>
      <c r="E1530">
        <v>7</v>
      </c>
      <c r="F1530" t="s">
        <v>315</v>
      </c>
      <c r="G1530" t="s">
        <v>313</v>
      </c>
      <c r="I1530" s="179"/>
      <c r="J1530" s="179"/>
      <c r="M1530">
        <v>0</v>
      </c>
      <c r="O1530">
        <v>21</v>
      </c>
    </row>
    <row r="1531" spans="2:15" x14ac:dyDescent="0.4">
      <c r="B1531" t="s">
        <v>309</v>
      </c>
      <c r="C1531">
        <v>2350</v>
      </c>
      <c r="D1531" s="179">
        <v>43589</v>
      </c>
      <c r="E1531">
        <v>7</v>
      </c>
      <c r="F1531" t="s">
        <v>315</v>
      </c>
      <c r="G1531" t="s">
        <v>311</v>
      </c>
      <c r="I1531" s="179"/>
      <c r="J1531" s="179"/>
      <c r="M1531">
        <v>0</v>
      </c>
      <c r="O1531">
        <v>21</v>
      </c>
    </row>
    <row r="1532" spans="2:15" x14ac:dyDescent="0.4">
      <c r="B1532" t="s">
        <v>309</v>
      </c>
      <c r="C1532">
        <v>2350</v>
      </c>
      <c r="D1532" s="179">
        <v>43589</v>
      </c>
      <c r="E1532">
        <v>7</v>
      </c>
      <c r="F1532" t="s">
        <v>315</v>
      </c>
      <c r="G1532" t="s">
        <v>313</v>
      </c>
      <c r="I1532" s="179"/>
      <c r="J1532" s="179"/>
      <c r="M1532">
        <v>0</v>
      </c>
      <c r="O1532">
        <v>21</v>
      </c>
    </row>
    <row r="1533" spans="2:15" x14ac:dyDescent="0.4">
      <c r="B1533" t="s">
        <v>309</v>
      </c>
      <c r="C1533">
        <v>2360</v>
      </c>
      <c r="D1533" s="179">
        <v>43589</v>
      </c>
      <c r="E1533">
        <v>7</v>
      </c>
      <c r="F1533" t="s">
        <v>315</v>
      </c>
      <c r="G1533" t="s">
        <v>311</v>
      </c>
      <c r="I1533" s="179"/>
      <c r="J1533" s="179"/>
      <c r="M1533">
        <v>0</v>
      </c>
      <c r="O1533">
        <v>21</v>
      </c>
    </row>
    <row r="1534" spans="2:15" x14ac:dyDescent="0.4">
      <c r="B1534" t="s">
        <v>309</v>
      </c>
      <c r="C1534">
        <v>2360</v>
      </c>
      <c r="D1534" s="179">
        <v>43589</v>
      </c>
      <c r="E1534">
        <v>7</v>
      </c>
      <c r="F1534" t="s">
        <v>315</v>
      </c>
      <c r="G1534" t="s">
        <v>313</v>
      </c>
      <c r="I1534" s="179"/>
      <c r="J1534" s="179"/>
      <c r="M1534">
        <v>0</v>
      </c>
      <c r="O1534">
        <v>21</v>
      </c>
    </row>
    <row r="1535" spans="2:15" x14ac:dyDescent="0.4">
      <c r="B1535" t="s">
        <v>309</v>
      </c>
      <c r="C1535">
        <v>2340</v>
      </c>
      <c r="D1535" s="179">
        <v>43589</v>
      </c>
      <c r="E1535">
        <v>7</v>
      </c>
      <c r="F1535" t="s">
        <v>315</v>
      </c>
      <c r="G1535" t="s">
        <v>311</v>
      </c>
      <c r="I1535" s="179"/>
      <c r="J1535" s="179"/>
      <c r="M1535">
        <v>0</v>
      </c>
      <c r="O1535">
        <v>21</v>
      </c>
    </row>
    <row r="1536" spans="2:15" x14ac:dyDescent="0.4">
      <c r="B1536" t="s">
        <v>309</v>
      </c>
      <c r="C1536">
        <v>2340</v>
      </c>
      <c r="D1536" s="179">
        <v>43589</v>
      </c>
      <c r="E1536">
        <v>7</v>
      </c>
      <c r="F1536" t="s">
        <v>315</v>
      </c>
      <c r="G1536" t="s">
        <v>313</v>
      </c>
      <c r="I1536" s="179"/>
      <c r="J1536" s="179"/>
      <c r="M1536">
        <v>0</v>
      </c>
      <c r="O1536">
        <v>21</v>
      </c>
    </row>
    <row r="1537" spans="2:15" x14ac:dyDescent="0.4">
      <c r="B1537" t="s">
        <v>309</v>
      </c>
      <c r="C1537">
        <v>2370</v>
      </c>
      <c r="D1537" s="179">
        <v>43589</v>
      </c>
      <c r="E1537">
        <v>7</v>
      </c>
      <c r="F1537" t="s">
        <v>315</v>
      </c>
      <c r="G1537" t="s">
        <v>311</v>
      </c>
      <c r="I1537" s="179"/>
      <c r="J1537" s="179"/>
      <c r="M1537">
        <v>0</v>
      </c>
      <c r="O1537">
        <v>21</v>
      </c>
    </row>
    <row r="1538" spans="2:15" x14ac:dyDescent="0.4">
      <c r="B1538" t="s">
        <v>309</v>
      </c>
      <c r="C1538">
        <v>2370</v>
      </c>
      <c r="D1538" s="179">
        <v>43589</v>
      </c>
      <c r="E1538">
        <v>7</v>
      </c>
      <c r="F1538" t="s">
        <v>315</v>
      </c>
      <c r="G1538" t="s">
        <v>313</v>
      </c>
      <c r="I1538" s="179"/>
      <c r="J1538" s="179"/>
      <c r="M1538">
        <v>0</v>
      </c>
      <c r="O1538">
        <v>21</v>
      </c>
    </row>
    <row r="1539" spans="2:15" x14ac:dyDescent="0.4">
      <c r="B1539" t="s">
        <v>309</v>
      </c>
      <c r="C1539">
        <v>2360</v>
      </c>
      <c r="D1539" s="179">
        <v>43589</v>
      </c>
      <c r="E1539">
        <v>7</v>
      </c>
      <c r="F1539" t="s">
        <v>315</v>
      </c>
      <c r="G1539" t="s">
        <v>311</v>
      </c>
      <c r="I1539" s="179"/>
      <c r="J1539" s="179"/>
      <c r="M1539">
        <v>0</v>
      </c>
      <c r="O1539">
        <v>21</v>
      </c>
    </row>
    <row r="1540" spans="2:15" x14ac:dyDescent="0.4">
      <c r="B1540" t="s">
        <v>309</v>
      </c>
      <c r="C1540">
        <v>2360</v>
      </c>
      <c r="D1540" s="179">
        <v>43589</v>
      </c>
      <c r="E1540">
        <v>7</v>
      </c>
      <c r="F1540" t="s">
        <v>315</v>
      </c>
      <c r="G1540" t="s">
        <v>313</v>
      </c>
      <c r="I1540" s="179"/>
      <c r="J1540" s="179"/>
      <c r="M1540">
        <v>0</v>
      </c>
      <c r="O1540">
        <v>21</v>
      </c>
    </row>
    <row r="1541" spans="2:15" x14ac:dyDescent="0.4">
      <c r="B1541" t="s">
        <v>309</v>
      </c>
      <c r="C1541">
        <v>2340</v>
      </c>
      <c r="D1541" s="179">
        <v>43589</v>
      </c>
      <c r="E1541">
        <v>7</v>
      </c>
      <c r="F1541" t="s">
        <v>315</v>
      </c>
      <c r="G1541" t="s">
        <v>311</v>
      </c>
      <c r="I1541" s="179"/>
      <c r="J1541" s="179"/>
      <c r="M1541">
        <v>0</v>
      </c>
      <c r="O1541">
        <v>21</v>
      </c>
    </row>
    <row r="1542" spans="2:15" x14ac:dyDescent="0.4">
      <c r="B1542" t="s">
        <v>309</v>
      </c>
      <c r="C1542">
        <v>2340</v>
      </c>
      <c r="D1542" s="179">
        <v>43589</v>
      </c>
      <c r="E1542">
        <v>7</v>
      </c>
      <c r="F1542" t="s">
        <v>315</v>
      </c>
      <c r="G1542" t="s">
        <v>313</v>
      </c>
      <c r="I1542" s="179"/>
      <c r="J1542" s="179"/>
      <c r="M1542">
        <v>0</v>
      </c>
      <c r="O1542">
        <v>21</v>
      </c>
    </row>
    <row r="1543" spans="2:15" x14ac:dyDescent="0.4">
      <c r="B1543" t="s">
        <v>309</v>
      </c>
      <c r="C1543">
        <v>2390</v>
      </c>
      <c r="D1543" s="179">
        <v>43589</v>
      </c>
      <c r="E1543">
        <v>7</v>
      </c>
      <c r="F1543" t="s">
        <v>315</v>
      </c>
      <c r="G1543" t="s">
        <v>311</v>
      </c>
      <c r="I1543" s="179"/>
      <c r="J1543" s="179"/>
      <c r="M1543">
        <v>0</v>
      </c>
      <c r="O1543">
        <v>21</v>
      </c>
    </row>
    <row r="1544" spans="2:15" x14ac:dyDescent="0.4">
      <c r="B1544" t="s">
        <v>309</v>
      </c>
      <c r="C1544">
        <v>2390</v>
      </c>
      <c r="D1544" s="179">
        <v>43589</v>
      </c>
      <c r="E1544">
        <v>7</v>
      </c>
      <c r="F1544" t="s">
        <v>315</v>
      </c>
      <c r="G1544" t="s">
        <v>313</v>
      </c>
      <c r="I1544" s="179"/>
      <c r="J1544" s="179"/>
      <c r="M1544">
        <v>0</v>
      </c>
      <c r="O1544">
        <v>21</v>
      </c>
    </row>
    <row r="1545" spans="2:15" x14ac:dyDescent="0.4">
      <c r="B1545" t="s">
        <v>309</v>
      </c>
      <c r="C1545">
        <v>2390</v>
      </c>
      <c r="D1545" s="179">
        <v>43589</v>
      </c>
      <c r="E1545">
        <v>7</v>
      </c>
      <c r="F1545" t="s">
        <v>315</v>
      </c>
      <c r="G1545" t="s">
        <v>311</v>
      </c>
      <c r="I1545" s="179"/>
      <c r="J1545" s="179"/>
      <c r="M1545">
        <v>0</v>
      </c>
      <c r="O1545">
        <v>21</v>
      </c>
    </row>
    <row r="1546" spans="2:15" x14ac:dyDescent="0.4">
      <c r="B1546" t="s">
        <v>309</v>
      </c>
      <c r="C1546">
        <v>2390</v>
      </c>
      <c r="D1546" s="179">
        <v>43589</v>
      </c>
      <c r="E1546">
        <v>7</v>
      </c>
      <c r="F1546" t="s">
        <v>315</v>
      </c>
      <c r="G1546" t="s">
        <v>313</v>
      </c>
      <c r="I1546" s="179"/>
      <c r="J1546" s="179"/>
      <c r="M1546">
        <v>0</v>
      </c>
      <c r="O1546">
        <v>21</v>
      </c>
    </row>
    <row r="1547" spans="2:15" x14ac:dyDescent="0.4">
      <c r="B1547" t="s">
        <v>309</v>
      </c>
      <c r="C1547">
        <v>2390</v>
      </c>
      <c r="D1547" s="179">
        <v>43589</v>
      </c>
      <c r="E1547">
        <v>7</v>
      </c>
      <c r="F1547" t="s">
        <v>315</v>
      </c>
      <c r="G1547" t="s">
        <v>311</v>
      </c>
      <c r="I1547" s="179"/>
      <c r="J1547" s="179"/>
      <c r="M1547">
        <v>0</v>
      </c>
      <c r="O1547">
        <v>21</v>
      </c>
    </row>
    <row r="1548" spans="2:15" x14ac:dyDescent="0.4">
      <c r="B1548" t="s">
        <v>309</v>
      </c>
      <c r="C1548">
        <v>2390</v>
      </c>
      <c r="D1548" s="179">
        <v>43589</v>
      </c>
      <c r="E1548">
        <v>7</v>
      </c>
      <c r="F1548" t="s">
        <v>315</v>
      </c>
      <c r="G1548" t="s">
        <v>313</v>
      </c>
      <c r="I1548" s="179"/>
      <c r="J1548" s="179"/>
      <c r="M1548">
        <v>0</v>
      </c>
      <c r="O1548">
        <v>21</v>
      </c>
    </row>
    <row r="1549" spans="2:15" x14ac:dyDescent="0.4">
      <c r="B1549" t="s">
        <v>309</v>
      </c>
      <c r="C1549">
        <v>2380</v>
      </c>
      <c r="D1549" s="179">
        <v>43589</v>
      </c>
      <c r="E1549">
        <v>7</v>
      </c>
      <c r="F1549" t="s">
        <v>315</v>
      </c>
      <c r="G1549" t="s">
        <v>311</v>
      </c>
      <c r="I1549" s="179"/>
      <c r="J1549" s="179"/>
      <c r="M1549">
        <v>0</v>
      </c>
      <c r="O1549">
        <v>21</v>
      </c>
    </row>
    <row r="1550" spans="2:15" x14ac:dyDescent="0.4">
      <c r="B1550" t="s">
        <v>309</v>
      </c>
      <c r="C1550">
        <v>2380</v>
      </c>
      <c r="D1550" s="179">
        <v>43589</v>
      </c>
      <c r="E1550">
        <v>7</v>
      </c>
      <c r="F1550" t="s">
        <v>315</v>
      </c>
      <c r="G1550" t="s">
        <v>313</v>
      </c>
      <c r="I1550" s="179"/>
      <c r="J1550" s="179"/>
      <c r="M1550">
        <v>0</v>
      </c>
      <c r="O1550">
        <v>21</v>
      </c>
    </row>
    <row r="1551" spans="2:15" x14ac:dyDescent="0.4">
      <c r="B1551" t="s">
        <v>309</v>
      </c>
      <c r="C1551">
        <v>2370</v>
      </c>
      <c r="D1551" s="179">
        <v>43589</v>
      </c>
      <c r="E1551">
        <v>7</v>
      </c>
      <c r="F1551" t="s">
        <v>315</v>
      </c>
      <c r="G1551" t="s">
        <v>311</v>
      </c>
      <c r="I1551" s="179"/>
      <c r="J1551" s="179"/>
      <c r="M1551">
        <v>0</v>
      </c>
      <c r="O1551">
        <v>21</v>
      </c>
    </row>
    <row r="1552" spans="2:15" x14ac:dyDescent="0.4">
      <c r="B1552" t="s">
        <v>309</v>
      </c>
      <c r="C1552">
        <v>2370</v>
      </c>
      <c r="D1552" s="179">
        <v>43589</v>
      </c>
      <c r="E1552">
        <v>7</v>
      </c>
      <c r="F1552" t="s">
        <v>315</v>
      </c>
      <c r="G1552" t="s">
        <v>313</v>
      </c>
      <c r="I1552" s="179"/>
      <c r="J1552" s="179"/>
      <c r="M1552">
        <v>0</v>
      </c>
      <c r="O1552">
        <v>21</v>
      </c>
    </row>
    <row r="1553" spans="2:15" x14ac:dyDescent="0.4">
      <c r="B1553" t="s">
        <v>309</v>
      </c>
      <c r="C1553" t="s">
        <v>314</v>
      </c>
      <c r="D1553" s="179">
        <v>43589</v>
      </c>
      <c r="E1553">
        <v>7</v>
      </c>
      <c r="F1553" t="s">
        <v>315</v>
      </c>
      <c r="G1553" t="s">
        <v>313</v>
      </c>
      <c r="I1553" s="179"/>
      <c r="J1553" s="179"/>
      <c r="M1553">
        <v>0</v>
      </c>
      <c r="O1553">
        <v>21</v>
      </c>
    </row>
    <row r="1554" spans="2:15" x14ac:dyDescent="0.4">
      <c r="B1554" t="s">
        <v>309</v>
      </c>
      <c r="C1554">
        <v>2370</v>
      </c>
      <c r="D1554" s="179">
        <v>43589</v>
      </c>
      <c r="E1554">
        <v>7</v>
      </c>
      <c r="F1554" t="s">
        <v>315</v>
      </c>
      <c r="G1554" t="s">
        <v>311</v>
      </c>
      <c r="I1554" s="179"/>
      <c r="J1554" s="179"/>
      <c r="M1554">
        <v>0</v>
      </c>
      <c r="O1554">
        <v>21</v>
      </c>
    </row>
    <row r="1555" spans="2:15" x14ac:dyDescent="0.4">
      <c r="B1555" t="s">
        <v>309</v>
      </c>
      <c r="C1555">
        <v>2370</v>
      </c>
      <c r="D1555" s="179">
        <v>43589</v>
      </c>
      <c r="E1555">
        <v>7</v>
      </c>
      <c r="F1555" t="s">
        <v>315</v>
      </c>
      <c r="G1555" t="s">
        <v>313</v>
      </c>
      <c r="I1555" s="179"/>
      <c r="J1555" s="179"/>
      <c r="M1555">
        <v>0</v>
      </c>
      <c r="O1555">
        <v>21</v>
      </c>
    </row>
    <row r="1556" spans="2:15" x14ac:dyDescent="0.4">
      <c r="B1556" t="s">
        <v>309</v>
      </c>
      <c r="C1556" t="s">
        <v>312</v>
      </c>
      <c r="D1556" s="179">
        <v>43589</v>
      </c>
      <c r="E1556">
        <v>7</v>
      </c>
      <c r="F1556" t="s">
        <v>315</v>
      </c>
      <c r="G1556" t="s">
        <v>311</v>
      </c>
      <c r="I1556" s="179"/>
      <c r="J1556" s="179"/>
      <c r="M1556">
        <v>0</v>
      </c>
      <c r="O1556">
        <v>21</v>
      </c>
    </row>
    <row r="1557" spans="2:15" x14ac:dyDescent="0.4">
      <c r="B1557" t="s">
        <v>309</v>
      </c>
      <c r="C1557" t="s">
        <v>312</v>
      </c>
      <c r="D1557" s="179">
        <v>43589</v>
      </c>
      <c r="E1557">
        <v>7</v>
      </c>
      <c r="F1557" t="s">
        <v>315</v>
      </c>
      <c r="G1557" t="s">
        <v>313</v>
      </c>
      <c r="I1557" s="179"/>
      <c r="J1557" s="179"/>
      <c r="M1557">
        <v>0</v>
      </c>
      <c r="O1557">
        <v>21</v>
      </c>
    </row>
    <row r="1558" spans="2:15" x14ac:dyDescent="0.4">
      <c r="B1558" t="s">
        <v>309</v>
      </c>
      <c r="C1558">
        <v>2380</v>
      </c>
      <c r="D1558" s="179">
        <v>43589</v>
      </c>
      <c r="E1558">
        <v>7</v>
      </c>
      <c r="F1558" t="s">
        <v>315</v>
      </c>
      <c r="G1558" t="s">
        <v>311</v>
      </c>
      <c r="I1558" s="179"/>
      <c r="J1558" s="179"/>
      <c r="M1558">
        <v>0</v>
      </c>
      <c r="O1558">
        <v>21</v>
      </c>
    </row>
    <row r="1559" spans="2:15" x14ac:dyDescent="0.4">
      <c r="B1559" t="s">
        <v>309</v>
      </c>
      <c r="C1559">
        <v>2380</v>
      </c>
      <c r="D1559" s="179">
        <v>43589</v>
      </c>
      <c r="E1559">
        <v>7</v>
      </c>
      <c r="F1559" t="s">
        <v>315</v>
      </c>
      <c r="G1559" t="s">
        <v>313</v>
      </c>
      <c r="I1559" s="179"/>
      <c r="J1559" s="179"/>
      <c r="M1559">
        <v>0</v>
      </c>
      <c r="O1559">
        <v>21</v>
      </c>
    </row>
    <row r="1560" spans="2:15" x14ac:dyDescent="0.4">
      <c r="B1560" t="s">
        <v>309</v>
      </c>
      <c r="C1560" t="s">
        <v>314</v>
      </c>
      <c r="D1560" s="179">
        <v>43589</v>
      </c>
      <c r="E1560">
        <v>7</v>
      </c>
      <c r="F1560" t="s">
        <v>315</v>
      </c>
      <c r="G1560" t="s">
        <v>311</v>
      </c>
      <c r="I1560" s="179"/>
      <c r="J1560" s="179"/>
      <c r="M1560">
        <v>0</v>
      </c>
      <c r="O1560">
        <v>21</v>
      </c>
    </row>
    <row r="1561" spans="2:15" x14ac:dyDescent="0.4">
      <c r="B1561" t="s">
        <v>309</v>
      </c>
      <c r="C1561" t="s">
        <v>314</v>
      </c>
      <c r="D1561" s="179">
        <v>43589</v>
      </c>
      <c r="E1561">
        <v>7</v>
      </c>
      <c r="F1561" t="s">
        <v>315</v>
      </c>
      <c r="G1561" t="s">
        <v>313</v>
      </c>
      <c r="I1561" s="179"/>
      <c r="J1561" s="179"/>
      <c r="M1561">
        <v>0</v>
      </c>
      <c r="O1561">
        <v>21</v>
      </c>
    </row>
    <row r="1562" spans="2:15" x14ac:dyDescent="0.4">
      <c r="B1562" t="s">
        <v>309</v>
      </c>
      <c r="C1562" t="s">
        <v>314</v>
      </c>
      <c r="D1562" s="179">
        <v>43589</v>
      </c>
      <c r="E1562">
        <v>7</v>
      </c>
      <c r="F1562" t="s">
        <v>315</v>
      </c>
      <c r="G1562" t="s">
        <v>311</v>
      </c>
      <c r="I1562" s="179"/>
      <c r="J1562" s="179"/>
      <c r="M1562">
        <v>0</v>
      </c>
      <c r="O1562">
        <v>21</v>
      </c>
    </row>
    <row r="1563" spans="2:15" x14ac:dyDescent="0.4">
      <c r="B1563" t="s">
        <v>309</v>
      </c>
      <c r="C1563">
        <v>2340</v>
      </c>
      <c r="D1563" s="179">
        <v>43589</v>
      </c>
      <c r="E1563">
        <v>7</v>
      </c>
      <c r="F1563" t="s">
        <v>315</v>
      </c>
      <c r="G1563" t="s">
        <v>311</v>
      </c>
      <c r="I1563" s="179"/>
      <c r="J1563" s="179"/>
      <c r="M1563">
        <v>0</v>
      </c>
      <c r="O1563">
        <v>21</v>
      </c>
    </row>
    <row r="1564" spans="2:15" x14ac:dyDescent="0.4">
      <c r="B1564" t="s">
        <v>309</v>
      </c>
      <c r="C1564">
        <v>2340</v>
      </c>
      <c r="D1564" s="179">
        <v>43589</v>
      </c>
      <c r="E1564">
        <v>7</v>
      </c>
      <c r="F1564" t="s">
        <v>315</v>
      </c>
      <c r="G1564" t="s">
        <v>313</v>
      </c>
      <c r="I1564" s="179"/>
      <c r="J1564" s="179"/>
      <c r="M1564">
        <v>0</v>
      </c>
      <c r="O1564">
        <v>21</v>
      </c>
    </row>
    <row r="1565" spans="2:15" x14ac:dyDescent="0.4">
      <c r="B1565" t="s">
        <v>309</v>
      </c>
      <c r="C1565">
        <v>2350</v>
      </c>
      <c r="D1565" s="179">
        <v>43589</v>
      </c>
      <c r="E1565">
        <v>7</v>
      </c>
      <c r="F1565" t="s">
        <v>315</v>
      </c>
      <c r="G1565" t="s">
        <v>311</v>
      </c>
      <c r="I1565" s="179"/>
      <c r="J1565" s="179"/>
      <c r="M1565">
        <v>0</v>
      </c>
      <c r="O1565">
        <v>21</v>
      </c>
    </row>
    <row r="1566" spans="2:15" x14ac:dyDescent="0.4">
      <c r="B1566" t="s">
        <v>309</v>
      </c>
      <c r="C1566">
        <v>2350</v>
      </c>
      <c r="D1566" s="179">
        <v>43589</v>
      </c>
      <c r="E1566">
        <v>7</v>
      </c>
      <c r="F1566" t="s">
        <v>315</v>
      </c>
      <c r="G1566" t="s">
        <v>313</v>
      </c>
      <c r="I1566" s="179"/>
      <c r="J1566" s="179"/>
      <c r="M1566">
        <v>0</v>
      </c>
      <c r="O1566">
        <v>21</v>
      </c>
    </row>
    <row r="1567" spans="2:15" x14ac:dyDescent="0.4">
      <c r="B1567" t="s">
        <v>309</v>
      </c>
      <c r="C1567">
        <v>2360</v>
      </c>
      <c r="D1567" s="179">
        <v>43589</v>
      </c>
      <c r="E1567">
        <v>7</v>
      </c>
      <c r="F1567" t="s">
        <v>315</v>
      </c>
      <c r="G1567" t="s">
        <v>311</v>
      </c>
      <c r="I1567" s="179"/>
      <c r="J1567" s="179"/>
      <c r="M1567">
        <v>0</v>
      </c>
      <c r="O1567">
        <v>21</v>
      </c>
    </row>
    <row r="1568" spans="2:15" x14ac:dyDescent="0.4">
      <c r="B1568" t="s">
        <v>309</v>
      </c>
      <c r="C1568">
        <v>2360</v>
      </c>
      <c r="D1568" s="179">
        <v>43589</v>
      </c>
      <c r="E1568">
        <v>7</v>
      </c>
      <c r="F1568" t="s">
        <v>315</v>
      </c>
      <c r="G1568" t="s">
        <v>313</v>
      </c>
      <c r="I1568" s="179"/>
      <c r="J1568" s="179"/>
      <c r="M1568">
        <v>0</v>
      </c>
      <c r="O1568">
        <v>21</v>
      </c>
    </row>
    <row r="1569" spans="2:15" x14ac:dyDescent="0.4">
      <c r="B1569" t="s">
        <v>309</v>
      </c>
      <c r="C1569">
        <v>2340</v>
      </c>
      <c r="D1569" s="179">
        <v>43589</v>
      </c>
      <c r="E1569">
        <v>7</v>
      </c>
      <c r="F1569" t="s">
        <v>315</v>
      </c>
      <c r="G1569" t="s">
        <v>311</v>
      </c>
      <c r="I1569" s="179"/>
      <c r="J1569" s="179"/>
      <c r="M1569">
        <v>0</v>
      </c>
      <c r="O1569">
        <v>21</v>
      </c>
    </row>
    <row r="1570" spans="2:15" x14ac:dyDescent="0.4">
      <c r="B1570" t="s">
        <v>309</v>
      </c>
      <c r="C1570">
        <v>2340</v>
      </c>
      <c r="D1570" s="179">
        <v>43589</v>
      </c>
      <c r="E1570">
        <v>7</v>
      </c>
      <c r="F1570" t="s">
        <v>315</v>
      </c>
      <c r="G1570" t="s">
        <v>313</v>
      </c>
      <c r="I1570" s="179"/>
      <c r="J1570" s="179"/>
      <c r="M1570">
        <v>0</v>
      </c>
      <c r="O1570">
        <v>21</v>
      </c>
    </row>
    <row r="1571" spans="2:15" x14ac:dyDescent="0.4">
      <c r="B1571" t="s">
        <v>309</v>
      </c>
      <c r="C1571">
        <v>2340</v>
      </c>
      <c r="D1571" s="179">
        <v>43589</v>
      </c>
      <c r="E1571">
        <v>7</v>
      </c>
      <c r="F1571" t="s">
        <v>315</v>
      </c>
      <c r="G1571" t="s">
        <v>311</v>
      </c>
      <c r="I1571" s="179"/>
      <c r="J1571" s="179"/>
      <c r="M1571">
        <v>0</v>
      </c>
      <c r="O1571">
        <v>21</v>
      </c>
    </row>
    <row r="1572" spans="2:15" x14ac:dyDescent="0.4">
      <c r="B1572" t="s">
        <v>309</v>
      </c>
      <c r="C1572">
        <v>2340</v>
      </c>
      <c r="D1572" s="179">
        <v>43589</v>
      </c>
      <c r="E1572">
        <v>7</v>
      </c>
      <c r="F1572" t="s">
        <v>315</v>
      </c>
      <c r="G1572" t="s">
        <v>313</v>
      </c>
      <c r="I1572" s="179"/>
      <c r="J1572" s="179"/>
      <c r="M1572">
        <v>0</v>
      </c>
      <c r="O1572">
        <v>21</v>
      </c>
    </row>
    <row r="1573" spans="2:15" x14ac:dyDescent="0.4">
      <c r="B1573" t="s">
        <v>309</v>
      </c>
      <c r="C1573">
        <v>2360</v>
      </c>
      <c r="D1573" s="179">
        <v>43589</v>
      </c>
      <c r="E1573">
        <v>7</v>
      </c>
      <c r="F1573" t="s">
        <v>315</v>
      </c>
      <c r="G1573" t="s">
        <v>311</v>
      </c>
      <c r="I1573" s="179"/>
      <c r="J1573" s="179"/>
      <c r="M1573">
        <v>0</v>
      </c>
      <c r="O1573">
        <v>21</v>
      </c>
    </row>
    <row r="1574" spans="2:15" x14ac:dyDescent="0.4">
      <c r="B1574" t="s">
        <v>309</v>
      </c>
      <c r="C1574">
        <v>2360</v>
      </c>
      <c r="D1574" s="179">
        <v>43589</v>
      </c>
      <c r="E1574">
        <v>7</v>
      </c>
      <c r="F1574" t="s">
        <v>315</v>
      </c>
      <c r="G1574" t="s">
        <v>313</v>
      </c>
      <c r="I1574" s="179"/>
      <c r="J1574" s="179"/>
      <c r="M1574">
        <v>0</v>
      </c>
      <c r="O1574">
        <v>21</v>
      </c>
    </row>
    <row r="1575" spans="2:15" x14ac:dyDescent="0.4">
      <c r="B1575" t="s">
        <v>309</v>
      </c>
      <c r="C1575">
        <v>2340</v>
      </c>
      <c r="D1575" s="179">
        <v>43589</v>
      </c>
      <c r="E1575">
        <v>7</v>
      </c>
      <c r="F1575" t="s">
        <v>315</v>
      </c>
      <c r="G1575" t="s">
        <v>311</v>
      </c>
      <c r="I1575" s="179"/>
      <c r="J1575" s="179"/>
      <c r="M1575">
        <v>0</v>
      </c>
      <c r="O1575">
        <v>21</v>
      </c>
    </row>
    <row r="1576" spans="2:15" x14ac:dyDescent="0.4">
      <c r="B1576" t="s">
        <v>309</v>
      </c>
      <c r="C1576">
        <v>2340</v>
      </c>
      <c r="D1576" s="179">
        <v>43589</v>
      </c>
      <c r="E1576">
        <v>7</v>
      </c>
      <c r="F1576" t="s">
        <v>315</v>
      </c>
      <c r="G1576" t="s">
        <v>313</v>
      </c>
      <c r="I1576" s="179"/>
      <c r="J1576" s="179"/>
      <c r="M1576">
        <v>0</v>
      </c>
      <c r="O1576">
        <v>21</v>
      </c>
    </row>
    <row r="1577" spans="2:15" x14ac:dyDescent="0.4">
      <c r="B1577" t="s">
        <v>309</v>
      </c>
      <c r="C1577">
        <v>2340</v>
      </c>
      <c r="D1577" s="179">
        <v>43589</v>
      </c>
      <c r="E1577">
        <v>7</v>
      </c>
      <c r="F1577" t="s">
        <v>315</v>
      </c>
      <c r="G1577" t="s">
        <v>311</v>
      </c>
      <c r="I1577" s="179"/>
      <c r="J1577" s="179"/>
      <c r="M1577">
        <v>0</v>
      </c>
      <c r="O1577">
        <v>21</v>
      </c>
    </row>
    <row r="1578" spans="2:15" x14ac:dyDescent="0.4">
      <c r="B1578" t="s">
        <v>309</v>
      </c>
      <c r="C1578">
        <v>2340</v>
      </c>
      <c r="D1578" s="179">
        <v>43589</v>
      </c>
      <c r="E1578">
        <v>7</v>
      </c>
      <c r="F1578" t="s">
        <v>315</v>
      </c>
      <c r="G1578" t="s">
        <v>313</v>
      </c>
      <c r="I1578" s="179"/>
      <c r="J1578" s="179"/>
      <c r="M1578">
        <v>0</v>
      </c>
      <c r="O1578">
        <v>21</v>
      </c>
    </row>
    <row r="1579" spans="2:15" x14ac:dyDescent="0.4">
      <c r="B1579" t="s">
        <v>309</v>
      </c>
      <c r="C1579">
        <v>2340</v>
      </c>
      <c r="D1579" s="179">
        <v>43589</v>
      </c>
      <c r="E1579">
        <v>7</v>
      </c>
      <c r="F1579" t="s">
        <v>315</v>
      </c>
      <c r="G1579" t="s">
        <v>311</v>
      </c>
      <c r="I1579" s="179"/>
      <c r="J1579" s="179"/>
      <c r="M1579">
        <v>0</v>
      </c>
      <c r="O1579">
        <v>21</v>
      </c>
    </row>
    <row r="1580" spans="2:15" x14ac:dyDescent="0.4">
      <c r="B1580" t="s">
        <v>309</v>
      </c>
      <c r="C1580">
        <v>2340</v>
      </c>
      <c r="D1580" s="179">
        <v>43589</v>
      </c>
      <c r="E1580">
        <v>7</v>
      </c>
      <c r="F1580" t="s">
        <v>315</v>
      </c>
      <c r="G1580" t="s">
        <v>313</v>
      </c>
      <c r="I1580" s="179"/>
      <c r="J1580" s="179"/>
      <c r="M1580">
        <v>0</v>
      </c>
      <c r="O1580">
        <v>21</v>
      </c>
    </row>
    <row r="1581" spans="2:15" x14ac:dyDescent="0.4">
      <c r="B1581" t="s">
        <v>309</v>
      </c>
      <c r="C1581">
        <v>2370</v>
      </c>
      <c r="D1581" s="179">
        <v>43589</v>
      </c>
      <c r="E1581">
        <v>7</v>
      </c>
      <c r="F1581" t="s">
        <v>315</v>
      </c>
      <c r="G1581" t="s">
        <v>311</v>
      </c>
      <c r="I1581" s="179"/>
      <c r="J1581" s="179"/>
      <c r="M1581">
        <v>0</v>
      </c>
      <c r="O1581">
        <v>21</v>
      </c>
    </row>
    <row r="1582" spans="2:15" x14ac:dyDescent="0.4">
      <c r="B1582" t="s">
        <v>309</v>
      </c>
      <c r="C1582">
        <v>2370</v>
      </c>
      <c r="D1582" s="179">
        <v>43589</v>
      </c>
      <c r="E1582">
        <v>7</v>
      </c>
      <c r="F1582" t="s">
        <v>315</v>
      </c>
      <c r="G1582" t="s">
        <v>313</v>
      </c>
      <c r="I1582" s="179"/>
      <c r="J1582" s="179"/>
      <c r="M1582">
        <v>0</v>
      </c>
      <c r="O1582">
        <v>21</v>
      </c>
    </row>
    <row r="1583" spans="2:15" x14ac:dyDescent="0.4">
      <c r="B1583" t="s">
        <v>309</v>
      </c>
      <c r="C1583">
        <v>2360</v>
      </c>
      <c r="D1583" s="179">
        <v>43589</v>
      </c>
      <c r="E1583">
        <v>7</v>
      </c>
      <c r="F1583" t="s">
        <v>315</v>
      </c>
      <c r="G1583" t="s">
        <v>311</v>
      </c>
      <c r="I1583" s="179"/>
      <c r="J1583" s="179"/>
      <c r="M1583">
        <v>0</v>
      </c>
      <c r="O1583">
        <v>21</v>
      </c>
    </row>
    <row r="1584" spans="2:15" x14ac:dyDescent="0.4">
      <c r="B1584" t="s">
        <v>309</v>
      </c>
      <c r="C1584">
        <v>2360</v>
      </c>
      <c r="D1584" s="179">
        <v>43589</v>
      </c>
      <c r="E1584">
        <v>7</v>
      </c>
      <c r="F1584" t="s">
        <v>315</v>
      </c>
      <c r="G1584" t="s">
        <v>313</v>
      </c>
      <c r="I1584" s="179"/>
      <c r="J1584" s="179"/>
      <c r="M1584">
        <v>0</v>
      </c>
      <c r="O1584">
        <v>21</v>
      </c>
    </row>
    <row r="1585" spans="2:15" x14ac:dyDescent="0.4">
      <c r="B1585" t="s">
        <v>309</v>
      </c>
      <c r="C1585">
        <v>2380</v>
      </c>
      <c r="D1585" s="179">
        <v>43589</v>
      </c>
      <c r="E1585">
        <v>7</v>
      </c>
      <c r="F1585" t="s">
        <v>315</v>
      </c>
      <c r="G1585" t="s">
        <v>311</v>
      </c>
      <c r="I1585" s="179"/>
      <c r="J1585" s="179"/>
      <c r="M1585">
        <v>0</v>
      </c>
      <c r="O1585">
        <v>21</v>
      </c>
    </row>
    <row r="1586" spans="2:15" x14ac:dyDescent="0.4">
      <c r="B1586" t="s">
        <v>309</v>
      </c>
      <c r="C1586">
        <v>2380</v>
      </c>
      <c r="D1586" s="179">
        <v>43589</v>
      </c>
      <c r="E1586">
        <v>7</v>
      </c>
      <c r="F1586" t="s">
        <v>315</v>
      </c>
      <c r="G1586" t="s">
        <v>313</v>
      </c>
      <c r="I1586" s="179"/>
      <c r="J1586" s="179"/>
      <c r="M1586">
        <v>0</v>
      </c>
      <c r="O1586">
        <v>21</v>
      </c>
    </row>
    <row r="1587" spans="2:15" x14ac:dyDescent="0.4">
      <c r="B1587" t="s">
        <v>309</v>
      </c>
      <c r="C1587">
        <v>2370</v>
      </c>
      <c r="D1587" s="179">
        <v>43589</v>
      </c>
      <c r="E1587">
        <v>7</v>
      </c>
      <c r="F1587" t="s">
        <v>315</v>
      </c>
      <c r="G1587" t="s">
        <v>311</v>
      </c>
      <c r="I1587" s="179"/>
      <c r="J1587" s="179"/>
      <c r="M1587">
        <v>0</v>
      </c>
      <c r="O1587">
        <v>21</v>
      </c>
    </row>
    <row r="1588" spans="2:15" x14ac:dyDescent="0.4">
      <c r="B1588" t="s">
        <v>309</v>
      </c>
      <c r="C1588">
        <v>2370</v>
      </c>
      <c r="D1588" s="179">
        <v>43589</v>
      </c>
      <c r="E1588">
        <v>7</v>
      </c>
      <c r="F1588" t="s">
        <v>315</v>
      </c>
      <c r="G1588" t="s">
        <v>313</v>
      </c>
      <c r="I1588" s="179"/>
      <c r="J1588" s="179"/>
      <c r="M1588">
        <v>0</v>
      </c>
      <c r="O1588">
        <v>21</v>
      </c>
    </row>
    <row r="1589" spans="2:15" x14ac:dyDescent="0.4">
      <c r="B1589" t="s">
        <v>309</v>
      </c>
      <c r="C1589">
        <v>2390</v>
      </c>
      <c r="D1589" s="179">
        <v>43589</v>
      </c>
      <c r="E1589">
        <v>7</v>
      </c>
      <c r="F1589" t="s">
        <v>315</v>
      </c>
      <c r="G1589" t="s">
        <v>311</v>
      </c>
      <c r="I1589" s="179"/>
      <c r="J1589" s="179"/>
      <c r="M1589">
        <v>0</v>
      </c>
      <c r="O1589">
        <v>21</v>
      </c>
    </row>
    <row r="1590" spans="2:15" x14ac:dyDescent="0.4">
      <c r="B1590" t="s">
        <v>309</v>
      </c>
      <c r="C1590">
        <v>2390</v>
      </c>
      <c r="D1590" s="179">
        <v>43589</v>
      </c>
      <c r="E1590">
        <v>7</v>
      </c>
      <c r="F1590" t="s">
        <v>315</v>
      </c>
      <c r="G1590" t="s">
        <v>313</v>
      </c>
      <c r="I1590" s="179"/>
      <c r="J1590" s="179"/>
      <c r="M1590">
        <v>0</v>
      </c>
      <c r="O1590">
        <v>21</v>
      </c>
    </row>
    <row r="1591" spans="2:15" x14ac:dyDescent="0.4">
      <c r="B1591" t="s">
        <v>309</v>
      </c>
      <c r="C1591">
        <v>2340</v>
      </c>
      <c r="D1591" s="179">
        <v>43589</v>
      </c>
      <c r="E1591">
        <v>7</v>
      </c>
      <c r="F1591" t="s">
        <v>315</v>
      </c>
      <c r="G1591" t="s">
        <v>311</v>
      </c>
      <c r="I1591" s="179"/>
      <c r="J1591" s="179"/>
      <c r="M1591">
        <v>0</v>
      </c>
      <c r="O1591">
        <v>21</v>
      </c>
    </row>
    <row r="1592" spans="2:15" x14ac:dyDescent="0.4">
      <c r="B1592" t="s">
        <v>309</v>
      </c>
      <c r="C1592">
        <v>2340</v>
      </c>
      <c r="D1592" s="179">
        <v>43589</v>
      </c>
      <c r="E1592">
        <v>7</v>
      </c>
      <c r="F1592" t="s">
        <v>315</v>
      </c>
      <c r="G1592" t="s">
        <v>313</v>
      </c>
      <c r="I1592" s="179"/>
      <c r="J1592" s="179"/>
      <c r="M1592">
        <v>0</v>
      </c>
      <c r="O1592">
        <v>21</v>
      </c>
    </row>
    <row r="1593" spans="2:15" x14ac:dyDescent="0.4">
      <c r="B1593" t="s">
        <v>309</v>
      </c>
      <c r="C1593">
        <v>2370</v>
      </c>
      <c r="D1593" s="179">
        <v>43589</v>
      </c>
      <c r="E1593">
        <v>7</v>
      </c>
      <c r="F1593" t="s">
        <v>315</v>
      </c>
      <c r="G1593" t="s">
        <v>311</v>
      </c>
      <c r="I1593" s="179"/>
      <c r="J1593" s="179"/>
      <c r="M1593">
        <v>0</v>
      </c>
      <c r="O1593">
        <v>21</v>
      </c>
    </row>
    <row r="1594" spans="2:15" x14ac:dyDescent="0.4">
      <c r="B1594" t="s">
        <v>309</v>
      </c>
      <c r="C1594">
        <v>2370</v>
      </c>
      <c r="D1594" s="179">
        <v>43589</v>
      </c>
      <c r="E1594">
        <v>7</v>
      </c>
      <c r="F1594" t="s">
        <v>315</v>
      </c>
      <c r="G1594" t="s">
        <v>313</v>
      </c>
      <c r="I1594" s="179"/>
      <c r="J1594" s="179"/>
      <c r="M1594">
        <v>0</v>
      </c>
      <c r="O1594">
        <v>21</v>
      </c>
    </row>
    <row r="1595" spans="2:15" x14ac:dyDescent="0.4">
      <c r="B1595" t="s">
        <v>309</v>
      </c>
      <c r="C1595">
        <v>2340</v>
      </c>
      <c r="D1595" s="179">
        <v>43589</v>
      </c>
      <c r="E1595">
        <v>7</v>
      </c>
      <c r="F1595" t="s">
        <v>315</v>
      </c>
      <c r="G1595" t="s">
        <v>311</v>
      </c>
      <c r="I1595" s="179"/>
      <c r="J1595" s="179"/>
      <c r="M1595">
        <v>0</v>
      </c>
      <c r="O1595">
        <v>21</v>
      </c>
    </row>
    <row r="1596" spans="2:15" x14ac:dyDescent="0.4">
      <c r="B1596" t="s">
        <v>309</v>
      </c>
      <c r="C1596">
        <v>2340</v>
      </c>
      <c r="D1596" s="179">
        <v>43589</v>
      </c>
      <c r="E1596">
        <v>7</v>
      </c>
      <c r="F1596" t="s">
        <v>315</v>
      </c>
      <c r="G1596" t="s">
        <v>313</v>
      </c>
      <c r="I1596" s="179"/>
      <c r="J1596" s="179"/>
      <c r="M1596">
        <v>0</v>
      </c>
      <c r="O1596">
        <v>21</v>
      </c>
    </row>
    <row r="1597" spans="2:15" x14ac:dyDescent="0.4">
      <c r="B1597" t="s">
        <v>309</v>
      </c>
      <c r="C1597">
        <v>2380</v>
      </c>
      <c r="D1597" s="179">
        <v>43589</v>
      </c>
      <c r="E1597">
        <v>7</v>
      </c>
      <c r="F1597" t="s">
        <v>315</v>
      </c>
      <c r="G1597" t="s">
        <v>311</v>
      </c>
      <c r="I1597" s="179"/>
      <c r="J1597" s="179"/>
      <c r="M1597">
        <v>0</v>
      </c>
      <c r="O1597">
        <v>21</v>
      </c>
    </row>
    <row r="1598" spans="2:15" x14ac:dyDescent="0.4">
      <c r="B1598" t="s">
        <v>309</v>
      </c>
      <c r="C1598">
        <v>2380</v>
      </c>
      <c r="D1598" s="179">
        <v>43589</v>
      </c>
      <c r="E1598">
        <v>7</v>
      </c>
      <c r="F1598" t="s">
        <v>315</v>
      </c>
      <c r="G1598" t="s">
        <v>313</v>
      </c>
      <c r="I1598" s="179"/>
      <c r="J1598" s="179"/>
      <c r="M1598">
        <v>0</v>
      </c>
      <c r="O1598">
        <v>21</v>
      </c>
    </row>
    <row r="1599" spans="2:15" x14ac:dyDescent="0.4">
      <c r="B1599" t="s">
        <v>309</v>
      </c>
      <c r="C1599">
        <v>2370</v>
      </c>
      <c r="D1599" s="179">
        <v>43589</v>
      </c>
      <c r="E1599">
        <v>7</v>
      </c>
      <c r="F1599" t="s">
        <v>315</v>
      </c>
      <c r="G1599" t="s">
        <v>311</v>
      </c>
      <c r="I1599" s="179"/>
      <c r="J1599" s="179"/>
      <c r="M1599">
        <v>0</v>
      </c>
      <c r="O1599">
        <v>21</v>
      </c>
    </row>
    <row r="1600" spans="2:15" x14ac:dyDescent="0.4">
      <c r="B1600" t="s">
        <v>309</v>
      </c>
      <c r="C1600">
        <v>2370</v>
      </c>
      <c r="D1600" s="179">
        <v>43589</v>
      </c>
      <c r="E1600">
        <v>7</v>
      </c>
      <c r="F1600" t="s">
        <v>315</v>
      </c>
      <c r="G1600" t="s">
        <v>313</v>
      </c>
      <c r="I1600" s="179"/>
      <c r="J1600" s="179"/>
      <c r="M1600">
        <v>0</v>
      </c>
      <c r="O1600">
        <v>21</v>
      </c>
    </row>
    <row r="1601" spans="2:15" x14ac:dyDescent="0.4">
      <c r="B1601" t="s">
        <v>309</v>
      </c>
      <c r="C1601">
        <v>2380</v>
      </c>
      <c r="D1601" s="179">
        <v>43589</v>
      </c>
      <c r="E1601">
        <v>7</v>
      </c>
      <c r="F1601" t="s">
        <v>315</v>
      </c>
      <c r="G1601" t="s">
        <v>311</v>
      </c>
      <c r="I1601" s="179"/>
      <c r="J1601" s="179"/>
      <c r="M1601">
        <v>0</v>
      </c>
      <c r="O1601">
        <v>21</v>
      </c>
    </row>
    <row r="1602" spans="2:15" x14ac:dyDescent="0.4">
      <c r="B1602" t="s">
        <v>309</v>
      </c>
      <c r="C1602">
        <v>2380</v>
      </c>
      <c r="D1602" s="179">
        <v>43589</v>
      </c>
      <c r="E1602">
        <v>7</v>
      </c>
      <c r="F1602" t="s">
        <v>315</v>
      </c>
      <c r="G1602" t="s">
        <v>311</v>
      </c>
      <c r="I1602" s="179"/>
      <c r="J1602" s="179"/>
      <c r="M1602">
        <v>0</v>
      </c>
      <c r="O1602">
        <v>21</v>
      </c>
    </row>
    <row r="1603" spans="2:15" x14ac:dyDescent="0.4">
      <c r="B1603" t="s">
        <v>309</v>
      </c>
      <c r="C1603">
        <v>2380</v>
      </c>
      <c r="D1603" s="179">
        <v>43589</v>
      </c>
      <c r="E1603">
        <v>7</v>
      </c>
      <c r="F1603" t="s">
        <v>315</v>
      </c>
      <c r="G1603" t="s">
        <v>313</v>
      </c>
      <c r="I1603" s="179"/>
      <c r="J1603" s="179"/>
      <c r="M1603">
        <v>0</v>
      </c>
      <c r="O1603">
        <v>21</v>
      </c>
    </row>
    <row r="1604" spans="2:15" x14ac:dyDescent="0.4">
      <c r="B1604" t="s">
        <v>309</v>
      </c>
      <c r="C1604">
        <v>2360</v>
      </c>
      <c r="D1604" s="179">
        <v>43589</v>
      </c>
      <c r="E1604">
        <v>7</v>
      </c>
      <c r="F1604" t="s">
        <v>315</v>
      </c>
      <c r="G1604" t="s">
        <v>311</v>
      </c>
      <c r="I1604" s="179"/>
      <c r="J1604" s="179"/>
      <c r="M1604">
        <v>0</v>
      </c>
      <c r="O1604">
        <v>21</v>
      </c>
    </row>
    <row r="1605" spans="2:15" x14ac:dyDescent="0.4">
      <c r="B1605" t="s">
        <v>309</v>
      </c>
      <c r="C1605">
        <v>2360</v>
      </c>
      <c r="D1605" s="179">
        <v>43589</v>
      </c>
      <c r="E1605">
        <v>7</v>
      </c>
      <c r="F1605" t="s">
        <v>315</v>
      </c>
      <c r="G1605" t="s">
        <v>313</v>
      </c>
      <c r="I1605" s="179"/>
      <c r="J1605" s="179"/>
      <c r="M1605">
        <v>0</v>
      </c>
      <c r="O1605">
        <v>21</v>
      </c>
    </row>
    <row r="1606" spans="2:15" x14ac:dyDescent="0.4">
      <c r="B1606" t="s">
        <v>309</v>
      </c>
      <c r="C1606">
        <v>2380</v>
      </c>
      <c r="D1606" s="179">
        <v>43589</v>
      </c>
      <c r="E1606">
        <v>7</v>
      </c>
      <c r="F1606" t="s">
        <v>315</v>
      </c>
      <c r="G1606" t="s">
        <v>313</v>
      </c>
      <c r="I1606" s="179"/>
      <c r="J1606" s="179"/>
      <c r="M1606">
        <v>0</v>
      </c>
      <c r="O1606">
        <v>21</v>
      </c>
    </row>
    <row r="1607" spans="2:15" x14ac:dyDescent="0.4">
      <c r="B1607" t="s">
        <v>309</v>
      </c>
      <c r="C1607">
        <v>2340</v>
      </c>
      <c r="D1607" s="179">
        <v>43589</v>
      </c>
      <c r="E1607">
        <v>7</v>
      </c>
      <c r="F1607" t="s">
        <v>315</v>
      </c>
      <c r="G1607" t="s">
        <v>311</v>
      </c>
      <c r="I1607" s="179"/>
      <c r="J1607" s="179"/>
      <c r="M1607">
        <v>0</v>
      </c>
      <c r="O1607">
        <v>21</v>
      </c>
    </row>
    <row r="1608" spans="2:15" x14ac:dyDescent="0.4">
      <c r="B1608" t="s">
        <v>309</v>
      </c>
      <c r="C1608">
        <v>2340</v>
      </c>
      <c r="D1608" s="179">
        <v>43589</v>
      </c>
      <c r="E1608">
        <v>7</v>
      </c>
      <c r="F1608" t="s">
        <v>315</v>
      </c>
      <c r="G1608" t="s">
        <v>313</v>
      </c>
      <c r="I1608" s="179"/>
      <c r="J1608" s="179"/>
      <c r="M1608">
        <v>0</v>
      </c>
      <c r="O1608">
        <v>21</v>
      </c>
    </row>
    <row r="1609" spans="2:15" x14ac:dyDescent="0.4">
      <c r="B1609" t="s">
        <v>309</v>
      </c>
      <c r="C1609">
        <v>2370</v>
      </c>
      <c r="D1609" s="179">
        <v>43589</v>
      </c>
      <c r="E1609">
        <v>7</v>
      </c>
      <c r="F1609" t="s">
        <v>315</v>
      </c>
      <c r="G1609" t="s">
        <v>311</v>
      </c>
      <c r="I1609" s="179"/>
      <c r="J1609" s="179"/>
      <c r="M1609">
        <v>0</v>
      </c>
      <c r="O1609">
        <v>21</v>
      </c>
    </row>
    <row r="1610" spans="2:15" x14ac:dyDescent="0.4">
      <c r="B1610" t="s">
        <v>309</v>
      </c>
      <c r="C1610">
        <v>2370</v>
      </c>
      <c r="D1610" s="179">
        <v>43589</v>
      </c>
      <c r="E1610">
        <v>7</v>
      </c>
      <c r="F1610" t="s">
        <v>315</v>
      </c>
      <c r="G1610" t="s">
        <v>313</v>
      </c>
      <c r="I1610" s="179"/>
      <c r="J1610" s="179"/>
      <c r="M1610">
        <v>0</v>
      </c>
      <c r="O1610">
        <v>21</v>
      </c>
    </row>
    <row r="1611" spans="2:15" x14ac:dyDescent="0.4">
      <c r="B1611" t="s">
        <v>309</v>
      </c>
      <c r="C1611">
        <v>2340</v>
      </c>
      <c r="D1611" s="179">
        <v>43589</v>
      </c>
      <c r="E1611">
        <v>7</v>
      </c>
      <c r="F1611" t="s">
        <v>315</v>
      </c>
      <c r="G1611" t="s">
        <v>311</v>
      </c>
      <c r="I1611" s="179"/>
      <c r="J1611" s="179"/>
      <c r="M1611">
        <v>0</v>
      </c>
      <c r="O1611">
        <v>21</v>
      </c>
    </row>
    <row r="1612" spans="2:15" x14ac:dyDescent="0.4">
      <c r="B1612" t="s">
        <v>309</v>
      </c>
      <c r="C1612">
        <v>2340</v>
      </c>
      <c r="D1612" s="179">
        <v>43589</v>
      </c>
      <c r="E1612">
        <v>7</v>
      </c>
      <c r="F1612" t="s">
        <v>315</v>
      </c>
      <c r="G1612" t="s">
        <v>313</v>
      </c>
      <c r="I1612" s="179"/>
      <c r="J1612" s="179"/>
      <c r="M1612">
        <v>0</v>
      </c>
      <c r="O1612">
        <v>21</v>
      </c>
    </row>
    <row r="1613" spans="2:15" x14ac:dyDescent="0.4">
      <c r="B1613" t="s">
        <v>309</v>
      </c>
      <c r="C1613">
        <v>2390</v>
      </c>
      <c r="D1613" s="179">
        <v>43589</v>
      </c>
      <c r="E1613">
        <v>7</v>
      </c>
      <c r="F1613" t="s">
        <v>315</v>
      </c>
      <c r="G1613" t="s">
        <v>311</v>
      </c>
      <c r="I1613" s="179"/>
      <c r="J1613" s="179"/>
      <c r="M1613">
        <v>0</v>
      </c>
      <c r="O1613">
        <v>21</v>
      </c>
    </row>
    <row r="1614" spans="2:15" x14ac:dyDescent="0.4">
      <c r="B1614" t="s">
        <v>309</v>
      </c>
      <c r="C1614">
        <v>2390</v>
      </c>
      <c r="D1614" s="179">
        <v>43589</v>
      </c>
      <c r="E1614">
        <v>7</v>
      </c>
      <c r="F1614" t="s">
        <v>315</v>
      </c>
      <c r="G1614" t="s">
        <v>313</v>
      </c>
      <c r="I1614" s="179"/>
      <c r="J1614" s="179"/>
      <c r="M1614">
        <v>0</v>
      </c>
      <c r="O1614">
        <v>21</v>
      </c>
    </row>
    <row r="1615" spans="2:15" x14ac:dyDescent="0.4">
      <c r="B1615" t="s">
        <v>309</v>
      </c>
      <c r="C1615">
        <v>2390</v>
      </c>
      <c r="D1615" s="179">
        <v>43589</v>
      </c>
      <c r="E1615">
        <v>7</v>
      </c>
      <c r="F1615" t="s">
        <v>315</v>
      </c>
      <c r="G1615" t="s">
        <v>311</v>
      </c>
      <c r="I1615" s="179"/>
      <c r="J1615" s="179"/>
      <c r="M1615">
        <v>0</v>
      </c>
      <c r="O1615">
        <v>21</v>
      </c>
    </row>
    <row r="1616" spans="2:15" x14ac:dyDescent="0.4">
      <c r="B1616" t="s">
        <v>309</v>
      </c>
      <c r="C1616">
        <v>2390</v>
      </c>
      <c r="D1616" s="179">
        <v>43589</v>
      </c>
      <c r="E1616">
        <v>7</v>
      </c>
      <c r="F1616" t="s">
        <v>315</v>
      </c>
      <c r="G1616" t="s">
        <v>313</v>
      </c>
      <c r="I1616" s="179"/>
      <c r="J1616" s="179"/>
      <c r="M1616">
        <v>0</v>
      </c>
      <c r="O1616">
        <v>21</v>
      </c>
    </row>
    <row r="1617" spans="2:15" x14ac:dyDescent="0.4">
      <c r="B1617" t="s">
        <v>309</v>
      </c>
      <c r="C1617">
        <v>2370</v>
      </c>
      <c r="D1617" s="179">
        <v>43589</v>
      </c>
      <c r="E1617">
        <v>7</v>
      </c>
      <c r="F1617" t="s">
        <v>315</v>
      </c>
      <c r="G1617" t="s">
        <v>311</v>
      </c>
      <c r="I1617" s="179"/>
      <c r="J1617" s="179"/>
      <c r="M1617">
        <v>0</v>
      </c>
      <c r="O1617">
        <v>21</v>
      </c>
    </row>
    <row r="1618" spans="2:15" x14ac:dyDescent="0.4">
      <c r="B1618" t="s">
        <v>309</v>
      </c>
      <c r="C1618">
        <v>2370</v>
      </c>
      <c r="D1618" s="179">
        <v>43589</v>
      </c>
      <c r="E1618">
        <v>7</v>
      </c>
      <c r="F1618" t="s">
        <v>315</v>
      </c>
      <c r="G1618" t="s">
        <v>313</v>
      </c>
      <c r="I1618" s="179"/>
      <c r="J1618" s="179"/>
      <c r="M1618">
        <v>0</v>
      </c>
      <c r="O1618">
        <v>21</v>
      </c>
    </row>
    <row r="1619" spans="2:15" x14ac:dyDescent="0.4">
      <c r="B1619" t="s">
        <v>309</v>
      </c>
      <c r="C1619" t="s">
        <v>314</v>
      </c>
      <c r="D1619" s="179">
        <v>43589</v>
      </c>
      <c r="E1619">
        <v>7</v>
      </c>
      <c r="F1619" t="s">
        <v>315</v>
      </c>
      <c r="G1619" t="s">
        <v>313</v>
      </c>
      <c r="I1619" s="179"/>
      <c r="J1619" s="179"/>
      <c r="M1619">
        <v>0</v>
      </c>
      <c r="O1619">
        <v>21</v>
      </c>
    </row>
    <row r="1620" spans="2:15" x14ac:dyDescent="0.4">
      <c r="B1620" t="s">
        <v>309</v>
      </c>
      <c r="C1620" t="s">
        <v>314</v>
      </c>
      <c r="D1620" s="179">
        <v>43589</v>
      </c>
      <c r="E1620">
        <v>7</v>
      </c>
      <c r="F1620" t="s">
        <v>315</v>
      </c>
      <c r="G1620" t="s">
        <v>311</v>
      </c>
      <c r="I1620" s="179"/>
      <c r="J1620" s="179"/>
      <c r="M1620">
        <v>0</v>
      </c>
      <c r="O1620">
        <v>21</v>
      </c>
    </row>
    <row r="1621" spans="2:15" x14ac:dyDescent="0.4">
      <c r="B1621" t="s">
        <v>309</v>
      </c>
      <c r="C1621" t="s">
        <v>314</v>
      </c>
      <c r="D1621" s="179">
        <v>43589</v>
      </c>
      <c r="E1621">
        <v>7</v>
      </c>
      <c r="F1621" t="s">
        <v>315</v>
      </c>
      <c r="G1621" t="s">
        <v>313</v>
      </c>
      <c r="I1621" s="179"/>
      <c r="J1621" s="179"/>
      <c r="M1621">
        <v>0</v>
      </c>
      <c r="O1621">
        <v>21</v>
      </c>
    </row>
    <row r="1622" spans="2:15" x14ac:dyDescent="0.4">
      <c r="B1622" t="s">
        <v>309</v>
      </c>
      <c r="C1622" t="s">
        <v>314</v>
      </c>
      <c r="D1622" s="179">
        <v>43589</v>
      </c>
      <c r="E1622">
        <v>7</v>
      </c>
      <c r="F1622" t="s">
        <v>315</v>
      </c>
      <c r="G1622" t="s">
        <v>311</v>
      </c>
      <c r="I1622" s="179"/>
      <c r="J1622" s="179"/>
      <c r="M1622">
        <v>0</v>
      </c>
      <c r="O1622">
        <v>21</v>
      </c>
    </row>
    <row r="1623" spans="2:15" x14ac:dyDescent="0.4">
      <c r="B1623" t="s">
        <v>309</v>
      </c>
      <c r="C1623" t="s">
        <v>314</v>
      </c>
      <c r="D1623" s="179">
        <v>43589</v>
      </c>
      <c r="E1623">
        <v>7</v>
      </c>
      <c r="F1623" t="s">
        <v>315</v>
      </c>
      <c r="G1623" t="s">
        <v>313</v>
      </c>
      <c r="I1623" s="179"/>
      <c r="J1623" s="179"/>
      <c r="M1623">
        <v>0</v>
      </c>
      <c r="O1623">
        <v>21</v>
      </c>
    </row>
    <row r="1624" spans="2:15" x14ac:dyDescent="0.4">
      <c r="B1624" t="s">
        <v>309</v>
      </c>
      <c r="C1624" t="s">
        <v>314</v>
      </c>
      <c r="D1624" s="179">
        <v>43589</v>
      </c>
      <c r="E1624">
        <v>7</v>
      </c>
      <c r="F1624" t="s">
        <v>315</v>
      </c>
      <c r="G1624" t="s">
        <v>311</v>
      </c>
      <c r="I1624" s="179"/>
      <c r="J1624" s="179"/>
      <c r="M1624">
        <v>0</v>
      </c>
      <c r="O1624">
        <v>21</v>
      </c>
    </row>
    <row r="1625" spans="2:15" x14ac:dyDescent="0.4">
      <c r="B1625" t="s">
        <v>309</v>
      </c>
      <c r="C1625" t="s">
        <v>314</v>
      </c>
      <c r="D1625" s="179">
        <v>43589</v>
      </c>
      <c r="E1625">
        <v>7</v>
      </c>
      <c r="F1625" t="s">
        <v>315</v>
      </c>
      <c r="G1625" t="s">
        <v>311</v>
      </c>
      <c r="I1625" s="179"/>
      <c r="J1625" s="179"/>
      <c r="M1625">
        <v>0</v>
      </c>
      <c r="O1625">
        <v>21</v>
      </c>
    </row>
    <row r="1626" spans="2:15" x14ac:dyDescent="0.4">
      <c r="B1626" t="s">
        <v>309</v>
      </c>
      <c r="C1626" t="s">
        <v>314</v>
      </c>
      <c r="D1626" s="179">
        <v>43589</v>
      </c>
      <c r="E1626">
        <v>7</v>
      </c>
      <c r="F1626" t="s">
        <v>315</v>
      </c>
      <c r="G1626" t="s">
        <v>313</v>
      </c>
      <c r="I1626" s="179"/>
      <c r="J1626" s="179"/>
      <c r="M1626">
        <v>0</v>
      </c>
      <c r="O1626">
        <v>21</v>
      </c>
    </row>
    <row r="1627" spans="2:15" x14ac:dyDescent="0.4">
      <c r="B1627" t="s">
        <v>309</v>
      </c>
      <c r="C1627" t="s">
        <v>314</v>
      </c>
      <c r="D1627" s="179">
        <v>43589</v>
      </c>
      <c r="E1627">
        <v>7</v>
      </c>
      <c r="F1627" t="s">
        <v>315</v>
      </c>
      <c r="G1627" t="s">
        <v>311</v>
      </c>
      <c r="I1627" s="179"/>
      <c r="J1627" s="179"/>
      <c r="M1627">
        <v>0</v>
      </c>
      <c r="O1627">
        <v>21</v>
      </c>
    </row>
    <row r="1628" spans="2:15" x14ac:dyDescent="0.4">
      <c r="B1628" t="s">
        <v>309</v>
      </c>
      <c r="C1628" t="s">
        <v>314</v>
      </c>
      <c r="D1628" s="179">
        <v>43589</v>
      </c>
      <c r="E1628">
        <v>7</v>
      </c>
      <c r="F1628" t="s">
        <v>315</v>
      </c>
      <c r="G1628" t="s">
        <v>313</v>
      </c>
      <c r="I1628" s="179"/>
      <c r="J1628" s="179"/>
      <c r="M1628">
        <v>0</v>
      </c>
      <c r="O1628">
        <v>21</v>
      </c>
    </row>
    <row r="1629" spans="2:15" x14ac:dyDescent="0.4">
      <c r="B1629" t="s">
        <v>309</v>
      </c>
      <c r="C1629" t="s">
        <v>314</v>
      </c>
      <c r="D1629" s="179">
        <v>43589</v>
      </c>
      <c r="E1629">
        <v>7</v>
      </c>
      <c r="F1629" t="s">
        <v>315</v>
      </c>
      <c r="G1629" t="s">
        <v>311</v>
      </c>
      <c r="I1629" s="179"/>
      <c r="J1629" s="179"/>
      <c r="M1629">
        <v>0</v>
      </c>
      <c r="O1629">
        <v>21</v>
      </c>
    </row>
    <row r="1630" spans="2:15" x14ac:dyDescent="0.4">
      <c r="B1630" t="s">
        <v>309</v>
      </c>
      <c r="C1630" t="s">
        <v>314</v>
      </c>
      <c r="D1630" s="179">
        <v>43589</v>
      </c>
      <c r="E1630">
        <v>7</v>
      </c>
      <c r="F1630" t="s">
        <v>315</v>
      </c>
      <c r="G1630" t="s">
        <v>313</v>
      </c>
      <c r="I1630" s="179"/>
      <c r="J1630" s="179"/>
      <c r="M1630">
        <v>0</v>
      </c>
      <c r="O1630">
        <v>21</v>
      </c>
    </row>
    <row r="1631" spans="2:15" x14ac:dyDescent="0.4">
      <c r="B1631" t="s">
        <v>309</v>
      </c>
      <c r="C1631" t="s">
        <v>314</v>
      </c>
      <c r="D1631" s="179">
        <v>43589</v>
      </c>
      <c r="E1631">
        <v>7</v>
      </c>
      <c r="F1631" t="s">
        <v>315</v>
      </c>
      <c r="G1631" t="s">
        <v>311</v>
      </c>
      <c r="I1631" s="179"/>
      <c r="J1631" s="179"/>
      <c r="M1631">
        <v>0</v>
      </c>
      <c r="O1631">
        <v>21</v>
      </c>
    </row>
    <row r="1632" spans="2:15" x14ac:dyDescent="0.4">
      <c r="B1632" t="s">
        <v>309</v>
      </c>
      <c r="C1632" t="s">
        <v>314</v>
      </c>
      <c r="D1632" s="179">
        <v>43589</v>
      </c>
      <c r="E1632">
        <v>7</v>
      </c>
      <c r="F1632" t="s">
        <v>315</v>
      </c>
      <c r="G1632" t="s">
        <v>313</v>
      </c>
      <c r="I1632" s="179"/>
      <c r="J1632" s="179"/>
      <c r="M1632">
        <v>0</v>
      </c>
      <c r="O1632">
        <v>21</v>
      </c>
    </row>
    <row r="1633" spans="2:15" x14ac:dyDescent="0.4">
      <c r="B1633" t="s">
        <v>309</v>
      </c>
      <c r="C1633" t="s">
        <v>314</v>
      </c>
      <c r="D1633" s="179">
        <v>43589</v>
      </c>
      <c r="E1633">
        <v>7</v>
      </c>
      <c r="F1633" t="s">
        <v>315</v>
      </c>
      <c r="G1633" t="s">
        <v>311</v>
      </c>
      <c r="I1633" s="179"/>
      <c r="J1633" s="179"/>
      <c r="M1633">
        <v>0</v>
      </c>
      <c r="O1633">
        <v>21</v>
      </c>
    </row>
    <row r="1634" spans="2:15" x14ac:dyDescent="0.4">
      <c r="B1634" t="s">
        <v>309</v>
      </c>
      <c r="C1634" t="s">
        <v>314</v>
      </c>
      <c r="D1634" s="179">
        <v>43589</v>
      </c>
      <c r="E1634">
        <v>7</v>
      </c>
      <c r="F1634" t="s">
        <v>315</v>
      </c>
      <c r="G1634" t="s">
        <v>313</v>
      </c>
      <c r="I1634" s="179"/>
      <c r="J1634" s="179"/>
      <c r="M1634">
        <v>0</v>
      </c>
      <c r="O1634">
        <v>21</v>
      </c>
    </row>
    <row r="1635" spans="2:15" x14ac:dyDescent="0.4">
      <c r="B1635" t="s">
        <v>309</v>
      </c>
      <c r="C1635" t="s">
        <v>314</v>
      </c>
      <c r="D1635" s="179">
        <v>43589</v>
      </c>
      <c r="E1635">
        <v>7</v>
      </c>
      <c r="F1635" t="s">
        <v>315</v>
      </c>
      <c r="G1635" t="s">
        <v>311</v>
      </c>
      <c r="I1635" s="179"/>
      <c r="J1635" s="179"/>
      <c r="M1635">
        <v>0</v>
      </c>
      <c r="O1635">
        <v>21</v>
      </c>
    </row>
    <row r="1636" spans="2:15" x14ac:dyDescent="0.4">
      <c r="B1636" t="s">
        <v>309</v>
      </c>
      <c r="C1636" t="s">
        <v>314</v>
      </c>
      <c r="D1636" s="179">
        <v>43589</v>
      </c>
      <c r="E1636">
        <v>7</v>
      </c>
      <c r="F1636" t="s">
        <v>315</v>
      </c>
      <c r="G1636" t="s">
        <v>313</v>
      </c>
      <c r="I1636" s="179"/>
      <c r="J1636" s="179"/>
      <c r="M1636">
        <v>0</v>
      </c>
      <c r="O1636">
        <v>21</v>
      </c>
    </row>
    <row r="1637" spans="2:15" x14ac:dyDescent="0.4">
      <c r="B1637" t="s">
        <v>309</v>
      </c>
      <c r="C1637" t="s">
        <v>314</v>
      </c>
      <c r="D1637" s="179">
        <v>43589</v>
      </c>
      <c r="E1637">
        <v>7</v>
      </c>
      <c r="F1637" t="s">
        <v>315</v>
      </c>
      <c r="G1637" t="s">
        <v>311</v>
      </c>
      <c r="I1637" s="179"/>
      <c r="J1637" s="179"/>
      <c r="M1637">
        <v>0</v>
      </c>
      <c r="O1637">
        <v>21</v>
      </c>
    </row>
    <row r="1638" spans="2:15" x14ac:dyDescent="0.4">
      <c r="B1638" t="s">
        <v>309</v>
      </c>
      <c r="C1638" t="s">
        <v>314</v>
      </c>
      <c r="D1638" s="179">
        <v>43589</v>
      </c>
      <c r="E1638">
        <v>7</v>
      </c>
      <c r="F1638" t="s">
        <v>315</v>
      </c>
      <c r="G1638" t="s">
        <v>313</v>
      </c>
      <c r="I1638" s="179"/>
      <c r="J1638" s="179"/>
      <c r="M1638">
        <v>0</v>
      </c>
      <c r="O1638">
        <v>21</v>
      </c>
    </row>
    <row r="1639" spans="2:15" x14ac:dyDescent="0.4">
      <c r="B1639" t="s">
        <v>309</v>
      </c>
      <c r="C1639" t="s">
        <v>314</v>
      </c>
      <c r="D1639" s="179">
        <v>43589</v>
      </c>
      <c r="E1639">
        <v>7</v>
      </c>
      <c r="F1639" t="s">
        <v>315</v>
      </c>
      <c r="G1639" t="s">
        <v>311</v>
      </c>
      <c r="I1639" s="179"/>
      <c r="J1639" s="179"/>
      <c r="M1639">
        <v>0</v>
      </c>
      <c r="O1639">
        <v>21</v>
      </c>
    </row>
    <row r="1640" spans="2:15" x14ac:dyDescent="0.4">
      <c r="B1640" t="s">
        <v>309</v>
      </c>
      <c r="C1640" t="s">
        <v>314</v>
      </c>
      <c r="D1640" s="179">
        <v>43589</v>
      </c>
      <c r="E1640">
        <v>7</v>
      </c>
      <c r="F1640" t="s">
        <v>315</v>
      </c>
      <c r="G1640" t="s">
        <v>313</v>
      </c>
      <c r="I1640" s="179"/>
      <c r="J1640" s="179"/>
      <c r="M1640">
        <v>0</v>
      </c>
      <c r="O1640">
        <v>21</v>
      </c>
    </row>
    <row r="1641" spans="2:15" x14ac:dyDescent="0.4">
      <c r="B1641" t="s">
        <v>309</v>
      </c>
      <c r="C1641" t="s">
        <v>314</v>
      </c>
      <c r="D1641" s="179">
        <v>43589</v>
      </c>
      <c r="E1641">
        <v>7</v>
      </c>
      <c r="F1641" t="s">
        <v>315</v>
      </c>
      <c r="G1641" t="s">
        <v>311</v>
      </c>
      <c r="I1641" s="179"/>
      <c r="J1641" s="179"/>
      <c r="M1641">
        <v>0</v>
      </c>
      <c r="O1641">
        <v>21</v>
      </c>
    </row>
    <row r="1642" spans="2:15" x14ac:dyDescent="0.4">
      <c r="B1642" t="s">
        <v>309</v>
      </c>
      <c r="C1642" t="s">
        <v>314</v>
      </c>
      <c r="D1642" s="179">
        <v>43589</v>
      </c>
      <c r="E1642">
        <v>7</v>
      </c>
      <c r="F1642" t="s">
        <v>315</v>
      </c>
      <c r="G1642" t="s">
        <v>313</v>
      </c>
      <c r="I1642" s="179"/>
      <c r="J1642" s="179"/>
      <c r="M1642">
        <v>0</v>
      </c>
      <c r="O1642">
        <v>21</v>
      </c>
    </row>
    <row r="1643" spans="2:15" x14ac:dyDescent="0.4">
      <c r="B1643" t="s">
        <v>309</v>
      </c>
      <c r="C1643">
        <v>2390</v>
      </c>
      <c r="D1643" s="179">
        <v>43589</v>
      </c>
      <c r="E1643">
        <v>7</v>
      </c>
      <c r="F1643" t="s">
        <v>315</v>
      </c>
      <c r="G1643" t="s">
        <v>313</v>
      </c>
      <c r="I1643" s="179"/>
      <c r="J1643" s="179"/>
      <c r="M1643">
        <v>0</v>
      </c>
      <c r="O1643">
        <v>21</v>
      </c>
    </row>
    <row r="1644" spans="2:15" x14ac:dyDescent="0.4">
      <c r="B1644" t="s">
        <v>309</v>
      </c>
      <c r="C1644">
        <v>2340</v>
      </c>
      <c r="D1644" s="179">
        <v>43589</v>
      </c>
      <c r="E1644">
        <v>7</v>
      </c>
      <c r="F1644" t="s">
        <v>315</v>
      </c>
      <c r="G1644" t="s">
        <v>311</v>
      </c>
      <c r="I1644" s="179"/>
      <c r="J1644" s="179"/>
      <c r="M1644">
        <v>0</v>
      </c>
      <c r="O1644">
        <v>21</v>
      </c>
    </row>
    <row r="1645" spans="2:15" x14ac:dyDescent="0.4">
      <c r="B1645" t="s">
        <v>309</v>
      </c>
      <c r="C1645">
        <v>2340</v>
      </c>
      <c r="D1645" s="179">
        <v>43589</v>
      </c>
      <c r="E1645">
        <v>7</v>
      </c>
      <c r="F1645" t="s">
        <v>315</v>
      </c>
      <c r="G1645" t="s">
        <v>313</v>
      </c>
      <c r="I1645" s="179"/>
      <c r="J1645" s="179"/>
      <c r="M1645">
        <v>0</v>
      </c>
      <c r="O1645">
        <v>21</v>
      </c>
    </row>
    <row r="1646" spans="2:15" x14ac:dyDescent="0.4">
      <c r="B1646" t="s">
        <v>309</v>
      </c>
      <c r="C1646">
        <v>2300</v>
      </c>
      <c r="D1646" s="179">
        <v>43589</v>
      </c>
      <c r="E1646">
        <v>7</v>
      </c>
      <c r="F1646" t="s">
        <v>315</v>
      </c>
      <c r="G1646" t="s">
        <v>311</v>
      </c>
      <c r="I1646" s="179"/>
      <c r="J1646" s="179"/>
      <c r="M1646">
        <v>0</v>
      </c>
      <c r="O1646">
        <v>21</v>
      </c>
    </row>
    <row r="1647" spans="2:15" x14ac:dyDescent="0.4">
      <c r="B1647" t="s">
        <v>309</v>
      </c>
      <c r="C1647">
        <v>2300</v>
      </c>
      <c r="D1647" s="179">
        <v>43589</v>
      </c>
      <c r="E1647">
        <v>7</v>
      </c>
      <c r="F1647" t="s">
        <v>315</v>
      </c>
      <c r="G1647" t="s">
        <v>313</v>
      </c>
      <c r="I1647" s="179"/>
      <c r="J1647" s="179"/>
      <c r="M1647">
        <v>0</v>
      </c>
      <c r="O1647">
        <v>21</v>
      </c>
    </row>
    <row r="1648" spans="2:15" x14ac:dyDescent="0.4">
      <c r="B1648" t="s">
        <v>309</v>
      </c>
      <c r="C1648">
        <v>2380</v>
      </c>
      <c r="D1648" s="179">
        <v>43589</v>
      </c>
      <c r="E1648">
        <v>7</v>
      </c>
      <c r="F1648" t="s">
        <v>315</v>
      </c>
      <c r="G1648" t="s">
        <v>311</v>
      </c>
      <c r="I1648" s="179"/>
      <c r="J1648" s="179"/>
      <c r="M1648">
        <v>0</v>
      </c>
      <c r="O1648">
        <v>21</v>
      </c>
    </row>
    <row r="1649" spans="2:15" x14ac:dyDescent="0.4">
      <c r="B1649" t="s">
        <v>309</v>
      </c>
      <c r="C1649">
        <v>2380</v>
      </c>
      <c r="D1649" s="179">
        <v>43589</v>
      </c>
      <c r="E1649">
        <v>7</v>
      </c>
      <c r="F1649" t="s">
        <v>315</v>
      </c>
      <c r="G1649" t="s">
        <v>313</v>
      </c>
      <c r="I1649" s="179"/>
      <c r="J1649" s="179"/>
      <c r="M1649">
        <v>0</v>
      </c>
      <c r="O1649">
        <v>21</v>
      </c>
    </row>
    <row r="1650" spans="2:15" x14ac:dyDescent="0.4">
      <c r="B1650" t="s">
        <v>309</v>
      </c>
      <c r="C1650">
        <v>2390</v>
      </c>
      <c r="D1650" s="179">
        <v>43589</v>
      </c>
      <c r="E1650">
        <v>7</v>
      </c>
      <c r="F1650" t="s">
        <v>315</v>
      </c>
      <c r="G1650" t="s">
        <v>311</v>
      </c>
      <c r="I1650" s="179"/>
      <c r="J1650" s="179"/>
      <c r="M1650">
        <v>0</v>
      </c>
      <c r="O1650">
        <v>21</v>
      </c>
    </row>
    <row r="1651" spans="2:15" x14ac:dyDescent="0.4">
      <c r="B1651" t="s">
        <v>309</v>
      </c>
      <c r="C1651">
        <v>2370</v>
      </c>
      <c r="D1651" s="179">
        <v>43589</v>
      </c>
      <c r="E1651">
        <v>7</v>
      </c>
      <c r="F1651" t="s">
        <v>315</v>
      </c>
      <c r="G1651" t="s">
        <v>313</v>
      </c>
      <c r="I1651" s="179"/>
      <c r="J1651" s="179"/>
      <c r="M1651">
        <v>0</v>
      </c>
      <c r="O1651">
        <v>21</v>
      </c>
    </row>
    <row r="1652" spans="2:15" x14ac:dyDescent="0.4">
      <c r="B1652" t="s">
        <v>309</v>
      </c>
      <c r="C1652">
        <v>1700</v>
      </c>
      <c r="D1652" s="179">
        <v>43589</v>
      </c>
      <c r="E1652">
        <v>7</v>
      </c>
      <c r="F1652" t="s">
        <v>315</v>
      </c>
      <c r="G1652" t="s">
        <v>311</v>
      </c>
      <c r="I1652" s="179"/>
      <c r="J1652" s="179"/>
      <c r="M1652">
        <v>0</v>
      </c>
      <c r="O1652">
        <v>21</v>
      </c>
    </row>
    <row r="1653" spans="2:15" x14ac:dyDescent="0.4">
      <c r="B1653" t="s">
        <v>309</v>
      </c>
      <c r="C1653">
        <v>1700</v>
      </c>
      <c r="D1653" s="179">
        <v>43589</v>
      </c>
      <c r="E1653">
        <v>7</v>
      </c>
      <c r="F1653" t="s">
        <v>315</v>
      </c>
      <c r="G1653" t="s">
        <v>313</v>
      </c>
      <c r="I1653" s="179"/>
      <c r="J1653" s="179"/>
      <c r="M1653">
        <v>0</v>
      </c>
      <c r="O1653">
        <v>21</v>
      </c>
    </row>
    <row r="1654" spans="2:15" x14ac:dyDescent="0.4">
      <c r="B1654" t="s">
        <v>309</v>
      </c>
      <c r="C1654">
        <v>2370</v>
      </c>
      <c r="D1654" s="179">
        <v>43589</v>
      </c>
      <c r="E1654">
        <v>7</v>
      </c>
      <c r="F1654" t="s">
        <v>315</v>
      </c>
      <c r="G1654" t="s">
        <v>311</v>
      </c>
      <c r="I1654" s="179"/>
      <c r="J1654" s="179"/>
      <c r="M1654">
        <v>0</v>
      </c>
      <c r="O1654">
        <v>21</v>
      </c>
    </row>
    <row r="1655" spans="2:15" x14ac:dyDescent="0.4">
      <c r="B1655" t="s">
        <v>309</v>
      </c>
      <c r="C1655">
        <v>2340</v>
      </c>
      <c r="D1655" s="179">
        <v>43589</v>
      </c>
      <c r="E1655">
        <v>7</v>
      </c>
      <c r="F1655" t="s">
        <v>315</v>
      </c>
      <c r="G1655" t="s">
        <v>311</v>
      </c>
      <c r="I1655" s="179"/>
      <c r="J1655" s="179"/>
      <c r="M1655">
        <v>0</v>
      </c>
      <c r="O1655">
        <v>21</v>
      </c>
    </row>
    <row r="1656" spans="2:15" x14ac:dyDescent="0.4">
      <c r="B1656" t="s">
        <v>309</v>
      </c>
      <c r="C1656">
        <v>2340</v>
      </c>
      <c r="D1656" s="179">
        <v>43589</v>
      </c>
      <c r="E1656">
        <v>7</v>
      </c>
      <c r="F1656" t="s">
        <v>315</v>
      </c>
      <c r="G1656" t="s">
        <v>313</v>
      </c>
      <c r="I1656" s="179"/>
      <c r="J1656" s="179"/>
      <c r="M1656">
        <v>0</v>
      </c>
      <c r="O1656">
        <v>21</v>
      </c>
    </row>
    <row r="1657" spans="2:15" x14ac:dyDescent="0.4">
      <c r="B1657" t="s">
        <v>309</v>
      </c>
      <c r="C1657">
        <v>2370</v>
      </c>
      <c r="D1657" s="179">
        <v>43589</v>
      </c>
      <c r="E1657">
        <v>7</v>
      </c>
      <c r="F1657" t="s">
        <v>315</v>
      </c>
      <c r="G1657" t="s">
        <v>311</v>
      </c>
      <c r="I1657" s="179"/>
      <c r="J1657" s="179"/>
      <c r="M1657">
        <v>0</v>
      </c>
      <c r="O1657">
        <v>21</v>
      </c>
    </row>
    <row r="1658" spans="2:15" x14ac:dyDescent="0.4">
      <c r="B1658" t="s">
        <v>309</v>
      </c>
      <c r="C1658">
        <v>2370</v>
      </c>
      <c r="D1658" s="179">
        <v>43589</v>
      </c>
      <c r="E1658">
        <v>7</v>
      </c>
      <c r="F1658" t="s">
        <v>315</v>
      </c>
      <c r="G1658" t="s">
        <v>313</v>
      </c>
      <c r="I1658" s="179"/>
      <c r="J1658" s="179"/>
      <c r="M1658">
        <v>0</v>
      </c>
      <c r="O1658">
        <v>21</v>
      </c>
    </row>
    <row r="1659" spans="2:15" x14ac:dyDescent="0.4">
      <c r="B1659" t="s">
        <v>309</v>
      </c>
      <c r="C1659">
        <v>2390</v>
      </c>
      <c r="D1659" s="179">
        <v>43589</v>
      </c>
      <c r="E1659">
        <v>7</v>
      </c>
      <c r="F1659" t="s">
        <v>315</v>
      </c>
      <c r="G1659" t="s">
        <v>311</v>
      </c>
      <c r="I1659" s="179"/>
      <c r="J1659" s="179"/>
      <c r="M1659">
        <v>0</v>
      </c>
      <c r="O1659">
        <v>21</v>
      </c>
    </row>
    <row r="1660" spans="2:15" x14ac:dyDescent="0.4">
      <c r="B1660" t="s">
        <v>309</v>
      </c>
      <c r="C1660">
        <v>2390</v>
      </c>
      <c r="D1660" s="179">
        <v>43589</v>
      </c>
      <c r="E1660">
        <v>7</v>
      </c>
      <c r="F1660" t="s">
        <v>315</v>
      </c>
      <c r="G1660" t="s">
        <v>313</v>
      </c>
      <c r="I1660" s="179"/>
      <c r="J1660" s="179"/>
      <c r="M1660">
        <v>0</v>
      </c>
      <c r="O1660">
        <v>21</v>
      </c>
    </row>
    <row r="1661" spans="2:15" x14ac:dyDescent="0.4">
      <c r="B1661" t="s">
        <v>309</v>
      </c>
      <c r="C1661">
        <v>2390</v>
      </c>
      <c r="D1661" s="179">
        <v>43589</v>
      </c>
      <c r="E1661">
        <v>7</v>
      </c>
      <c r="F1661" t="s">
        <v>315</v>
      </c>
      <c r="G1661" t="s">
        <v>311</v>
      </c>
      <c r="I1661" s="179"/>
      <c r="J1661" s="179"/>
      <c r="M1661">
        <v>0</v>
      </c>
      <c r="O1661">
        <v>21</v>
      </c>
    </row>
    <row r="1662" spans="2:15" x14ac:dyDescent="0.4">
      <c r="B1662" t="s">
        <v>309</v>
      </c>
      <c r="C1662">
        <v>2390</v>
      </c>
      <c r="D1662" s="179">
        <v>43589</v>
      </c>
      <c r="E1662">
        <v>7</v>
      </c>
      <c r="F1662" t="s">
        <v>315</v>
      </c>
      <c r="G1662" t="s">
        <v>313</v>
      </c>
      <c r="I1662" s="179"/>
      <c r="J1662" s="179"/>
      <c r="M1662">
        <v>0</v>
      </c>
      <c r="O1662">
        <v>21</v>
      </c>
    </row>
    <row r="1663" spans="2:15" x14ac:dyDescent="0.4">
      <c r="B1663" t="s">
        <v>309</v>
      </c>
      <c r="C1663">
        <v>2390</v>
      </c>
      <c r="D1663" s="179">
        <v>43589</v>
      </c>
      <c r="E1663">
        <v>7</v>
      </c>
      <c r="F1663" t="s">
        <v>315</v>
      </c>
      <c r="G1663" t="s">
        <v>313</v>
      </c>
      <c r="I1663" s="179"/>
      <c r="J1663" s="179"/>
      <c r="M1663">
        <v>0</v>
      </c>
      <c r="O1663">
        <v>21</v>
      </c>
    </row>
    <row r="1664" spans="2:15" x14ac:dyDescent="0.4">
      <c r="B1664" t="s">
        <v>309</v>
      </c>
      <c r="C1664">
        <v>2370</v>
      </c>
      <c r="D1664" s="179">
        <v>43589</v>
      </c>
      <c r="E1664">
        <v>7</v>
      </c>
      <c r="F1664" t="s">
        <v>315</v>
      </c>
      <c r="G1664" t="s">
        <v>311</v>
      </c>
      <c r="I1664" s="179"/>
      <c r="J1664" s="179"/>
      <c r="M1664">
        <v>0</v>
      </c>
      <c r="O1664">
        <v>21</v>
      </c>
    </row>
    <row r="1665" spans="2:15" x14ac:dyDescent="0.4">
      <c r="B1665" t="s">
        <v>309</v>
      </c>
      <c r="C1665">
        <v>2370</v>
      </c>
      <c r="D1665" s="179">
        <v>43589</v>
      </c>
      <c r="E1665">
        <v>7</v>
      </c>
      <c r="F1665" t="s">
        <v>315</v>
      </c>
      <c r="G1665" t="s">
        <v>313</v>
      </c>
      <c r="I1665" s="179"/>
      <c r="J1665" s="179"/>
      <c r="M1665">
        <v>0</v>
      </c>
      <c r="O1665">
        <v>21</v>
      </c>
    </row>
    <row r="1666" spans="2:15" x14ac:dyDescent="0.4">
      <c r="B1666" t="s">
        <v>309</v>
      </c>
      <c r="C1666">
        <v>2390</v>
      </c>
      <c r="D1666" s="179">
        <v>43589</v>
      </c>
      <c r="E1666">
        <v>7</v>
      </c>
      <c r="F1666" t="s">
        <v>315</v>
      </c>
      <c r="G1666" t="s">
        <v>311</v>
      </c>
      <c r="I1666" s="179"/>
      <c r="J1666" s="179"/>
      <c r="M1666">
        <v>0</v>
      </c>
      <c r="O1666">
        <v>21</v>
      </c>
    </row>
    <row r="1667" spans="2:15" x14ac:dyDescent="0.4">
      <c r="B1667" t="s">
        <v>309</v>
      </c>
      <c r="C1667">
        <v>2390</v>
      </c>
      <c r="D1667" s="179">
        <v>43589</v>
      </c>
      <c r="E1667">
        <v>7</v>
      </c>
      <c r="F1667" t="s">
        <v>315</v>
      </c>
      <c r="G1667" t="s">
        <v>313</v>
      </c>
      <c r="I1667" s="179"/>
      <c r="J1667" s="179"/>
      <c r="M1667">
        <v>0</v>
      </c>
      <c r="O1667">
        <v>21</v>
      </c>
    </row>
    <row r="1668" spans="2:15" x14ac:dyDescent="0.4">
      <c r="B1668" t="s">
        <v>309</v>
      </c>
      <c r="C1668" t="s">
        <v>314</v>
      </c>
      <c r="D1668" s="179">
        <v>43589</v>
      </c>
      <c r="E1668">
        <v>7</v>
      </c>
      <c r="F1668" t="s">
        <v>315</v>
      </c>
      <c r="G1668" t="s">
        <v>311</v>
      </c>
      <c r="I1668" s="179"/>
      <c r="J1668" s="179"/>
      <c r="M1668">
        <v>0</v>
      </c>
      <c r="O1668">
        <v>21</v>
      </c>
    </row>
    <row r="1669" spans="2:15" x14ac:dyDescent="0.4">
      <c r="B1669" t="s">
        <v>309</v>
      </c>
      <c r="C1669" t="s">
        <v>314</v>
      </c>
      <c r="D1669" s="179">
        <v>43589</v>
      </c>
      <c r="E1669">
        <v>7</v>
      </c>
      <c r="F1669" t="s">
        <v>315</v>
      </c>
      <c r="G1669" t="s">
        <v>313</v>
      </c>
      <c r="I1669" s="179"/>
      <c r="J1669" s="179"/>
      <c r="M1669">
        <v>0</v>
      </c>
      <c r="O1669">
        <v>21</v>
      </c>
    </row>
    <row r="1670" spans="2:15" x14ac:dyDescent="0.4">
      <c r="B1670" t="s">
        <v>309</v>
      </c>
      <c r="C1670">
        <v>2340</v>
      </c>
      <c r="D1670" s="179">
        <v>43589</v>
      </c>
      <c r="E1670">
        <v>7</v>
      </c>
      <c r="F1670" t="s">
        <v>315</v>
      </c>
      <c r="G1670" t="s">
        <v>311</v>
      </c>
      <c r="I1670" s="179"/>
      <c r="J1670" s="179"/>
      <c r="M1670">
        <v>0</v>
      </c>
      <c r="O1670">
        <v>21</v>
      </c>
    </row>
    <row r="1671" spans="2:15" x14ac:dyDescent="0.4">
      <c r="B1671" t="s">
        <v>309</v>
      </c>
      <c r="C1671">
        <v>2340</v>
      </c>
      <c r="D1671" s="179">
        <v>43589</v>
      </c>
      <c r="E1671">
        <v>7</v>
      </c>
      <c r="F1671" t="s">
        <v>315</v>
      </c>
      <c r="G1671" t="s">
        <v>313</v>
      </c>
      <c r="I1671" s="179"/>
      <c r="J1671" s="179"/>
      <c r="M1671">
        <v>0</v>
      </c>
      <c r="O1671">
        <v>21</v>
      </c>
    </row>
    <row r="1672" spans="2:15" x14ac:dyDescent="0.4">
      <c r="B1672" t="s">
        <v>309</v>
      </c>
      <c r="C1672">
        <v>2360</v>
      </c>
      <c r="D1672" s="179">
        <v>43589</v>
      </c>
      <c r="E1672">
        <v>7</v>
      </c>
      <c r="F1672" t="s">
        <v>315</v>
      </c>
      <c r="G1672" t="s">
        <v>311</v>
      </c>
      <c r="I1672" s="179"/>
      <c r="J1672" s="179"/>
      <c r="M1672">
        <v>0</v>
      </c>
      <c r="O1672">
        <v>21</v>
      </c>
    </row>
    <row r="1673" spans="2:15" x14ac:dyDescent="0.4">
      <c r="B1673" t="s">
        <v>309</v>
      </c>
      <c r="C1673">
        <v>2360</v>
      </c>
      <c r="D1673" s="179">
        <v>43589</v>
      </c>
      <c r="E1673">
        <v>7</v>
      </c>
      <c r="F1673" t="s">
        <v>315</v>
      </c>
      <c r="G1673" t="s">
        <v>313</v>
      </c>
      <c r="I1673" s="179"/>
      <c r="J1673" s="179"/>
      <c r="M1673">
        <v>0</v>
      </c>
      <c r="O1673">
        <v>21</v>
      </c>
    </row>
    <row r="1674" spans="2:15" x14ac:dyDescent="0.4">
      <c r="B1674" t="s">
        <v>309</v>
      </c>
      <c r="C1674">
        <v>1000</v>
      </c>
      <c r="D1674" s="179">
        <v>43589</v>
      </c>
      <c r="E1674">
        <v>7</v>
      </c>
      <c r="F1674" t="s">
        <v>315</v>
      </c>
      <c r="G1674" t="s">
        <v>311</v>
      </c>
      <c r="I1674" s="179"/>
      <c r="J1674" s="179"/>
      <c r="M1674">
        <v>0</v>
      </c>
      <c r="O1674">
        <v>21</v>
      </c>
    </row>
    <row r="1675" spans="2:15" x14ac:dyDescent="0.4">
      <c r="B1675" t="s">
        <v>309</v>
      </c>
      <c r="C1675">
        <v>1000</v>
      </c>
      <c r="D1675" s="179">
        <v>43589</v>
      </c>
      <c r="E1675">
        <v>7</v>
      </c>
      <c r="F1675" t="s">
        <v>315</v>
      </c>
      <c r="G1675" t="s">
        <v>313</v>
      </c>
      <c r="I1675" s="179"/>
      <c r="J1675" s="179"/>
      <c r="M1675">
        <v>0</v>
      </c>
      <c r="O1675">
        <v>21</v>
      </c>
    </row>
    <row r="1676" spans="2:15" x14ac:dyDescent="0.4">
      <c r="B1676" t="s">
        <v>309</v>
      </c>
      <c r="C1676">
        <v>1400</v>
      </c>
      <c r="D1676" s="179">
        <v>43589</v>
      </c>
      <c r="E1676">
        <v>7</v>
      </c>
      <c r="F1676" t="s">
        <v>315</v>
      </c>
      <c r="G1676" t="s">
        <v>311</v>
      </c>
      <c r="I1676" s="179"/>
      <c r="J1676" s="179"/>
      <c r="M1676">
        <v>0</v>
      </c>
      <c r="O1676">
        <v>21</v>
      </c>
    </row>
    <row r="1677" spans="2:15" x14ac:dyDescent="0.4">
      <c r="B1677" t="s">
        <v>309</v>
      </c>
      <c r="C1677">
        <v>1400</v>
      </c>
      <c r="D1677" s="179">
        <v>43589</v>
      </c>
      <c r="E1677">
        <v>7</v>
      </c>
      <c r="F1677" t="s">
        <v>315</v>
      </c>
      <c r="G1677" t="s">
        <v>313</v>
      </c>
      <c r="I1677" s="179"/>
      <c r="J1677" s="179"/>
      <c r="M1677">
        <v>0</v>
      </c>
      <c r="O1677">
        <v>21</v>
      </c>
    </row>
    <row r="1678" spans="2:15" x14ac:dyDescent="0.4">
      <c r="B1678" t="s">
        <v>309</v>
      </c>
      <c r="C1678" t="s">
        <v>314</v>
      </c>
      <c r="D1678" s="179">
        <v>43589</v>
      </c>
      <c r="E1678">
        <v>7</v>
      </c>
      <c r="F1678" t="s">
        <v>315</v>
      </c>
      <c r="G1678" t="s">
        <v>311</v>
      </c>
      <c r="I1678" s="179"/>
      <c r="J1678" s="179"/>
      <c r="M1678">
        <v>0</v>
      </c>
      <c r="O1678">
        <v>21</v>
      </c>
    </row>
    <row r="1679" spans="2:15" x14ac:dyDescent="0.4">
      <c r="B1679" t="s">
        <v>309</v>
      </c>
      <c r="C1679" t="s">
        <v>314</v>
      </c>
      <c r="D1679" s="179">
        <v>43589</v>
      </c>
      <c r="E1679">
        <v>7</v>
      </c>
      <c r="F1679" t="s">
        <v>315</v>
      </c>
      <c r="G1679" t="s">
        <v>313</v>
      </c>
      <c r="I1679" s="179"/>
      <c r="J1679" s="179"/>
      <c r="M1679">
        <v>0</v>
      </c>
      <c r="O1679">
        <v>21</v>
      </c>
    </row>
    <row r="1680" spans="2:15" x14ac:dyDescent="0.4">
      <c r="B1680" t="s">
        <v>309</v>
      </c>
      <c r="C1680">
        <v>2380</v>
      </c>
      <c r="D1680" s="179">
        <v>43589</v>
      </c>
      <c r="E1680">
        <v>7</v>
      </c>
      <c r="F1680" t="s">
        <v>315</v>
      </c>
      <c r="G1680" t="s">
        <v>311</v>
      </c>
      <c r="I1680" s="179"/>
      <c r="J1680" s="179"/>
      <c r="M1680">
        <v>0</v>
      </c>
      <c r="O1680">
        <v>21</v>
      </c>
    </row>
    <row r="1681" spans="2:15" x14ac:dyDescent="0.4">
      <c r="B1681" t="s">
        <v>309</v>
      </c>
      <c r="C1681">
        <v>2380</v>
      </c>
      <c r="D1681" s="179">
        <v>43589</v>
      </c>
      <c r="E1681">
        <v>7</v>
      </c>
      <c r="F1681" t="s">
        <v>315</v>
      </c>
      <c r="G1681" t="s">
        <v>313</v>
      </c>
      <c r="I1681" s="179"/>
      <c r="J1681" s="179"/>
      <c r="M1681">
        <v>0</v>
      </c>
      <c r="O1681">
        <v>21</v>
      </c>
    </row>
    <row r="1682" spans="2:15" x14ac:dyDescent="0.4">
      <c r="B1682" t="s">
        <v>309</v>
      </c>
      <c r="C1682">
        <v>2390</v>
      </c>
      <c r="D1682" s="179">
        <v>43589</v>
      </c>
      <c r="E1682">
        <v>7</v>
      </c>
      <c r="F1682" t="s">
        <v>315</v>
      </c>
      <c r="G1682" t="s">
        <v>311</v>
      </c>
      <c r="I1682" s="179"/>
      <c r="J1682" s="179"/>
      <c r="M1682">
        <v>0</v>
      </c>
      <c r="O1682">
        <v>21</v>
      </c>
    </row>
    <row r="1683" spans="2:15" x14ac:dyDescent="0.4">
      <c r="B1683" t="s">
        <v>309</v>
      </c>
      <c r="C1683">
        <v>2340</v>
      </c>
      <c r="D1683" s="179">
        <v>43589</v>
      </c>
      <c r="E1683">
        <v>7</v>
      </c>
      <c r="F1683" t="s">
        <v>315</v>
      </c>
      <c r="G1683" t="s">
        <v>311</v>
      </c>
      <c r="I1683" s="179"/>
      <c r="J1683" s="179"/>
      <c r="M1683">
        <v>0</v>
      </c>
      <c r="O1683">
        <v>21</v>
      </c>
    </row>
    <row r="1684" spans="2:15" x14ac:dyDescent="0.4">
      <c r="B1684" t="s">
        <v>309</v>
      </c>
      <c r="C1684">
        <v>2340</v>
      </c>
      <c r="D1684" s="179">
        <v>43589</v>
      </c>
      <c r="E1684">
        <v>7</v>
      </c>
      <c r="F1684" t="s">
        <v>315</v>
      </c>
      <c r="G1684" t="s">
        <v>313</v>
      </c>
      <c r="I1684" s="179"/>
      <c r="J1684" s="179"/>
      <c r="M1684">
        <v>0</v>
      </c>
      <c r="O1684">
        <v>21</v>
      </c>
    </row>
    <row r="1685" spans="2:15" x14ac:dyDescent="0.4">
      <c r="B1685" t="s">
        <v>309</v>
      </c>
      <c r="C1685">
        <v>2350</v>
      </c>
      <c r="D1685" s="179">
        <v>43589</v>
      </c>
      <c r="E1685">
        <v>7</v>
      </c>
      <c r="F1685" t="s">
        <v>315</v>
      </c>
      <c r="G1685" t="s">
        <v>311</v>
      </c>
      <c r="I1685" s="179"/>
      <c r="J1685" s="179"/>
      <c r="M1685">
        <v>0</v>
      </c>
      <c r="O1685">
        <v>21</v>
      </c>
    </row>
    <row r="1686" spans="2:15" x14ac:dyDescent="0.4">
      <c r="B1686" t="s">
        <v>309</v>
      </c>
      <c r="C1686">
        <v>2350</v>
      </c>
      <c r="D1686" s="179">
        <v>43589</v>
      </c>
      <c r="E1686">
        <v>7</v>
      </c>
      <c r="F1686" t="s">
        <v>315</v>
      </c>
      <c r="G1686" t="s">
        <v>313</v>
      </c>
      <c r="I1686" s="179"/>
      <c r="J1686" s="179"/>
      <c r="M1686">
        <v>0</v>
      </c>
      <c r="O1686">
        <v>21</v>
      </c>
    </row>
    <row r="1687" spans="2:15" x14ac:dyDescent="0.4">
      <c r="B1687" t="s">
        <v>309</v>
      </c>
      <c r="C1687">
        <v>2370</v>
      </c>
      <c r="D1687" s="179">
        <v>43589</v>
      </c>
      <c r="E1687">
        <v>7</v>
      </c>
      <c r="F1687" t="s">
        <v>315</v>
      </c>
      <c r="G1687" t="s">
        <v>311</v>
      </c>
      <c r="I1687" s="179"/>
      <c r="J1687" s="179"/>
      <c r="M1687">
        <v>0</v>
      </c>
      <c r="O1687">
        <v>21</v>
      </c>
    </row>
    <row r="1688" spans="2:15" x14ac:dyDescent="0.4">
      <c r="B1688" t="s">
        <v>309</v>
      </c>
      <c r="C1688">
        <v>2370</v>
      </c>
      <c r="D1688" s="179">
        <v>43589</v>
      </c>
      <c r="E1688">
        <v>7</v>
      </c>
      <c r="F1688" t="s">
        <v>315</v>
      </c>
      <c r="G1688" t="s">
        <v>313</v>
      </c>
      <c r="I1688" s="179"/>
      <c r="J1688" s="179"/>
      <c r="M1688">
        <v>0</v>
      </c>
      <c r="O1688">
        <v>21</v>
      </c>
    </row>
    <row r="1689" spans="2:15" x14ac:dyDescent="0.4">
      <c r="B1689" t="s">
        <v>309</v>
      </c>
      <c r="C1689">
        <v>2390</v>
      </c>
      <c r="D1689" s="179">
        <v>43589</v>
      </c>
      <c r="E1689">
        <v>7</v>
      </c>
      <c r="F1689" t="s">
        <v>315</v>
      </c>
      <c r="G1689" t="s">
        <v>311</v>
      </c>
      <c r="I1689" s="179"/>
      <c r="J1689" s="179"/>
      <c r="M1689">
        <v>0</v>
      </c>
      <c r="O1689">
        <v>21</v>
      </c>
    </row>
    <row r="1690" spans="2:15" x14ac:dyDescent="0.4">
      <c r="B1690" t="s">
        <v>309</v>
      </c>
      <c r="C1690">
        <v>2390</v>
      </c>
      <c r="D1690" s="179">
        <v>43589</v>
      </c>
      <c r="E1690">
        <v>7</v>
      </c>
      <c r="F1690" t="s">
        <v>315</v>
      </c>
      <c r="G1690" t="s">
        <v>313</v>
      </c>
      <c r="I1690" s="179"/>
      <c r="J1690" s="179"/>
      <c r="M1690">
        <v>0</v>
      </c>
      <c r="O1690">
        <v>21</v>
      </c>
    </row>
    <row r="1691" spans="2:15" x14ac:dyDescent="0.4">
      <c r="B1691" t="s">
        <v>309</v>
      </c>
      <c r="C1691">
        <v>2360</v>
      </c>
      <c r="D1691" s="179">
        <v>43589</v>
      </c>
      <c r="E1691">
        <v>7</v>
      </c>
      <c r="F1691" t="s">
        <v>315</v>
      </c>
      <c r="G1691" t="s">
        <v>311</v>
      </c>
      <c r="I1691" s="179"/>
      <c r="J1691" s="179"/>
      <c r="M1691">
        <v>0</v>
      </c>
      <c r="O1691">
        <v>21</v>
      </c>
    </row>
    <row r="1692" spans="2:15" x14ac:dyDescent="0.4">
      <c r="B1692" t="s">
        <v>309</v>
      </c>
      <c r="C1692">
        <v>2360</v>
      </c>
      <c r="D1692" s="179">
        <v>43589</v>
      </c>
      <c r="E1692">
        <v>7</v>
      </c>
      <c r="F1692" t="s">
        <v>315</v>
      </c>
      <c r="G1692" t="s">
        <v>313</v>
      </c>
      <c r="I1692" s="179"/>
      <c r="J1692" s="179"/>
      <c r="M1692">
        <v>0</v>
      </c>
      <c r="O1692">
        <v>21</v>
      </c>
    </row>
    <row r="1693" spans="2:15" x14ac:dyDescent="0.4">
      <c r="B1693" t="s">
        <v>309</v>
      </c>
      <c r="C1693">
        <v>1000</v>
      </c>
      <c r="D1693" s="179">
        <v>43589</v>
      </c>
      <c r="E1693">
        <v>7</v>
      </c>
      <c r="F1693" t="s">
        <v>315</v>
      </c>
      <c r="G1693" t="s">
        <v>313</v>
      </c>
      <c r="I1693" s="179"/>
      <c r="J1693" s="179"/>
      <c r="M1693">
        <v>0</v>
      </c>
      <c r="O1693">
        <v>21</v>
      </c>
    </row>
    <row r="1694" spans="2:15" x14ac:dyDescent="0.4">
      <c r="B1694" t="s">
        <v>309</v>
      </c>
      <c r="C1694">
        <v>2340</v>
      </c>
      <c r="D1694" s="179">
        <v>43589</v>
      </c>
      <c r="E1694">
        <v>7</v>
      </c>
      <c r="F1694" t="s">
        <v>315</v>
      </c>
      <c r="G1694" t="s">
        <v>311</v>
      </c>
      <c r="I1694" s="179"/>
      <c r="J1694" s="179"/>
      <c r="M1694">
        <v>0</v>
      </c>
      <c r="O1694">
        <v>21</v>
      </c>
    </row>
    <row r="1695" spans="2:15" x14ac:dyDescent="0.4">
      <c r="B1695" t="s">
        <v>309</v>
      </c>
      <c r="C1695">
        <v>2340</v>
      </c>
      <c r="D1695" s="179">
        <v>43589</v>
      </c>
      <c r="E1695">
        <v>7</v>
      </c>
      <c r="F1695" t="s">
        <v>315</v>
      </c>
      <c r="G1695" t="s">
        <v>313</v>
      </c>
      <c r="I1695" s="179"/>
      <c r="J1695" s="179"/>
      <c r="M1695">
        <v>0</v>
      </c>
      <c r="O1695">
        <v>21</v>
      </c>
    </row>
    <row r="1696" spans="2:15" x14ac:dyDescent="0.4">
      <c r="B1696" t="s">
        <v>309</v>
      </c>
      <c r="C1696">
        <v>2380</v>
      </c>
      <c r="D1696" s="179">
        <v>43589</v>
      </c>
      <c r="E1696">
        <v>7</v>
      </c>
      <c r="F1696" t="s">
        <v>315</v>
      </c>
      <c r="G1696" t="s">
        <v>311</v>
      </c>
      <c r="I1696" s="179"/>
      <c r="J1696" s="179"/>
      <c r="M1696">
        <v>0</v>
      </c>
      <c r="O1696">
        <v>21</v>
      </c>
    </row>
    <row r="1697" spans="2:15" x14ac:dyDescent="0.4">
      <c r="B1697" t="s">
        <v>309</v>
      </c>
      <c r="C1697">
        <v>2380</v>
      </c>
      <c r="D1697" s="179">
        <v>43589</v>
      </c>
      <c r="E1697">
        <v>7</v>
      </c>
      <c r="F1697" t="s">
        <v>315</v>
      </c>
      <c r="G1697" t="s">
        <v>313</v>
      </c>
      <c r="I1697" s="179"/>
      <c r="J1697" s="179"/>
      <c r="M1697">
        <v>0</v>
      </c>
      <c r="O1697">
        <v>21</v>
      </c>
    </row>
    <row r="1698" spans="2:15" x14ac:dyDescent="0.4">
      <c r="B1698" t="s">
        <v>309</v>
      </c>
      <c r="C1698" t="s">
        <v>314</v>
      </c>
      <c r="D1698" s="179">
        <v>43589</v>
      </c>
      <c r="E1698">
        <v>7</v>
      </c>
      <c r="F1698" t="s">
        <v>315</v>
      </c>
      <c r="G1698" t="s">
        <v>311</v>
      </c>
      <c r="I1698" s="179"/>
      <c r="J1698" s="179"/>
      <c r="M1698">
        <v>0</v>
      </c>
      <c r="O1698">
        <v>21</v>
      </c>
    </row>
    <row r="1699" spans="2:15" x14ac:dyDescent="0.4">
      <c r="B1699" t="s">
        <v>309</v>
      </c>
      <c r="C1699" t="s">
        <v>314</v>
      </c>
      <c r="D1699" s="179">
        <v>43589</v>
      </c>
      <c r="E1699">
        <v>7</v>
      </c>
      <c r="F1699" t="s">
        <v>315</v>
      </c>
      <c r="G1699" t="s">
        <v>313</v>
      </c>
      <c r="I1699" s="179"/>
      <c r="J1699" s="179"/>
      <c r="M1699">
        <v>0</v>
      </c>
      <c r="O1699">
        <v>21</v>
      </c>
    </row>
    <row r="1700" spans="2:15" x14ac:dyDescent="0.4">
      <c r="B1700" t="s">
        <v>309</v>
      </c>
      <c r="C1700">
        <v>2370</v>
      </c>
      <c r="D1700" s="179">
        <v>43589</v>
      </c>
      <c r="E1700">
        <v>7</v>
      </c>
      <c r="F1700" t="s">
        <v>315</v>
      </c>
      <c r="G1700" t="s">
        <v>311</v>
      </c>
      <c r="I1700" s="179"/>
      <c r="J1700" s="179"/>
      <c r="M1700">
        <v>0</v>
      </c>
      <c r="O1700">
        <v>21</v>
      </c>
    </row>
    <row r="1701" spans="2:15" x14ac:dyDescent="0.4">
      <c r="B1701" t="s">
        <v>309</v>
      </c>
      <c r="C1701">
        <v>2370</v>
      </c>
      <c r="D1701" s="179">
        <v>43589</v>
      </c>
      <c r="E1701">
        <v>7</v>
      </c>
      <c r="F1701" t="s">
        <v>315</v>
      </c>
      <c r="G1701" t="s">
        <v>313</v>
      </c>
      <c r="I1701" s="179"/>
      <c r="J1701" s="179"/>
      <c r="M1701">
        <v>0</v>
      </c>
      <c r="O1701">
        <v>21</v>
      </c>
    </row>
    <row r="1702" spans="2:15" x14ac:dyDescent="0.4">
      <c r="B1702" t="s">
        <v>309</v>
      </c>
      <c r="C1702">
        <v>1000</v>
      </c>
      <c r="D1702" s="179">
        <v>43589</v>
      </c>
      <c r="E1702">
        <v>7</v>
      </c>
      <c r="F1702" t="s">
        <v>315</v>
      </c>
      <c r="G1702" t="s">
        <v>311</v>
      </c>
      <c r="I1702" s="179"/>
      <c r="J1702" s="179"/>
      <c r="M1702">
        <v>0</v>
      </c>
      <c r="O1702">
        <v>21</v>
      </c>
    </row>
    <row r="1703" spans="2:15" x14ac:dyDescent="0.4">
      <c r="B1703" t="s">
        <v>309</v>
      </c>
      <c r="C1703">
        <v>2360</v>
      </c>
      <c r="D1703" s="179">
        <v>43589</v>
      </c>
      <c r="E1703">
        <v>7</v>
      </c>
      <c r="F1703" t="s">
        <v>315</v>
      </c>
      <c r="G1703" t="s">
        <v>313</v>
      </c>
      <c r="I1703" s="179"/>
      <c r="J1703" s="179"/>
      <c r="M1703">
        <v>0</v>
      </c>
      <c r="O1703">
        <v>21</v>
      </c>
    </row>
    <row r="1704" spans="2:15" x14ac:dyDescent="0.4">
      <c r="B1704" t="s">
        <v>309</v>
      </c>
      <c r="C1704">
        <v>2300</v>
      </c>
      <c r="D1704" s="179">
        <v>43589</v>
      </c>
      <c r="E1704">
        <v>7</v>
      </c>
      <c r="F1704" t="s">
        <v>315</v>
      </c>
      <c r="G1704" t="s">
        <v>311</v>
      </c>
      <c r="I1704" s="179"/>
      <c r="J1704" s="179"/>
      <c r="M1704">
        <v>0</v>
      </c>
      <c r="O1704">
        <v>21</v>
      </c>
    </row>
    <row r="1705" spans="2:15" x14ac:dyDescent="0.4">
      <c r="B1705" t="s">
        <v>309</v>
      </c>
      <c r="C1705">
        <v>2300</v>
      </c>
      <c r="D1705" s="179">
        <v>43589</v>
      </c>
      <c r="E1705">
        <v>7</v>
      </c>
      <c r="F1705" t="s">
        <v>315</v>
      </c>
      <c r="G1705" t="s">
        <v>313</v>
      </c>
      <c r="I1705" s="179"/>
      <c r="J1705" s="179"/>
      <c r="M1705">
        <v>0</v>
      </c>
      <c r="O1705">
        <v>21</v>
      </c>
    </row>
    <row r="1706" spans="2:15" x14ac:dyDescent="0.4">
      <c r="B1706" t="s">
        <v>309</v>
      </c>
      <c r="C1706">
        <v>2300</v>
      </c>
      <c r="D1706" s="179">
        <v>43589</v>
      </c>
      <c r="E1706">
        <v>7</v>
      </c>
      <c r="F1706" t="s">
        <v>315</v>
      </c>
      <c r="G1706" t="s">
        <v>311</v>
      </c>
      <c r="I1706" s="179"/>
      <c r="J1706" s="179"/>
      <c r="M1706">
        <v>0</v>
      </c>
      <c r="O1706">
        <v>21</v>
      </c>
    </row>
    <row r="1707" spans="2:15" x14ac:dyDescent="0.4">
      <c r="B1707" t="s">
        <v>309</v>
      </c>
      <c r="C1707">
        <v>2300</v>
      </c>
      <c r="D1707" s="179">
        <v>43589</v>
      </c>
      <c r="E1707">
        <v>7</v>
      </c>
      <c r="F1707" t="s">
        <v>315</v>
      </c>
      <c r="G1707" t="s">
        <v>313</v>
      </c>
      <c r="I1707" s="179"/>
      <c r="J1707" s="179"/>
      <c r="M1707">
        <v>0</v>
      </c>
      <c r="O1707">
        <v>21</v>
      </c>
    </row>
    <row r="1708" spans="2:15" x14ac:dyDescent="0.4">
      <c r="B1708" t="s">
        <v>309</v>
      </c>
      <c r="C1708">
        <v>2360</v>
      </c>
      <c r="D1708" s="179">
        <v>43589</v>
      </c>
      <c r="E1708">
        <v>7</v>
      </c>
      <c r="F1708" t="s">
        <v>315</v>
      </c>
      <c r="G1708" t="s">
        <v>311</v>
      </c>
      <c r="I1708" s="179"/>
      <c r="J1708" s="179"/>
      <c r="M1708">
        <v>0</v>
      </c>
      <c r="O1708">
        <v>21</v>
      </c>
    </row>
    <row r="1709" spans="2:15" x14ac:dyDescent="0.4">
      <c r="B1709" t="s">
        <v>309</v>
      </c>
      <c r="C1709">
        <v>2360</v>
      </c>
      <c r="D1709" s="179">
        <v>43589</v>
      </c>
      <c r="E1709">
        <v>7</v>
      </c>
      <c r="F1709" t="s">
        <v>315</v>
      </c>
      <c r="G1709" t="s">
        <v>313</v>
      </c>
      <c r="I1709" s="179"/>
      <c r="J1709" s="179"/>
      <c r="M1709">
        <v>0</v>
      </c>
      <c r="O1709">
        <v>21</v>
      </c>
    </row>
    <row r="1710" spans="2:15" x14ac:dyDescent="0.4">
      <c r="B1710" t="s">
        <v>309</v>
      </c>
      <c r="C1710">
        <v>2360</v>
      </c>
      <c r="D1710" s="179">
        <v>43589</v>
      </c>
      <c r="E1710">
        <v>7</v>
      </c>
      <c r="F1710" t="s">
        <v>315</v>
      </c>
      <c r="G1710" t="s">
        <v>311</v>
      </c>
      <c r="I1710" s="179"/>
      <c r="J1710" s="179"/>
      <c r="M1710">
        <v>0</v>
      </c>
      <c r="O1710">
        <v>21</v>
      </c>
    </row>
    <row r="1711" spans="2:15" x14ac:dyDescent="0.4">
      <c r="B1711" t="s">
        <v>309</v>
      </c>
      <c r="C1711">
        <v>2370</v>
      </c>
      <c r="D1711" s="179">
        <v>43589</v>
      </c>
      <c r="E1711">
        <v>7</v>
      </c>
      <c r="F1711" t="s">
        <v>315</v>
      </c>
      <c r="G1711" t="s">
        <v>311</v>
      </c>
      <c r="I1711" s="179"/>
      <c r="J1711" s="179"/>
      <c r="M1711">
        <v>0</v>
      </c>
      <c r="O1711">
        <v>21</v>
      </c>
    </row>
    <row r="1712" spans="2:15" x14ac:dyDescent="0.4">
      <c r="B1712" t="s">
        <v>309</v>
      </c>
      <c r="C1712">
        <v>2370</v>
      </c>
      <c r="D1712" s="179">
        <v>43589</v>
      </c>
      <c r="E1712">
        <v>7</v>
      </c>
      <c r="F1712" t="s">
        <v>315</v>
      </c>
      <c r="G1712" t="s">
        <v>313</v>
      </c>
      <c r="I1712" s="179"/>
      <c r="J1712" s="179"/>
      <c r="M1712">
        <v>0</v>
      </c>
      <c r="O1712">
        <v>21</v>
      </c>
    </row>
    <row r="1713" spans="2:15" x14ac:dyDescent="0.4">
      <c r="B1713" t="s">
        <v>309</v>
      </c>
      <c r="C1713">
        <v>2370</v>
      </c>
      <c r="D1713" s="179">
        <v>43589</v>
      </c>
      <c r="E1713">
        <v>7</v>
      </c>
      <c r="F1713" t="s">
        <v>315</v>
      </c>
      <c r="G1713" t="s">
        <v>311</v>
      </c>
      <c r="I1713" s="179"/>
      <c r="J1713" s="179"/>
      <c r="M1713">
        <v>0</v>
      </c>
      <c r="O1713">
        <v>21</v>
      </c>
    </row>
    <row r="1714" spans="2:15" x14ac:dyDescent="0.4">
      <c r="B1714" t="s">
        <v>309</v>
      </c>
      <c r="C1714">
        <v>2370</v>
      </c>
      <c r="D1714" s="179">
        <v>43589</v>
      </c>
      <c r="E1714">
        <v>7</v>
      </c>
      <c r="F1714" t="s">
        <v>315</v>
      </c>
      <c r="G1714" t="s">
        <v>313</v>
      </c>
      <c r="I1714" s="179"/>
      <c r="J1714" s="179"/>
      <c r="M1714">
        <v>0</v>
      </c>
      <c r="O1714">
        <v>21</v>
      </c>
    </row>
    <row r="1715" spans="2:15" x14ac:dyDescent="0.4">
      <c r="B1715" t="s">
        <v>309</v>
      </c>
      <c r="C1715">
        <v>2360</v>
      </c>
      <c r="D1715" s="179">
        <v>43589</v>
      </c>
      <c r="E1715">
        <v>7</v>
      </c>
      <c r="F1715" t="s">
        <v>315</v>
      </c>
      <c r="G1715" t="s">
        <v>311</v>
      </c>
      <c r="I1715" s="179"/>
      <c r="J1715" s="179"/>
      <c r="M1715">
        <v>0</v>
      </c>
      <c r="O1715">
        <v>21</v>
      </c>
    </row>
    <row r="1716" spans="2:15" x14ac:dyDescent="0.4">
      <c r="B1716" t="s">
        <v>309</v>
      </c>
      <c r="C1716">
        <v>2360</v>
      </c>
      <c r="D1716" s="179">
        <v>43589</v>
      </c>
      <c r="E1716">
        <v>7</v>
      </c>
      <c r="F1716" t="s">
        <v>315</v>
      </c>
      <c r="G1716" t="s">
        <v>313</v>
      </c>
      <c r="I1716" s="179"/>
      <c r="J1716" s="179"/>
      <c r="M1716">
        <v>0</v>
      </c>
      <c r="O1716">
        <v>21</v>
      </c>
    </row>
    <row r="1717" spans="2:15" x14ac:dyDescent="0.4">
      <c r="B1717" t="s">
        <v>309</v>
      </c>
      <c r="C1717">
        <v>2380</v>
      </c>
      <c r="D1717" s="179">
        <v>43589</v>
      </c>
      <c r="E1717">
        <v>7</v>
      </c>
      <c r="F1717" t="s">
        <v>315</v>
      </c>
      <c r="G1717" t="s">
        <v>311</v>
      </c>
      <c r="I1717" s="179"/>
      <c r="J1717" s="179"/>
      <c r="M1717">
        <v>0</v>
      </c>
      <c r="O1717">
        <v>21</v>
      </c>
    </row>
    <row r="1718" spans="2:15" x14ac:dyDescent="0.4">
      <c r="B1718" t="s">
        <v>309</v>
      </c>
      <c r="C1718">
        <v>2380</v>
      </c>
      <c r="D1718" s="179">
        <v>43589</v>
      </c>
      <c r="E1718">
        <v>7</v>
      </c>
      <c r="F1718" t="s">
        <v>315</v>
      </c>
      <c r="G1718" t="s">
        <v>313</v>
      </c>
      <c r="I1718" s="179"/>
      <c r="J1718" s="179"/>
      <c r="M1718">
        <v>0</v>
      </c>
      <c r="O1718">
        <v>21</v>
      </c>
    </row>
    <row r="1719" spans="2:15" x14ac:dyDescent="0.4">
      <c r="B1719" t="s">
        <v>309</v>
      </c>
      <c r="C1719">
        <v>2360</v>
      </c>
      <c r="D1719" s="179">
        <v>43589</v>
      </c>
      <c r="E1719">
        <v>7</v>
      </c>
      <c r="F1719" t="s">
        <v>315</v>
      </c>
      <c r="G1719" t="s">
        <v>311</v>
      </c>
      <c r="I1719" s="179"/>
      <c r="J1719" s="179"/>
      <c r="M1719">
        <v>0</v>
      </c>
      <c r="O1719">
        <v>21</v>
      </c>
    </row>
    <row r="1720" spans="2:15" x14ac:dyDescent="0.4">
      <c r="B1720" t="s">
        <v>309</v>
      </c>
      <c r="C1720">
        <v>2360</v>
      </c>
      <c r="D1720" s="179">
        <v>43589</v>
      </c>
      <c r="E1720">
        <v>7</v>
      </c>
      <c r="F1720" t="s">
        <v>315</v>
      </c>
      <c r="G1720" t="s">
        <v>313</v>
      </c>
      <c r="I1720" s="179"/>
      <c r="J1720" s="179"/>
      <c r="M1720">
        <v>0</v>
      </c>
      <c r="O1720">
        <v>21</v>
      </c>
    </row>
    <row r="1721" spans="2:15" x14ac:dyDescent="0.4">
      <c r="B1721" t="s">
        <v>309</v>
      </c>
      <c r="C1721">
        <v>2390</v>
      </c>
      <c r="D1721" s="179">
        <v>43589</v>
      </c>
      <c r="E1721">
        <v>7</v>
      </c>
      <c r="F1721" t="s">
        <v>315</v>
      </c>
      <c r="G1721" t="s">
        <v>311</v>
      </c>
      <c r="I1721" s="179"/>
      <c r="J1721" s="179"/>
      <c r="M1721">
        <v>0</v>
      </c>
      <c r="O1721">
        <v>21</v>
      </c>
    </row>
    <row r="1722" spans="2:15" x14ac:dyDescent="0.4">
      <c r="B1722" t="s">
        <v>309</v>
      </c>
      <c r="C1722">
        <v>2390</v>
      </c>
      <c r="D1722" s="179">
        <v>43589</v>
      </c>
      <c r="E1722">
        <v>7</v>
      </c>
      <c r="F1722" t="s">
        <v>315</v>
      </c>
      <c r="G1722" t="s">
        <v>313</v>
      </c>
      <c r="I1722" s="179"/>
      <c r="J1722" s="179"/>
      <c r="M1722">
        <v>0</v>
      </c>
      <c r="O1722">
        <v>21</v>
      </c>
    </row>
    <row r="1723" spans="2:15" x14ac:dyDescent="0.4">
      <c r="B1723" t="s">
        <v>309</v>
      </c>
      <c r="C1723">
        <v>2370</v>
      </c>
      <c r="D1723" s="179">
        <v>43589</v>
      </c>
      <c r="E1723">
        <v>7</v>
      </c>
      <c r="F1723" t="s">
        <v>315</v>
      </c>
      <c r="G1723" t="s">
        <v>311</v>
      </c>
      <c r="I1723" s="179"/>
      <c r="J1723" s="179"/>
      <c r="M1723">
        <v>0</v>
      </c>
      <c r="O1723">
        <v>21</v>
      </c>
    </row>
    <row r="1724" spans="2:15" x14ac:dyDescent="0.4">
      <c r="B1724" t="s">
        <v>309</v>
      </c>
      <c r="C1724">
        <v>2370</v>
      </c>
      <c r="D1724" s="179">
        <v>43589</v>
      </c>
      <c r="E1724">
        <v>7</v>
      </c>
      <c r="F1724" t="s">
        <v>315</v>
      </c>
      <c r="G1724" t="s">
        <v>313</v>
      </c>
      <c r="I1724" s="179"/>
      <c r="J1724" s="179"/>
      <c r="M1724">
        <v>0</v>
      </c>
      <c r="O1724">
        <v>21</v>
      </c>
    </row>
    <row r="1725" spans="2:15" x14ac:dyDescent="0.4">
      <c r="B1725" t="s">
        <v>309</v>
      </c>
      <c r="C1725">
        <v>2390</v>
      </c>
      <c r="D1725" s="179">
        <v>43589</v>
      </c>
      <c r="E1725">
        <v>7</v>
      </c>
      <c r="F1725" t="s">
        <v>315</v>
      </c>
      <c r="G1725" t="s">
        <v>311</v>
      </c>
      <c r="I1725" s="179"/>
      <c r="J1725" s="179"/>
      <c r="M1725">
        <v>0</v>
      </c>
      <c r="O1725">
        <v>21</v>
      </c>
    </row>
    <row r="1726" spans="2:15" x14ac:dyDescent="0.4">
      <c r="B1726" t="s">
        <v>309</v>
      </c>
      <c r="C1726">
        <v>2390</v>
      </c>
      <c r="D1726" s="179">
        <v>43589</v>
      </c>
      <c r="E1726">
        <v>7</v>
      </c>
      <c r="F1726" t="s">
        <v>315</v>
      </c>
      <c r="G1726" t="s">
        <v>313</v>
      </c>
      <c r="I1726" s="179"/>
      <c r="J1726" s="179"/>
      <c r="M1726">
        <v>0</v>
      </c>
      <c r="O1726">
        <v>21</v>
      </c>
    </row>
    <row r="1727" spans="2:15" x14ac:dyDescent="0.4">
      <c r="B1727" t="s">
        <v>309</v>
      </c>
      <c r="C1727">
        <v>2380</v>
      </c>
      <c r="D1727" s="179">
        <v>43589</v>
      </c>
      <c r="E1727">
        <v>7</v>
      </c>
      <c r="F1727" t="s">
        <v>315</v>
      </c>
      <c r="G1727" t="s">
        <v>311</v>
      </c>
      <c r="I1727" s="179"/>
      <c r="J1727" s="179"/>
      <c r="M1727">
        <v>0</v>
      </c>
      <c r="O1727">
        <v>21</v>
      </c>
    </row>
    <row r="1728" spans="2:15" x14ac:dyDescent="0.4">
      <c r="B1728" t="s">
        <v>309</v>
      </c>
      <c r="C1728">
        <v>2380</v>
      </c>
      <c r="D1728" s="179">
        <v>43589</v>
      </c>
      <c r="E1728">
        <v>7</v>
      </c>
      <c r="F1728" t="s">
        <v>315</v>
      </c>
      <c r="G1728" t="s">
        <v>313</v>
      </c>
      <c r="I1728" s="179"/>
      <c r="J1728" s="179"/>
      <c r="M1728">
        <v>0</v>
      </c>
      <c r="O1728">
        <v>21</v>
      </c>
    </row>
    <row r="1729" spans="2:21" x14ac:dyDescent="0.4">
      <c r="B1729" t="s">
        <v>309</v>
      </c>
      <c r="C1729">
        <v>2300</v>
      </c>
      <c r="D1729" s="179">
        <v>43589</v>
      </c>
      <c r="E1729">
        <v>7</v>
      </c>
      <c r="F1729" t="s">
        <v>315</v>
      </c>
      <c r="G1729" t="s">
        <v>311</v>
      </c>
      <c r="I1729" s="179"/>
      <c r="J1729" s="179"/>
      <c r="M1729">
        <v>0</v>
      </c>
      <c r="O1729">
        <v>21</v>
      </c>
    </row>
    <row r="1730" spans="2:21" x14ac:dyDescent="0.4">
      <c r="B1730" t="s">
        <v>309</v>
      </c>
      <c r="C1730">
        <v>2300</v>
      </c>
      <c r="D1730" s="179">
        <v>43589</v>
      </c>
      <c r="E1730">
        <v>7</v>
      </c>
      <c r="F1730" t="s">
        <v>315</v>
      </c>
      <c r="G1730" t="s">
        <v>313</v>
      </c>
      <c r="I1730" s="179"/>
      <c r="J1730" s="179"/>
      <c r="M1730">
        <v>0</v>
      </c>
      <c r="O1730">
        <v>21</v>
      </c>
    </row>
    <row r="1731" spans="2:21" x14ac:dyDescent="0.4">
      <c r="B1731" t="s">
        <v>309</v>
      </c>
      <c r="C1731">
        <v>2300</v>
      </c>
      <c r="D1731" s="179">
        <v>43589</v>
      </c>
      <c r="E1731">
        <v>10</v>
      </c>
      <c r="F1731" t="s">
        <v>318</v>
      </c>
      <c r="G1731" t="s">
        <v>311</v>
      </c>
      <c r="I1731" s="179"/>
      <c r="J1731" s="179"/>
      <c r="M1731">
        <v>0</v>
      </c>
      <c r="O1731">
        <v>21</v>
      </c>
      <c r="S1731" t="s">
        <v>459</v>
      </c>
    </row>
    <row r="1732" spans="2:21" x14ac:dyDescent="0.4">
      <c r="B1732" t="s">
        <v>309</v>
      </c>
      <c r="C1732">
        <v>2360</v>
      </c>
      <c r="D1732" s="179">
        <v>43589</v>
      </c>
      <c r="E1732">
        <v>10</v>
      </c>
      <c r="F1732" t="s">
        <v>318</v>
      </c>
      <c r="G1732" t="s">
        <v>311</v>
      </c>
      <c r="I1732" s="179"/>
      <c r="J1732" s="179"/>
      <c r="M1732">
        <v>0</v>
      </c>
      <c r="O1732">
        <v>21</v>
      </c>
      <c r="S1732" t="s">
        <v>319</v>
      </c>
    </row>
    <row r="1733" spans="2:21" x14ac:dyDescent="0.4">
      <c r="B1733" t="s">
        <v>309</v>
      </c>
      <c r="C1733">
        <v>2370</v>
      </c>
      <c r="D1733" s="179">
        <v>43589</v>
      </c>
      <c r="E1733">
        <v>10</v>
      </c>
      <c r="F1733" t="s">
        <v>318</v>
      </c>
      <c r="G1733" t="s">
        <v>311</v>
      </c>
      <c r="I1733" s="179"/>
      <c r="J1733" s="179"/>
      <c r="M1733">
        <v>0</v>
      </c>
      <c r="O1733">
        <v>21</v>
      </c>
      <c r="S1733" t="s">
        <v>319</v>
      </c>
    </row>
    <row r="1734" spans="2:21" x14ac:dyDescent="0.4">
      <c r="B1734" t="s">
        <v>309</v>
      </c>
      <c r="C1734">
        <v>2360</v>
      </c>
      <c r="D1734" s="179">
        <v>43589</v>
      </c>
      <c r="E1734">
        <v>14</v>
      </c>
      <c r="F1734" t="s">
        <v>324</v>
      </c>
      <c r="G1734" t="s">
        <v>311</v>
      </c>
      <c r="I1734" s="179"/>
      <c r="J1734" s="179"/>
      <c r="M1734">
        <v>0</v>
      </c>
      <c r="O1734">
        <v>21</v>
      </c>
    </row>
    <row r="1735" spans="2:21" x14ac:dyDescent="0.4">
      <c r="B1735" t="s">
        <v>309</v>
      </c>
      <c r="C1735">
        <v>2360</v>
      </c>
      <c r="D1735" s="179">
        <v>43589</v>
      </c>
      <c r="E1735">
        <v>14</v>
      </c>
      <c r="F1735" t="s">
        <v>324</v>
      </c>
      <c r="G1735" t="s">
        <v>313</v>
      </c>
      <c r="I1735" s="179"/>
      <c r="J1735" s="179"/>
      <c r="M1735">
        <v>0</v>
      </c>
      <c r="O1735">
        <v>21</v>
      </c>
    </row>
    <row r="1736" spans="2:21" x14ac:dyDescent="0.4">
      <c r="B1736" t="s">
        <v>309</v>
      </c>
      <c r="C1736">
        <v>2360</v>
      </c>
      <c r="D1736" s="179">
        <v>43589</v>
      </c>
      <c r="E1736">
        <v>14</v>
      </c>
      <c r="F1736" t="s">
        <v>324</v>
      </c>
      <c r="G1736" t="s">
        <v>311</v>
      </c>
      <c r="I1736" s="179"/>
      <c r="J1736" s="179"/>
      <c r="M1736">
        <v>0</v>
      </c>
      <c r="O1736">
        <v>21</v>
      </c>
    </row>
    <row r="1737" spans="2:21" x14ac:dyDescent="0.4">
      <c r="B1737" t="s">
        <v>309</v>
      </c>
      <c r="C1737">
        <v>2360</v>
      </c>
      <c r="D1737" s="179">
        <v>43589</v>
      </c>
      <c r="E1737">
        <v>14</v>
      </c>
      <c r="F1737" t="s">
        <v>324</v>
      </c>
      <c r="G1737" t="s">
        <v>313</v>
      </c>
      <c r="I1737" s="179"/>
      <c r="J1737" s="179"/>
      <c r="M1737">
        <v>0</v>
      </c>
      <c r="O1737">
        <v>21</v>
      </c>
    </row>
    <row r="1738" spans="2:21" x14ac:dyDescent="0.4">
      <c r="B1738" t="s">
        <v>309</v>
      </c>
      <c r="C1738">
        <v>2370</v>
      </c>
      <c r="D1738" s="179">
        <v>43589</v>
      </c>
      <c r="E1738">
        <v>14</v>
      </c>
      <c r="F1738" t="s">
        <v>324</v>
      </c>
      <c r="G1738" t="s">
        <v>311</v>
      </c>
      <c r="I1738" s="179"/>
      <c r="J1738" s="179"/>
      <c r="M1738">
        <v>0</v>
      </c>
      <c r="O1738">
        <v>21</v>
      </c>
    </row>
    <row r="1739" spans="2:21" x14ac:dyDescent="0.4">
      <c r="B1739" t="s">
        <v>309</v>
      </c>
      <c r="C1739">
        <v>2370</v>
      </c>
      <c r="D1739" s="179">
        <v>43589</v>
      </c>
      <c r="E1739">
        <v>14</v>
      </c>
      <c r="F1739" t="s">
        <v>324</v>
      </c>
      <c r="G1739" t="s">
        <v>313</v>
      </c>
      <c r="I1739" s="179"/>
      <c r="J1739" s="179"/>
      <c r="M1739">
        <v>0</v>
      </c>
      <c r="O1739">
        <v>21</v>
      </c>
    </row>
    <row r="1740" spans="2:21" x14ac:dyDescent="0.4">
      <c r="B1740" t="s">
        <v>309</v>
      </c>
      <c r="C1740">
        <v>2370</v>
      </c>
      <c r="D1740" s="179">
        <v>43589</v>
      </c>
      <c r="E1740">
        <v>19</v>
      </c>
      <c r="F1740" t="s">
        <v>325</v>
      </c>
      <c r="G1740" t="s">
        <v>326</v>
      </c>
      <c r="H1740" t="s">
        <v>327</v>
      </c>
      <c r="M1740">
        <v>19016103</v>
      </c>
      <c r="O1740">
        <v>0</v>
      </c>
    </row>
    <row r="1741" spans="2:21" x14ac:dyDescent="0.4">
      <c r="B1741" t="s">
        <v>309</v>
      </c>
      <c r="C1741">
        <v>2370</v>
      </c>
      <c r="D1741" s="179">
        <v>43589</v>
      </c>
      <c r="E1741">
        <v>19</v>
      </c>
      <c r="F1741" t="s">
        <v>325</v>
      </c>
      <c r="G1741" t="s">
        <v>326</v>
      </c>
      <c r="H1741" t="s">
        <v>327</v>
      </c>
      <c r="M1741">
        <v>19570515</v>
      </c>
      <c r="O1741">
        <v>0</v>
      </c>
      <c r="S1741" t="s">
        <v>328</v>
      </c>
      <c r="T1741" t="s">
        <v>329</v>
      </c>
      <c r="U1741" t="s">
        <v>330</v>
      </c>
    </row>
    <row r="1742" spans="2:21" x14ac:dyDescent="0.4">
      <c r="B1742" t="s">
        <v>309</v>
      </c>
      <c r="C1742">
        <v>2300</v>
      </c>
      <c r="D1742" s="179">
        <v>43589</v>
      </c>
      <c r="E1742">
        <v>19</v>
      </c>
      <c r="F1742" t="s">
        <v>325</v>
      </c>
      <c r="G1742" t="s">
        <v>326</v>
      </c>
      <c r="H1742" t="s">
        <v>327</v>
      </c>
      <c r="M1742">
        <v>19565254</v>
      </c>
      <c r="O1742">
        <v>0</v>
      </c>
    </row>
    <row r="1743" spans="2:21" x14ac:dyDescent="0.4">
      <c r="B1743" t="s">
        <v>309</v>
      </c>
      <c r="C1743">
        <v>2360</v>
      </c>
      <c r="D1743" s="179">
        <v>43589</v>
      </c>
      <c r="E1743">
        <v>19</v>
      </c>
      <c r="F1743" t="s">
        <v>325</v>
      </c>
      <c r="G1743" t="s">
        <v>326</v>
      </c>
      <c r="H1743" t="s">
        <v>327</v>
      </c>
      <c r="M1743">
        <v>19571643</v>
      </c>
      <c r="O1743">
        <v>0</v>
      </c>
      <c r="S1743" t="s">
        <v>328</v>
      </c>
      <c r="T1743" t="s">
        <v>329</v>
      </c>
      <c r="U1743" t="s">
        <v>330</v>
      </c>
    </row>
    <row r="1744" spans="2:21" x14ac:dyDescent="0.4">
      <c r="B1744" t="s">
        <v>309</v>
      </c>
      <c r="C1744">
        <v>2370</v>
      </c>
      <c r="D1744" s="179">
        <v>43589</v>
      </c>
      <c r="E1744">
        <v>19</v>
      </c>
      <c r="F1744" t="s">
        <v>325</v>
      </c>
      <c r="G1744" t="s">
        <v>326</v>
      </c>
      <c r="H1744" t="s">
        <v>327</v>
      </c>
      <c r="M1744">
        <v>19016103</v>
      </c>
      <c r="O1744">
        <v>0</v>
      </c>
    </row>
    <row r="1745" spans="2:21" x14ac:dyDescent="0.4">
      <c r="B1745" t="s">
        <v>309</v>
      </c>
      <c r="C1745">
        <v>2300</v>
      </c>
      <c r="D1745" s="179">
        <v>43589</v>
      </c>
      <c r="E1745">
        <v>19</v>
      </c>
      <c r="F1745" t="s">
        <v>325</v>
      </c>
      <c r="G1745" t="s">
        <v>326</v>
      </c>
      <c r="H1745" t="s">
        <v>327</v>
      </c>
      <c r="M1745">
        <v>19570148</v>
      </c>
      <c r="O1745">
        <v>0</v>
      </c>
    </row>
    <row r="1746" spans="2:21" x14ac:dyDescent="0.4">
      <c r="B1746" t="s">
        <v>309</v>
      </c>
      <c r="C1746">
        <v>2370</v>
      </c>
      <c r="D1746" s="179">
        <v>43589</v>
      </c>
      <c r="E1746">
        <v>19</v>
      </c>
      <c r="F1746" t="s">
        <v>325</v>
      </c>
      <c r="G1746" t="s">
        <v>326</v>
      </c>
      <c r="H1746" t="s">
        <v>327</v>
      </c>
      <c r="M1746">
        <v>19574036</v>
      </c>
      <c r="O1746">
        <v>0</v>
      </c>
      <c r="S1746" t="s">
        <v>328</v>
      </c>
      <c r="T1746" t="s">
        <v>329</v>
      </c>
      <c r="U1746" t="s">
        <v>330</v>
      </c>
    </row>
    <row r="1747" spans="2:21" x14ac:dyDescent="0.4">
      <c r="B1747" t="s">
        <v>309</v>
      </c>
      <c r="C1747">
        <v>2370</v>
      </c>
      <c r="D1747" s="179">
        <v>43589</v>
      </c>
      <c r="E1747">
        <v>19</v>
      </c>
      <c r="F1747" t="s">
        <v>325</v>
      </c>
      <c r="G1747" t="s">
        <v>326</v>
      </c>
      <c r="H1747" t="s">
        <v>460</v>
      </c>
      <c r="M1747">
        <v>19016103</v>
      </c>
      <c r="O1747">
        <v>0</v>
      </c>
    </row>
    <row r="1748" spans="2:21" x14ac:dyDescent="0.4">
      <c r="B1748" t="s">
        <v>309</v>
      </c>
      <c r="C1748">
        <v>2360</v>
      </c>
      <c r="D1748" s="179">
        <v>43589</v>
      </c>
      <c r="E1748">
        <v>23</v>
      </c>
      <c r="F1748" t="s">
        <v>331</v>
      </c>
      <c r="G1748" t="s">
        <v>312</v>
      </c>
      <c r="M1748">
        <v>0</v>
      </c>
      <c r="O1748">
        <v>21</v>
      </c>
      <c r="S1748" t="s">
        <v>409</v>
      </c>
    </row>
    <row r="1749" spans="2:21" x14ac:dyDescent="0.4">
      <c r="B1749" t="s">
        <v>309</v>
      </c>
      <c r="C1749">
        <v>2360</v>
      </c>
      <c r="D1749" s="179">
        <v>43589</v>
      </c>
      <c r="E1749">
        <v>23</v>
      </c>
      <c r="F1749" t="s">
        <v>331</v>
      </c>
      <c r="G1749" t="s">
        <v>312</v>
      </c>
      <c r="M1749">
        <v>0</v>
      </c>
      <c r="O1749">
        <v>21</v>
      </c>
      <c r="S1749" t="s">
        <v>461</v>
      </c>
      <c r="T1749" t="s">
        <v>462</v>
      </c>
      <c r="U1749" t="s">
        <v>463</v>
      </c>
    </row>
    <row r="1750" spans="2:21" x14ac:dyDescent="0.4">
      <c r="B1750" t="s">
        <v>309</v>
      </c>
      <c r="C1750">
        <v>2360</v>
      </c>
      <c r="D1750" s="179">
        <v>43589</v>
      </c>
      <c r="E1750">
        <v>23</v>
      </c>
      <c r="F1750" t="s">
        <v>331</v>
      </c>
      <c r="G1750" t="s">
        <v>312</v>
      </c>
      <c r="M1750">
        <v>0</v>
      </c>
      <c r="O1750">
        <v>21</v>
      </c>
      <c r="S1750" t="s">
        <v>464</v>
      </c>
    </row>
    <row r="1751" spans="2:21" x14ac:dyDescent="0.4">
      <c r="B1751" t="s">
        <v>309</v>
      </c>
      <c r="C1751">
        <v>2340</v>
      </c>
      <c r="D1751" s="179">
        <v>43589</v>
      </c>
      <c r="E1751">
        <v>23</v>
      </c>
      <c r="F1751" t="s">
        <v>331</v>
      </c>
      <c r="G1751" t="s">
        <v>312</v>
      </c>
      <c r="M1751">
        <v>0</v>
      </c>
      <c r="O1751">
        <v>21</v>
      </c>
      <c r="S1751" t="s">
        <v>332</v>
      </c>
      <c r="T1751" t="s">
        <v>333</v>
      </c>
      <c r="U1751" t="s">
        <v>465</v>
      </c>
    </row>
    <row r="1752" spans="2:21" x14ac:dyDescent="0.4">
      <c r="B1752" t="s">
        <v>309</v>
      </c>
      <c r="C1752">
        <v>2390</v>
      </c>
      <c r="D1752" s="179">
        <v>43589</v>
      </c>
      <c r="E1752">
        <v>23</v>
      </c>
      <c r="F1752" t="s">
        <v>331</v>
      </c>
      <c r="G1752" t="s">
        <v>312</v>
      </c>
      <c r="M1752">
        <v>0</v>
      </c>
      <c r="O1752">
        <v>21</v>
      </c>
      <c r="S1752" t="s">
        <v>332</v>
      </c>
      <c r="T1752" t="s">
        <v>333</v>
      </c>
      <c r="U1752" t="s">
        <v>465</v>
      </c>
    </row>
    <row r="1753" spans="2:21" x14ac:dyDescent="0.4">
      <c r="B1753" t="s">
        <v>309</v>
      </c>
      <c r="C1753">
        <v>2340</v>
      </c>
      <c r="D1753" s="179">
        <v>43589</v>
      </c>
      <c r="E1753">
        <v>23</v>
      </c>
      <c r="F1753" t="s">
        <v>331</v>
      </c>
      <c r="G1753" t="s">
        <v>312</v>
      </c>
      <c r="M1753">
        <v>0</v>
      </c>
      <c r="O1753">
        <v>21</v>
      </c>
      <c r="S1753" t="s">
        <v>332</v>
      </c>
      <c r="T1753" t="s">
        <v>333</v>
      </c>
      <c r="U1753" t="s">
        <v>466</v>
      </c>
    </row>
    <row r="1754" spans="2:21" x14ac:dyDescent="0.4">
      <c r="B1754" t="s">
        <v>309</v>
      </c>
      <c r="C1754">
        <v>2370</v>
      </c>
      <c r="D1754" s="179">
        <v>43589</v>
      </c>
      <c r="E1754">
        <v>23</v>
      </c>
      <c r="F1754" t="s">
        <v>331</v>
      </c>
      <c r="G1754" t="s">
        <v>312</v>
      </c>
      <c r="M1754">
        <v>0</v>
      </c>
      <c r="O1754">
        <v>21</v>
      </c>
      <c r="S1754" t="s">
        <v>332</v>
      </c>
      <c r="T1754" t="s">
        <v>333</v>
      </c>
      <c r="U1754" t="s">
        <v>465</v>
      </c>
    </row>
    <row r="1755" spans="2:21" x14ac:dyDescent="0.4">
      <c r="B1755" t="s">
        <v>309</v>
      </c>
      <c r="C1755">
        <v>1000</v>
      </c>
      <c r="D1755" s="179">
        <v>43589</v>
      </c>
      <c r="E1755">
        <v>23</v>
      </c>
      <c r="F1755" t="s">
        <v>331</v>
      </c>
      <c r="G1755" t="s">
        <v>312</v>
      </c>
      <c r="M1755">
        <v>0</v>
      </c>
      <c r="O1755">
        <v>21</v>
      </c>
      <c r="S1755" t="s">
        <v>332</v>
      </c>
      <c r="T1755" t="s">
        <v>333</v>
      </c>
      <c r="U1755" t="s">
        <v>466</v>
      </c>
    </row>
    <row r="1756" spans="2:21" x14ac:dyDescent="0.4">
      <c r="B1756" t="s">
        <v>309</v>
      </c>
      <c r="C1756">
        <v>2380</v>
      </c>
      <c r="D1756" s="179">
        <v>43589</v>
      </c>
      <c r="E1756">
        <v>23</v>
      </c>
      <c r="F1756" t="s">
        <v>331</v>
      </c>
      <c r="G1756" t="s">
        <v>312</v>
      </c>
      <c r="M1756">
        <v>0</v>
      </c>
      <c r="O1756">
        <v>21</v>
      </c>
      <c r="S1756" t="s">
        <v>332</v>
      </c>
      <c r="T1756" t="s">
        <v>333</v>
      </c>
      <c r="U1756" t="s">
        <v>467</v>
      </c>
    </row>
    <row r="1757" spans="2:21" x14ac:dyDescent="0.4">
      <c r="B1757" t="s">
        <v>309</v>
      </c>
      <c r="C1757">
        <v>2370</v>
      </c>
      <c r="D1757" s="179">
        <v>43589</v>
      </c>
      <c r="E1757">
        <v>23</v>
      </c>
      <c r="F1757" t="s">
        <v>331</v>
      </c>
      <c r="G1757" t="s">
        <v>312</v>
      </c>
      <c r="M1757">
        <v>0</v>
      </c>
      <c r="O1757">
        <v>21</v>
      </c>
      <c r="S1757" t="s">
        <v>332</v>
      </c>
      <c r="T1757" t="s">
        <v>333</v>
      </c>
      <c r="U1757" t="s">
        <v>468</v>
      </c>
    </row>
    <row r="1758" spans="2:21" x14ac:dyDescent="0.4">
      <c r="B1758" t="s">
        <v>309</v>
      </c>
      <c r="C1758">
        <v>2390</v>
      </c>
      <c r="D1758" s="179">
        <v>43589</v>
      </c>
      <c r="E1758">
        <v>23</v>
      </c>
      <c r="F1758" t="s">
        <v>331</v>
      </c>
      <c r="G1758" t="s">
        <v>312</v>
      </c>
      <c r="M1758">
        <v>0</v>
      </c>
      <c r="O1758">
        <v>21</v>
      </c>
      <c r="S1758" t="s">
        <v>332</v>
      </c>
      <c r="T1758" t="s">
        <v>333</v>
      </c>
      <c r="U1758" t="s">
        <v>469</v>
      </c>
    </row>
    <row r="1759" spans="2:21" x14ac:dyDescent="0.4">
      <c r="B1759" t="s">
        <v>309</v>
      </c>
      <c r="C1759">
        <v>2340</v>
      </c>
      <c r="D1759" s="179">
        <v>43589</v>
      </c>
      <c r="E1759">
        <v>23</v>
      </c>
      <c r="F1759" t="s">
        <v>331</v>
      </c>
      <c r="G1759" t="s">
        <v>312</v>
      </c>
      <c r="M1759">
        <v>0</v>
      </c>
      <c r="O1759">
        <v>21</v>
      </c>
      <c r="S1759" t="s">
        <v>332</v>
      </c>
      <c r="T1759" t="s">
        <v>333</v>
      </c>
      <c r="U1759" t="s">
        <v>470</v>
      </c>
    </row>
    <row r="1760" spans="2:21" x14ac:dyDescent="0.4">
      <c r="B1760" t="s">
        <v>309</v>
      </c>
      <c r="C1760">
        <v>2370</v>
      </c>
      <c r="D1760" s="179">
        <v>43589</v>
      </c>
      <c r="E1760">
        <v>23</v>
      </c>
      <c r="F1760" t="s">
        <v>331</v>
      </c>
      <c r="G1760" t="s">
        <v>312</v>
      </c>
      <c r="M1760">
        <v>0</v>
      </c>
      <c r="O1760">
        <v>21</v>
      </c>
      <c r="S1760" t="s">
        <v>332</v>
      </c>
      <c r="T1760" t="s">
        <v>333</v>
      </c>
      <c r="U1760" t="s">
        <v>468</v>
      </c>
    </row>
    <row r="1761" spans="2:21" x14ac:dyDescent="0.4">
      <c r="B1761" t="s">
        <v>309</v>
      </c>
      <c r="C1761">
        <v>2360</v>
      </c>
      <c r="D1761" s="179">
        <v>43589</v>
      </c>
      <c r="E1761">
        <v>23</v>
      </c>
      <c r="F1761" t="s">
        <v>331</v>
      </c>
      <c r="G1761" t="s">
        <v>312</v>
      </c>
      <c r="M1761">
        <v>0</v>
      </c>
      <c r="O1761">
        <v>21</v>
      </c>
      <c r="S1761" t="s">
        <v>332</v>
      </c>
      <c r="T1761" t="s">
        <v>333</v>
      </c>
      <c r="U1761" t="s">
        <v>471</v>
      </c>
    </row>
    <row r="1762" spans="2:21" x14ac:dyDescent="0.4">
      <c r="B1762" t="s">
        <v>309</v>
      </c>
      <c r="C1762">
        <v>2390</v>
      </c>
      <c r="D1762" s="179">
        <v>43589</v>
      </c>
      <c r="E1762">
        <v>23</v>
      </c>
      <c r="F1762" t="s">
        <v>331</v>
      </c>
      <c r="G1762" t="s">
        <v>312</v>
      </c>
      <c r="M1762">
        <v>0</v>
      </c>
      <c r="O1762">
        <v>21</v>
      </c>
      <c r="S1762" t="s">
        <v>332</v>
      </c>
      <c r="T1762" t="s">
        <v>333</v>
      </c>
      <c r="U1762" t="s">
        <v>472</v>
      </c>
    </row>
    <row r="1763" spans="2:21" x14ac:dyDescent="0.4">
      <c r="B1763" t="s">
        <v>309</v>
      </c>
      <c r="C1763">
        <v>2340</v>
      </c>
      <c r="D1763" s="179">
        <v>43589</v>
      </c>
      <c r="E1763">
        <v>23</v>
      </c>
      <c r="F1763" t="s">
        <v>331</v>
      </c>
      <c r="G1763" t="s">
        <v>312</v>
      </c>
      <c r="M1763">
        <v>0</v>
      </c>
      <c r="O1763">
        <v>21</v>
      </c>
      <c r="S1763" t="s">
        <v>332</v>
      </c>
      <c r="T1763" t="s">
        <v>333</v>
      </c>
      <c r="U1763" t="s">
        <v>473</v>
      </c>
    </row>
    <row r="1764" spans="2:21" x14ac:dyDescent="0.4">
      <c r="B1764" t="s">
        <v>309</v>
      </c>
      <c r="C1764">
        <v>2390</v>
      </c>
      <c r="D1764" s="179">
        <v>43589</v>
      </c>
      <c r="E1764">
        <v>23</v>
      </c>
      <c r="F1764" t="s">
        <v>331</v>
      </c>
      <c r="G1764" t="s">
        <v>312</v>
      </c>
      <c r="M1764">
        <v>0</v>
      </c>
      <c r="O1764">
        <v>21</v>
      </c>
      <c r="S1764" t="s">
        <v>332</v>
      </c>
      <c r="T1764" t="s">
        <v>333</v>
      </c>
      <c r="U1764" t="s">
        <v>469</v>
      </c>
    </row>
    <row r="1765" spans="2:21" x14ac:dyDescent="0.4">
      <c r="B1765" t="s">
        <v>309</v>
      </c>
      <c r="C1765">
        <v>2370</v>
      </c>
      <c r="D1765" s="179">
        <v>43589</v>
      </c>
      <c r="E1765">
        <v>23</v>
      </c>
      <c r="F1765" t="s">
        <v>331</v>
      </c>
      <c r="G1765" t="s">
        <v>312</v>
      </c>
      <c r="M1765">
        <v>0</v>
      </c>
      <c r="O1765">
        <v>21</v>
      </c>
      <c r="S1765" t="s">
        <v>461</v>
      </c>
      <c r="T1765" t="s">
        <v>462</v>
      </c>
      <c r="U1765" t="s">
        <v>463</v>
      </c>
    </row>
    <row r="1766" spans="2:21" x14ac:dyDescent="0.4">
      <c r="B1766" t="s">
        <v>309</v>
      </c>
      <c r="C1766">
        <v>2370</v>
      </c>
      <c r="D1766" s="179">
        <v>43589</v>
      </c>
      <c r="E1766">
        <v>35</v>
      </c>
      <c r="F1766" t="s">
        <v>364</v>
      </c>
      <c r="G1766" t="s">
        <v>365</v>
      </c>
      <c r="H1766" t="s">
        <v>366</v>
      </c>
      <c r="M1766">
        <v>19570515</v>
      </c>
      <c r="O1766">
        <v>0</v>
      </c>
      <c r="S1766" t="s">
        <v>369</v>
      </c>
      <c r="T1766" t="s">
        <v>370</v>
      </c>
      <c r="U1766" t="s">
        <v>371</v>
      </c>
    </row>
    <row r="1767" spans="2:21" x14ac:dyDescent="0.4">
      <c r="B1767" t="s">
        <v>309</v>
      </c>
      <c r="C1767">
        <v>2360</v>
      </c>
      <c r="D1767" s="179">
        <v>43589</v>
      </c>
      <c r="E1767">
        <v>39</v>
      </c>
      <c r="F1767" t="s">
        <v>372</v>
      </c>
      <c r="G1767" t="s">
        <v>373</v>
      </c>
      <c r="I1767" s="179"/>
      <c r="M1767">
        <v>0</v>
      </c>
      <c r="O1767">
        <v>21</v>
      </c>
    </row>
    <row r="1768" spans="2:21" x14ac:dyDescent="0.4">
      <c r="B1768" t="s">
        <v>309</v>
      </c>
      <c r="C1768">
        <v>2370</v>
      </c>
      <c r="D1768" s="179">
        <v>43589</v>
      </c>
      <c r="E1768">
        <v>39</v>
      </c>
      <c r="F1768" t="s">
        <v>372</v>
      </c>
      <c r="G1768" t="s">
        <v>373</v>
      </c>
      <c r="I1768" s="179"/>
      <c r="M1768">
        <v>0</v>
      </c>
      <c r="O1768">
        <v>21</v>
      </c>
    </row>
    <row r="1769" spans="2:21" x14ac:dyDescent="0.4">
      <c r="B1769" t="s">
        <v>309</v>
      </c>
      <c r="C1769">
        <v>2370</v>
      </c>
      <c r="D1769" s="179">
        <v>43589</v>
      </c>
      <c r="E1769">
        <v>39</v>
      </c>
      <c r="F1769" t="s">
        <v>372</v>
      </c>
      <c r="G1769" t="s">
        <v>373</v>
      </c>
      <c r="I1769" s="179"/>
      <c r="M1769">
        <v>0</v>
      </c>
      <c r="O1769">
        <v>21</v>
      </c>
    </row>
    <row r="1770" spans="2:21" x14ac:dyDescent="0.4">
      <c r="B1770" t="s">
        <v>309</v>
      </c>
      <c r="C1770">
        <v>2360</v>
      </c>
      <c r="D1770" s="179">
        <v>43589</v>
      </c>
      <c r="E1770">
        <v>39</v>
      </c>
      <c r="F1770" t="s">
        <v>372</v>
      </c>
      <c r="G1770" t="s">
        <v>373</v>
      </c>
      <c r="I1770" s="179"/>
      <c r="M1770">
        <v>0</v>
      </c>
      <c r="O1770">
        <v>21</v>
      </c>
    </row>
    <row r="1771" spans="2:21" x14ac:dyDescent="0.4">
      <c r="B1771" t="s">
        <v>309</v>
      </c>
      <c r="C1771">
        <v>2360</v>
      </c>
      <c r="D1771" s="179">
        <v>43624</v>
      </c>
      <c r="E1771">
        <v>7</v>
      </c>
      <c r="F1771" t="s">
        <v>315</v>
      </c>
      <c r="G1771" t="s">
        <v>313</v>
      </c>
      <c r="I1771" s="179"/>
      <c r="J1771" s="179"/>
      <c r="M1771">
        <v>0</v>
      </c>
      <c r="O1771">
        <v>21</v>
      </c>
    </row>
    <row r="1772" spans="2:21" x14ac:dyDescent="0.4">
      <c r="B1772" t="s">
        <v>309</v>
      </c>
      <c r="C1772">
        <v>2380</v>
      </c>
      <c r="D1772" s="179">
        <v>43624</v>
      </c>
      <c r="E1772">
        <v>7</v>
      </c>
      <c r="F1772" t="s">
        <v>315</v>
      </c>
      <c r="G1772" t="s">
        <v>311</v>
      </c>
      <c r="I1772" s="179"/>
      <c r="J1772" s="179"/>
      <c r="M1772">
        <v>0</v>
      </c>
      <c r="O1772">
        <v>21</v>
      </c>
    </row>
    <row r="1773" spans="2:21" x14ac:dyDescent="0.4">
      <c r="B1773" t="s">
        <v>309</v>
      </c>
      <c r="C1773">
        <v>2380</v>
      </c>
      <c r="D1773" s="179">
        <v>43624</v>
      </c>
      <c r="E1773">
        <v>7</v>
      </c>
      <c r="F1773" t="s">
        <v>315</v>
      </c>
      <c r="G1773" t="s">
        <v>313</v>
      </c>
      <c r="I1773" s="179"/>
      <c r="J1773" s="179"/>
      <c r="M1773">
        <v>0</v>
      </c>
      <c r="O1773">
        <v>21</v>
      </c>
    </row>
    <row r="1774" spans="2:21" x14ac:dyDescent="0.4">
      <c r="B1774" t="s">
        <v>309</v>
      </c>
      <c r="C1774">
        <v>2360</v>
      </c>
      <c r="D1774" s="179">
        <v>43624</v>
      </c>
      <c r="E1774">
        <v>7</v>
      </c>
      <c r="F1774" t="s">
        <v>315</v>
      </c>
      <c r="G1774" t="s">
        <v>311</v>
      </c>
      <c r="I1774" s="179"/>
      <c r="J1774" s="179"/>
      <c r="M1774">
        <v>0</v>
      </c>
      <c r="O1774">
        <v>21</v>
      </c>
    </row>
    <row r="1775" spans="2:21" x14ac:dyDescent="0.4">
      <c r="B1775" t="s">
        <v>309</v>
      </c>
      <c r="C1775">
        <v>2370</v>
      </c>
      <c r="D1775" s="179">
        <v>43624</v>
      </c>
      <c r="E1775">
        <v>7</v>
      </c>
      <c r="F1775" t="s">
        <v>315</v>
      </c>
      <c r="G1775" t="s">
        <v>311</v>
      </c>
      <c r="I1775" s="179"/>
      <c r="J1775" s="179"/>
      <c r="M1775">
        <v>0</v>
      </c>
      <c r="O1775">
        <v>21</v>
      </c>
    </row>
    <row r="1776" spans="2:21" x14ac:dyDescent="0.4">
      <c r="B1776" t="s">
        <v>309</v>
      </c>
      <c r="C1776">
        <v>2370</v>
      </c>
      <c r="D1776" s="179">
        <v>43624</v>
      </c>
      <c r="E1776">
        <v>7</v>
      </c>
      <c r="F1776" t="s">
        <v>315</v>
      </c>
      <c r="G1776" t="s">
        <v>313</v>
      </c>
      <c r="I1776" s="179"/>
      <c r="J1776" s="179"/>
      <c r="M1776">
        <v>0</v>
      </c>
      <c r="O1776">
        <v>21</v>
      </c>
    </row>
    <row r="1777" spans="2:15" x14ac:dyDescent="0.4">
      <c r="B1777" t="s">
        <v>309</v>
      </c>
      <c r="C1777">
        <v>2370</v>
      </c>
      <c r="D1777" s="179">
        <v>43624</v>
      </c>
      <c r="E1777">
        <v>7</v>
      </c>
      <c r="F1777" t="s">
        <v>315</v>
      </c>
      <c r="G1777" t="s">
        <v>311</v>
      </c>
      <c r="I1777" s="179"/>
      <c r="J1777" s="179"/>
      <c r="M1777">
        <v>0</v>
      </c>
      <c r="O1777">
        <v>21</v>
      </c>
    </row>
    <row r="1778" spans="2:15" x14ac:dyDescent="0.4">
      <c r="B1778" t="s">
        <v>309</v>
      </c>
      <c r="C1778">
        <v>2370</v>
      </c>
      <c r="D1778" s="179">
        <v>43624</v>
      </c>
      <c r="E1778">
        <v>7</v>
      </c>
      <c r="F1778" t="s">
        <v>315</v>
      </c>
      <c r="G1778" t="s">
        <v>313</v>
      </c>
      <c r="I1778" s="179"/>
      <c r="J1778" s="179"/>
      <c r="M1778">
        <v>0</v>
      </c>
      <c r="O1778">
        <v>21</v>
      </c>
    </row>
    <row r="1779" spans="2:15" x14ac:dyDescent="0.4">
      <c r="B1779" t="s">
        <v>309</v>
      </c>
      <c r="C1779">
        <v>2360</v>
      </c>
      <c r="D1779" s="179">
        <v>43624</v>
      </c>
      <c r="E1779">
        <v>7</v>
      </c>
      <c r="F1779" t="s">
        <v>315</v>
      </c>
      <c r="G1779" t="s">
        <v>311</v>
      </c>
      <c r="I1779" s="179"/>
      <c r="J1779" s="179"/>
      <c r="M1779">
        <v>0</v>
      </c>
      <c r="O1779">
        <v>21</v>
      </c>
    </row>
    <row r="1780" spans="2:15" x14ac:dyDescent="0.4">
      <c r="B1780" t="s">
        <v>309</v>
      </c>
      <c r="C1780">
        <v>2360</v>
      </c>
      <c r="D1780" s="179">
        <v>43624</v>
      </c>
      <c r="E1780">
        <v>7</v>
      </c>
      <c r="F1780" t="s">
        <v>315</v>
      </c>
      <c r="G1780" t="s">
        <v>313</v>
      </c>
      <c r="I1780" s="179"/>
      <c r="J1780" s="179"/>
      <c r="M1780">
        <v>0</v>
      </c>
      <c r="O1780">
        <v>21</v>
      </c>
    </row>
    <row r="1781" spans="2:15" x14ac:dyDescent="0.4">
      <c r="B1781" t="s">
        <v>309</v>
      </c>
      <c r="C1781">
        <v>2360</v>
      </c>
      <c r="D1781" s="179">
        <v>43624</v>
      </c>
      <c r="E1781">
        <v>7</v>
      </c>
      <c r="F1781" t="s">
        <v>315</v>
      </c>
      <c r="G1781" t="s">
        <v>311</v>
      </c>
      <c r="I1781" s="179"/>
      <c r="J1781" s="179"/>
      <c r="M1781">
        <v>0</v>
      </c>
      <c r="O1781">
        <v>21</v>
      </c>
    </row>
    <row r="1782" spans="2:15" x14ac:dyDescent="0.4">
      <c r="B1782" t="s">
        <v>309</v>
      </c>
      <c r="C1782">
        <v>2360</v>
      </c>
      <c r="D1782" s="179">
        <v>43624</v>
      </c>
      <c r="E1782">
        <v>7</v>
      </c>
      <c r="F1782" t="s">
        <v>315</v>
      </c>
      <c r="G1782" t="s">
        <v>313</v>
      </c>
      <c r="I1782" s="179"/>
      <c r="J1782" s="179"/>
      <c r="M1782">
        <v>0</v>
      </c>
      <c r="O1782">
        <v>21</v>
      </c>
    </row>
    <row r="1783" spans="2:15" x14ac:dyDescent="0.4">
      <c r="B1783" t="s">
        <v>309</v>
      </c>
      <c r="C1783">
        <v>2390</v>
      </c>
      <c r="D1783" s="179">
        <v>43624</v>
      </c>
      <c r="E1783">
        <v>7</v>
      </c>
      <c r="F1783" t="s">
        <v>315</v>
      </c>
      <c r="G1783" t="s">
        <v>311</v>
      </c>
      <c r="I1783" s="179"/>
      <c r="J1783" s="179"/>
      <c r="M1783">
        <v>0</v>
      </c>
      <c r="O1783">
        <v>21</v>
      </c>
    </row>
    <row r="1784" spans="2:15" x14ac:dyDescent="0.4">
      <c r="B1784" t="s">
        <v>309</v>
      </c>
      <c r="C1784">
        <v>2390</v>
      </c>
      <c r="D1784" s="179">
        <v>43624</v>
      </c>
      <c r="E1784">
        <v>7</v>
      </c>
      <c r="F1784" t="s">
        <v>315</v>
      </c>
      <c r="G1784" t="s">
        <v>313</v>
      </c>
      <c r="I1784" s="179"/>
      <c r="J1784" s="179"/>
      <c r="M1784">
        <v>0</v>
      </c>
      <c r="O1784">
        <v>21</v>
      </c>
    </row>
    <row r="1785" spans="2:15" x14ac:dyDescent="0.4">
      <c r="B1785" t="s">
        <v>309</v>
      </c>
      <c r="C1785">
        <v>2370</v>
      </c>
      <c r="D1785" s="179">
        <v>43624</v>
      </c>
      <c r="E1785">
        <v>7</v>
      </c>
      <c r="F1785" t="s">
        <v>315</v>
      </c>
      <c r="G1785" t="s">
        <v>311</v>
      </c>
      <c r="I1785" s="179"/>
      <c r="J1785" s="179"/>
      <c r="M1785">
        <v>0</v>
      </c>
      <c r="O1785">
        <v>21</v>
      </c>
    </row>
    <row r="1786" spans="2:15" x14ac:dyDescent="0.4">
      <c r="B1786" t="s">
        <v>309</v>
      </c>
      <c r="C1786">
        <v>2370</v>
      </c>
      <c r="D1786" s="179">
        <v>43624</v>
      </c>
      <c r="E1786">
        <v>7</v>
      </c>
      <c r="F1786" t="s">
        <v>315</v>
      </c>
      <c r="G1786" t="s">
        <v>313</v>
      </c>
      <c r="I1786" s="179"/>
      <c r="J1786" s="179"/>
      <c r="M1786">
        <v>0</v>
      </c>
      <c r="O1786">
        <v>21</v>
      </c>
    </row>
    <row r="1787" spans="2:15" x14ac:dyDescent="0.4">
      <c r="B1787" t="s">
        <v>309</v>
      </c>
      <c r="C1787">
        <v>2370</v>
      </c>
      <c r="D1787" s="179">
        <v>43624</v>
      </c>
      <c r="E1787">
        <v>7</v>
      </c>
      <c r="F1787" t="s">
        <v>315</v>
      </c>
      <c r="G1787" t="s">
        <v>311</v>
      </c>
      <c r="I1787" s="179"/>
      <c r="J1787" s="179"/>
      <c r="M1787">
        <v>0</v>
      </c>
      <c r="O1787">
        <v>21</v>
      </c>
    </row>
    <row r="1788" spans="2:15" x14ac:dyDescent="0.4">
      <c r="B1788" t="s">
        <v>309</v>
      </c>
      <c r="C1788">
        <v>2370</v>
      </c>
      <c r="D1788" s="179">
        <v>43624</v>
      </c>
      <c r="E1788">
        <v>7</v>
      </c>
      <c r="F1788" t="s">
        <v>315</v>
      </c>
      <c r="G1788" t="s">
        <v>313</v>
      </c>
      <c r="I1788" s="179"/>
      <c r="J1788" s="179"/>
      <c r="M1788">
        <v>0</v>
      </c>
      <c r="O1788">
        <v>21</v>
      </c>
    </row>
    <row r="1789" spans="2:15" x14ac:dyDescent="0.4">
      <c r="B1789" t="s">
        <v>309</v>
      </c>
      <c r="C1789">
        <v>2390</v>
      </c>
      <c r="D1789" s="179">
        <v>43624</v>
      </c>
      <c r="E1789">
        <v>7</v>
      </c>
      <c r="F1789" t="s">
        <v>315</v>
      </c>
      <c r="G1789" t="s">
        <v>311</v>
      </c>
      <c r="I1789" s="179"/>
      <c r="J1789" s="179"/>
      <c r="M1789">
        <v>0</v>
      </c>
      <c r="O1789">
        <v>21</v>
      </c>
    </row>
    <row r="1790" spans="2:15" x14ac:dyDescent="0.4">
      <c r="B1790" t="s">
        <v>309</v>
      </c>
      <c r="C1790">
        <v>2390</v>
      </c>
      <c r="D1790" s="179">
        <v>43624</v>
      </c>
      <c r="E1790">
        <v>7</v>
      </c>
      <c r="F1790" t="s">
        <v>315</v>
      </c>
      <c r="G1790" t="s">
        <v>313</v>
      </c>
      <c r="I1790" s="179"/>
      <c r="J1790" s="179"/>
      <c r="M1790">
        <v>0</v>
      </c>
      <c r="O1790">
        <v>21</v>
      </c>
    </row>
    <row r="1791" spans="2:15" x14ac:dyDescent="0.4">
      <c r="B1791" t="s">
        <v>309</v>
      </c>
      <c r="C1791">
        <v>2360</v>
      </c>
      <c r="D1791" s="179">
        <v>43624</v>
      </c>
      <c r="E1791">
        <v>7</v>
      </c>
      <c r="F1791" t="s">
        <v>315</v>
      </c>
      <c r="G1791" t="s">
        <v>311</v>
      </c>
      <c r="I1791" s="179"/>
      <c r="J1791" s="179"/>
      <c r="M1791">
        <v>0</v>
      </c>
      <c r="O1791">
        <v>21</v>
      </c>
    </row>
    <row r="1792" spans="2:15" x14ac:dyDescent="0.4">
      <c r="B1792" t="s">
        <v>309</v>
      </c>
      <c r="C1792">
        <v>2360</v>
      </c>
      <c r="D1792" s="179">
        <v>43624</v>
      </c>
      <c r="E1792">
        <v>7</v>
      </c>
      <c r="F1792" t="s">
        <v>315</v>
      </c>
      <c r="G1792" t="s">
        <v>313</v>
      </c>
      <c r="I1792" s="179"/>
      <c r="J1792" s="179"/>
      <c r="M1792">
        <v>0</v>
      </c>
      <c r="O1792">
        <v>21</v>
      </c>
    </row>
    <row r="1793" spans="2:15" x14ac:dyDescent="0.4">
      <c r="B1793" t="s">
        <v>309</v>
      </c>
      <c r="C1793">
        <v>2300</v>
      </c>
      <c r="D1793" s="179">
        <v>43624</v>
      </c>
      <c r="E1793">
        <v>7</v>
      </c>
      <c r="F1793" t="s">
        <v>315</v>
      </c>
      <c r="G1793" t="s">
        <v>311</v>
      </c>
      <c r="I1793" s="179"/>
      <c r="J1793" s="179"/>
      <c r="M1793">
        <v>0</v>
      </c>
      <c r="O1793">
        <v>21</v>
      </c>
    </row>
    <row r="1794" spans="2:15" x14ac:dyDescent="0.4">
      <c r="B1794" t="s">
        <v>309</v>
      </c>
      <c r="C1794">
        <v>2300</v>
      </c>
      <c r="D1794" s="179">
        <v>43624</v>
      </c>
      <c r="E1794">
        <v>7</v>
      </c>
      <c r="F1794" t="s">
        <v>315</v>
      </c>
      <c r="G1794" t="s">
        <v>313</v>
      </c>
      <c r="I1794" s="179"/>
      <c r="J1794" s="179"/>
      <c r="M1794">
        <v>0</v>
      </c>
      <c r="O1794">
        <v>21</v>
      </c>
    </row>
    <row r="1795" spans="2:15" x14ac:dyDescent="0.4">
      <c r="B1795" t="s">
        <v>309</v>
      </c>
      <c r="C1795">
        <v>2300</v>
      </c>
      <c r="D1795" s="179">
        <v>43624</v>
      </c>
      <c r="E1795">
        <v>7</v>
      </c>
      <c r="F1795" t="s">
        <v>315</v>
      </c>
      <c r="G1795" t="s">
        <v>311</v>
      </c>
      <c r="I1795" s="179"/>
      <c r="J1795" s="179"/>
      <c r="M1795">
        <v>0</v>
      </c>
      <c r="O1795">
        <v>21</v>
      </c>
    </row>
    <row r="1796" spans="2:15" x14ac:dyDescent="0.4">
      <c r="B1796" t="s">
        <v>309</v>
      </c>
      <c r="C1796">
        <v>2300</v>
      </c>
      <c r="D1796" s="179">
        <v>43624</v>
      </c>
      <c r="E1796">
        <v>7</v>
      </c>
      <c r="F1796" t="s">
        <v>315</v>
      </c>
      <c r="G1796" t="s">
        <v>313</v>
      </c>
      <c r="I1796" s="179"/>
      <c r="J1796" s="179"/>
      <c r="M1796">
        <v>0</v>
      </c>
      <c r="O1796">
        <v>21</v>
      </c>
    </row>
    <row r="1797" spans="2:15" x14ac:dyDescent="0.4">
      <c r="B1797" t="s">
        <v>309</v>
      </c>
      <c r="C1797">
        <v>2380</v>
      </c>
      <c r="D1797" s="179">
        <v>43624</v>
      </c>
      <c r="E1797">
        <v>7</v>
      </c>
      <c r="F1797" t="s">
        <v>315</v>
      </c>
      <c r="G1797" t="s">
        <v>311</v>
      </c>
      <c r="I1797" s="179"/>
      <c r="J1797" s="179"/>
      <c r="M1797">
        <v>0</v>
      </c>
      <c r="O1797">
        <v>21</v>
      </c>
    </row>
    <row r="1798" spans="2:15" x14ac:dyDescent="0.4">
      <c r="B1798" t="s">
        <v>309</v>
      </c>
      <c r="C1798">
        <v>2380</v>
      </c>
      <c r="D1798" s="179">
        <v>43624</v>
      </c>
      <c r="E1798">
        <v>7</v>
      </c>
      <c r="F1798" t="s">
        <v>315</v>
      </c>
      <c r="G1798" t="s">
        <v>313</v>
      </c>
      <c r="I1798" s="179"/>
      <c r="J1798" s="179"/>
      <c r="M1798">
        <v>0</v>
      </c>
      <c r="O1798">
        <v>21</v>
      </c>
    </row>
    <row r="1799" spans="2:15" x14ac:dyDescent="0.4">
      <c r="B1799" t="s">
        <v>309</v>
      </c>
      <c r="C1799">
        <v>2300</v>
      </c>
      <c r="D1799" s="179">
        <v>43624</v>
      </c>
      <c r="E1799">
        <v>7</v>
      </c>
      <c r="F1799" t="s">
        <v>315</v>
      </c>
      <c r="G1799" t="s">
        <v>311</v>
      </c>
      <c r="I1799" s="179"/>
      <c r="J1799" s="179"/>
      <c r="M1799">
        <v>0</v>
      </c>
      <c r="O1799">
        <v>21</v>
      </c>
    </row>
    <row r="1800" spans="2:15" x14ac:dyDescent="0.4">
      <c r="B1800" t="s">
        <v>309</v>
      </c>
      <c r="C1800">
        <v>2300</v>
      </c>
      <c r="D1800" s="179">
        <v>43624</v>
      </c>
      <c r="E1800">
        <v>7</v>
      </c>
      <c r="F1800" t="s">
        <v>315</v>
      </c>
      <c r="G1800" t="s">
        <v>313</v>
      </c>
      <c r="I1800" s="179"/>
      <c r="J1800" s="179"/>
      <c r="M1800">
        <v>0</v>
      </c>
      <c r="O1800">
        <v>21</v>
      </c>
    </row>
    <row r="1801" spans="2:15" x14ac:dyDescent="0.4">
      <c r="B1801" t="s">
        <v>309</v>
      </c>
      <c r="C1801" t="s">
        <v>314</v>
      </c>
      <c r="D1801" s="179">
        <v>43624</v>
      </c>
      <c r="E1801">
        <v>7</v>
      </c>
      <c r="F1801" t="s">
        <v>315</v>
      </c>
      <c r="G1801" t="s">
        <v>313</v>
      </c>
      <c r="I1801" s="179"/>
      <c r="J1801" s="179"/>
      <c r="M1801">
        <v>0</v>
      </c>
      <c r="O1801">
        <v>21</v>
      </c>
    </row>
    <row r="1802" spans="2:15" x14ac:dyDescent="0.4">
      <c r="B1802" t="s">
        <v>309</v>
      </c>
      <c r="C1802" t="s">
        <v>314</v>
      </c>
      <c r="D1802" s="179">
        <v>43624</v>
      </c>
      <c r="E1802">
        <v>7</v>
      </c>
      <c r="F1802" t="s">
        <v>315</v>
      </c>
      <c r="G1802" t="s">
        <v>311</v>
      </c>
      <c r="I1802" s="179"/>
      <c r="J1802" s="179"/>
      <c r="M1802">
        <v>0</v>
      </c>
      <c r="O1802">
        <v>21</v>
      </c>
    </row>
    <row r="1803" spans="2:15" x14ac:dyDescent="0.4">
      <c r="B1803" t="s">
        <v>309</v>
      </c>
      <c r="C1803" t="s">
        <v>314</v>
      </c>
      <c r="D1803" s="179">
        <v>43624</v>
      </c>
      <c r="E1803">
        <v>7</v>
      </c>
      <c r="F1803" t="s">
        <v>315</v>
      </c>
      <c r="G1803" t="s">
        <v>313</v>
      </c>
      <c r="I1803" s="179"/>
      <c r="J1803" s="179"/>
      <c r="M1803">
        <v>0</v>
      </c>
      <c r="O1803">
        <v>21</v>
      </c>
    </row>
    <row r="1804" spans="2:15" x14ac:dyDescent="0.4">
      <c r="B1804" t="s">
        <v>309</v>
      </c>
      <c r="C1804" t="s">
        <v>314</v>
      </c>
      <c r="D1804" s="179">
        <v>43624</v>
      </c>
      <c r="E1804">
        <v>7</v>
      </c>
      <c r="F1804" t="s">
        <v>315</v>
      </c>
      <c r="G1804" t="s">
        <v>311</v>
      </c>
      <c r="I1804" s="179"/>
      <c r="J1804" s="179"/>
      <c r="M1804">
        <v>0</v>
      </c>
      <c r="O1804">
        <v>21</v>
      </c>
    </row>
    <row r="1805" spans="2:15" x14ac:dyDescent="0.4">
      <c r="B1805" t="s">
        <v>309</v>
      </c>
      <c r="C1805" t="s">
        <v>314</v>
      </c>
      <c r="D1805" s="179">
        <v>43624</v>
      </c>
      <c r="E1805">
        <v>7</v>
      </c>
      <c r="F1805" t="s">
        <v>315</v>
      </c>
      <c r="G1805" t="s">
        <v>311</v>
      </c>
      <c r="I1805" s="179"/>
      <c r="J1805" s="179"/>
      <c r="M1805">
        <v>0</v>
      </c>
      <c r="O1805">
        <v>21</v>
      </c>
    </row>
    <row r="1806" spans="2:15" x14ac:dyDescent="0.4">
      <c r="B1806" t="s">
        <v>309</v>
      </c>
      <c r="C1806" t="s">
        <v>314</v>
      </c>
      <c r="D1806" s="179">
        <v>43624</v>
      </c>
      <c r="E1806">
        <v>7</v>
      </c>
      <c r="F1806" t="s">
        <v>315</v>
      </c>
      <c r="G1806" t="s">
        <v>313</v>
      </c>
      <c r="I1806" s="179"/>
      <c r="J1806" s="179"/>
      <c r="M1806">
        <v>0</v>
      </c>
      <c r="O1806">
        <v>21</v>
      </c>
    </row>
    <row r="1807" spans="2:15" x14ac:dyDescent="0.4">
      <c r="B1807" t="s">
        <v>309</v>
      </c>
      <c r="C1807" t="s">
        <v>314</v>
      </c>
      <c r="D1807" s="179">
        <v>43624</v>
      </c>
      <c r="E1807">
        <v>7</v>
      </c>
      <c r="F1807" t="s">
        <v>315</v>
      </c>
      <c r="G1807" t="s">
        <v>311</v>
      </c>
      <c r="I1807" s="179"/>
      <c r="J1807" s="179"/>
      <c r="M1807">
        <v>0</v>
      </c>
      <c r="O1807">
        <v>21</v>
      </c>
    </row>
    <row r="1808" spans="2:15" x14ac:dyDescent="0.4">
      <c r="B1808" t="s">
        <v>309</v>
      </c>
      <c r="C1808" t="s">
        <v>314</v>
      </c>
      <c r="D1808" s="179">
        <v>43624</v>
      </c>
      <c r="E1808">
        <v>7</v>
      </c>
      <c r="F1808" t="s">
        <v>315</v>
      </c>
      <c r="G1808" t="s">
        <v>313</v>
      </c>
      <c r="I1808" s="179"/>
      <c r="J1808" s="179"/>
      <c r="M1808">
        <v>0</v>
      </c>
      <c r="O1808">
        <v>21</v>
      </c>
    </row>
    <row r="1809" spans="2:15" x14ac:dyDescent="0.4">
      <c r="B1809" t="s">
        <v>309</v>
      </c>
      <c r="C1809" t="s">
        <v>314</v>
      </c>
      <c r="D1809" s="179">
        <v>43624</v>
      </c>
      <c r="E1809">
        <v>7</v>
      </c>
      <c r="F1809" t="s">
        <v>315</v>
      </c>
      <c r="G1809" t="s">
        <v>311</v>
      </c>
      <c r="I1809" s="179"/>
      <c r="J1809" s="179"/>
      <c r="M1809">
        <v>0</v>
      </c>
      <c r="O1809">
        <v>21</v>
      </c>
    </row>
    <row r="1810" spans="2:15" x14ac:dyDescent="0.4">
      <c r="B1810" t="s">
        <v>309</v>
      </c>
      <c r="C1810" t="s">
        <v>314</v>
      </c>
      <c r="D1810" s="179">
        <v>43624</v>
      </c>
      <c r="E1810">
        <v>7</v>
      </c>
      <c r="F1810" t="s">
        <v>315</v>
      </c>
      <c r="G1810" t="s">
        <v>313</v>
      </c>
      <c r="I1810" s="179"/>
      <c r="J1810" s="179"/>
      <c r="M1810">
        <v>0</v>
      </c>
      <c r="O1810">
        <v>21</v>
      </c>
    </row>
    <row r="1811" spans="2:15" x14ac:dyDescent="0.4">
      <c r="B1811" t="s">
        <v>309</v>
      </c>
      <c r="C1811" t="s">
        <v>314</v>
      </c>
      <c r="D1811" s="179">
        <v>43624</v>
      </c>
      <c r="E1811">
        <v>7</v>
      </c>
      <c r="F1811" t="s">
        <v>315</v>
      </c>
      <c r="G1811" t="s">
        <v>311</v>
      </c>
      <c r="I1811" s="179"/>
      <c r="J1811" s="179"/>
      <c r="M1811">
        <v>0</v>
      </c>
      <c r="O1811">
        <v>21</v>
      </c>
    </row>
    <row r="1812" spans="2:15" x14ac:dyDescent="0.4">
      <c r="B1812" t="s">
        <v>309</v>
      </c>
      <c r="C1812" t="s">
        <v>314</v>
      </c>
      <c r="D1812" s="179">
        <v>43624</v>
      </c>
      <c r="E1812">
        <v>7</v>
      </c>
      <c r="F1812" t="s">
        <v>315</v>
      </c>
      <c r="G1812" t="s">
        <v>313</v>
      </c>
      <c r="I1812" s="179"/>
      <c r="J1812" s="179"/>
      <c r="M1812">
        <v>0</v>
      </c>
      <c r="O1812">
        <v>21</v>
      </c>
    </row>
    <row r="1813" spans="2:15" x14ac:dyDescent="0.4">
      <c r="B1813" t="s">
        <v>309</v>
      </c>
      <c r="C1813">
        <v>2340</v>
      </c>
      <c r="D1813" s="179">
        <v>43624</v>
      </c>
      <c r="E1813">
        <v>7</v>
      </c>
      <c r="F1813" t="s">
        <v>315</v>
      </c>
      <c r="G1813" t="s">
        <v>313</v>
      </c>
      <c r="I1813" s="179"/>
      <c r="J1813" s="179"/>
      <c r="M1813">
        <v>0</v>
      </c>
      <c r="O1813">
        <v>21</v>
      </c>
    </row>
    <row r="1814" spans="2:15" x14ac:dyDescent="0.4">
      <c r="B1814" t="s">
        <v>309</v>
      </c>
      <c r="C1814">
        <v>2340</v>
      </c>
      <c r="D1814" s="179">
        <v>43624</v>
      </c>
      <c r="E1814">
        <v>7</v>
      </c>
      <c r="F1814" t="s">
        <v>315</v>
      </c>
      <c r="G1814" t="s">
        <v>311</v>
      </c>
      <c r="I1814" s="179"/>
      <c r="J1814" s="179"/>
      <c r="M1814">
        <v>0</v>
      </c>
      <c r="O1814">
        <v>21</v>
      </c>
    </row>
    <row r="1815" spans="2:15" x14ac:dyDescent="0.4">
      <c r="B1815" t="s">
        <v>309</v>
      </c>
      <c r="C1815">
        <v>2340</v>
      </c>
      <c r="D1815" s="179">
        <v>43624</v>
      </c>
      <c r="E1815">
        <v>7</v>
      </c>
      <c r="F1815" t="s">
        <v>315</v>
      </c>
      <c r="G1815" t="s">
        <v>313</v>
      </c>
      <c r="I1815" s="179"/>
      <c r="J1815" s="179"/>
      <c r="M1815">
        <v>0</v>
      </c>
      <c r="O1815">
        <v>21</v>
      </c>
    </row>
    <row r="1816" spans="2:15" x14ac:dyDescent="0.4">
      <c r="B1816" t="s">
        <v>309</v>
      </c>
      <c r="C1816">
        <v>2340</v>
      </c>
      <c r="D1816" s="179">
        <v>43624</v>
      </c>
      <c r="E1816">
        <v>7</v>
      </c>
      <c r="F1816" t="s">
        <v>315</v>
      </c>
      <c r="G1816" t="s">
        <v>311</v>
      </c>
      <c r="I1816" s="179"/>
      <c r="J1816" s="179"/>
      <c r="M1816">
        <v>0</v>
      </c>
      <c r="O1816">
        <v>21</v>
      </c>
    </row>
    <row r="1817" spans="2:15" x14ac:dyDescent="0.4">
      <c r="B1817" t="s">
        <v>309</v>
      </c>
      <c r="C1817">
        <v>2370</v>
      </c>
      <c r="D1817" s="179">
        <v>43624</v>
      </c>
      <c r="E1817">
        <v>7</v>
      </c>
      <c r="F1817" t="s">
        <v>315</v>
      </c>
      <c r="G1817" t="s">
        <v>311</v>
      </c>
      <c r="I1817" s="179"/>
      <c r="J1817" s="179"/>
      <c r="M1817">
        <v>0</v>
      </c>
      <c r="O1817">
        <v>21</v>
      </c>
    </row>
    <row r="1818" spans="2:15" x14ac:dyDescent="0.4">
      <c r="B1818" t="s">
        <v>309</v>
      </c>
      <c r="C1818">
        <v>2370</v>
      </c>
      <c r="D1818" s="179">
        <v>43624</v>
      </c>
      <c r="E1818">
        <v>7</v>
      </c>
      <c r="F1818" t="s">
        <v>315</v>
      </c>
      <c r="G1818" t="s">
        <v>313</v>
      </c>
      <c r="I1818" s="179"/>
      <c r="J1818" s="179"/>
      <c r="M1818">
        <v>0</v>
      </c>
      <c r="O1818">
        <v>21</v>
      </c>
    </row>
    <row r="1819" spans="2:15" x14ac:dyDescent="0.4">
      <c r="B1819" t="s">
        <v>309</v>
      </c>
      <c r="C1819">
        <v>2390</v>
      </c>
      <c r="D1819" s="179">
        <v>43624</v>
      </c>
      <c r="E1819">
        <v>7</v>
      </c>
      <c r="F1819" t="s">
        <v>315</v>
      </c>
      <c r="G1819" t="s">
        <v>311</v>
      </c>
      <c r="I1819" s="179"/>
      <c r="J1819" s="179"/>
      <c r="M1819">
        <v>0</v>
      </c>
      <c r="O1819">
        <v>21</v>
      </c>
    </row>
    <row r="1820" spans="2:15" x14ac:dyDescent="0.4">
      <c r="B1820" t="s">
        <v>309</v>
      </c>
      <c r="C1820">
        <v>2390</v>
      </c>
      <c r="D1820" s="179">
        <v>43624</v>
      </c>
      <c r="E1820">
        <v>7</v>
      </c>
      <c r="F1820" t="s">
        <v>315</v>
      </c>
      <c r="G1820" t="s">
        <v>313</v>
      </c>
      <c r="I1820" s="179"/>
      <c r="J1820" s="179"/>
      <c r="M1820">
        <v>0</v>
      </c>
      <c r="O1820">
        <v>21</v>
      </c>
    </row>
    <row r="1821" spans="2:15" x14ac:dyDescent="0.4">
      <c r="B1821" t="s">
        <v>309</v>
      </c>
      <c r="C1821">
        <v>2390</v>
      </c>
      <c r="D1821" s="179">
        <v>43624</v>
      </c>
      <c r="E1821">
        <v>7</v>
      </c>
      <c r="F1821" t="s">
        <v>315</v>
      </c>
      <c r="G1821" t="s">
        <v>311</v>
      </c>
      <c r="I1821" s="179"/>
      <c r="J1821" s="179"/>
      <c r="M1821">
        <v>0</v>
      </c>
      <c r="O1821">
        <v>21</v>
      </c>
    </row>
    <row r="1822" spans="2:15" x14ac:dyDescent="0.4">
      <c r="B1822" t="s">
        <v>309</v>
      </c>
      <c r="C1822">
        <v>2390</v>
      </c>
      <c r="D1822" s="179">
        <v>43624</v>
      </c>
      <c r="E1822">
        <v>7</v>
      </c>
      <c r="F1822" t="s">
        <v>315</v>
      </c>
      <c r="G1822" t="s">
        <v>313</v>
      </c>
      <c r="I1822" s="179"/>
      <c r="J1822" s="179"/>
      <c r="M1822">
        <v>0</v>
      </c>
      <c r="O1822">
        <v>21</v>
      </c>
    </row>
    <row r="1823" spans="2:15" x14ac:dyDescent="0.4">
      <c r="B1823" t="s">
        <v>309</v>
      </c>
      <c r="C1823">
        <v>2300</v>
      </c>
      <c r="D1823" s="179">
        <v>43624</v>
      </c>
      <c r="E1823">
        <v>7</v>
      </c>
      <c r="F1823" t="s">
        <v>315</v>
      </c>
      <c r="G1823" t="s">
        <v>311</v>
      </c>
      <c r="I1823" s="179"/>
      <c r="J1823" s="179"/>
      <c r="M1823">
        <v>0</v>
      </c>
      <c r="O1823">
        <v>21</v>
      </c>
    </row>
    <row r="1824" spans="2:15" x14ac:dyDescent="0.4">
      <c r="B1824" t="s">
        <v>309</v>
      </c>
      <c r="C1824">
        <v>2300</v>
      </c>
      <c r="D1824" s="179">
        <v>43624</v>
      </c>
      <c r="E1824">
        <v>7</v>
      </c>
      <c r="F1824" t="s">
        <v>315</v>
      </c>
      <c r="G1824" t="s">
        <v>313</v>
      </c>
      <c r="I1824" s="179"/>
      <c r="J1824" s="179"/>
      <c r="M1824">
        <v>0</v>
      </c>
      <c r="O1824">
        <v>21</v>
      </c>
    </row>
    <row r="1825" spans="2:15" x14ac:dyDescent="0.4">
      <c r="B1825" t="s">
        <v>309</v>
      </c>
      <c r="C1825">
        <v>2370</v>
      </c>
      <c r="D1825" s="179">
        <v>43624</v>
      </c>
      <c r="E1825">
        <v>7</v>
      </c>
      <c r="F1825" t="s">
        <v>315</v>
      </c>
      <c r="G1825" t="s">
        <v>313</v>
      </c>
      <c r="I1825" s="179"/>
      <c r="J1825" s="179"/>
      <c r="M1825">
        <v>0</v>
      </c>
      <c r="O1825">
        <v>21</v>
      </c>
    </row>
    <row r="1826" spans="2:15" x14ac:dyDescent="0.4">
      <c r="B1826" t="s">
        <v>309</v>
      </c>
      <c r="C1826">
        <v>2340</v>
      </c>
      <c r="D1826" s="179">
        <v>43624</v>
      </c>
      <c r="E1826">
        <v>7</v>
      </c>
      <c r="F1826" t="s">
        <v>315</v>
      </c>
      <c r="G1826" t="s">
        <v>311</v>
      </c>
      <c r="I1826" s="179"/>
      <c r="J1826" s="179"/>
      <c r="M1826">
        <v>0</v>
      </c>
      <c r="O1826">
        <v>21</v>
      </c>
    </row>
    <row r="1827" spans="2:15" x14ac:dyDescent="0.4">
      <c r="B1827" t="s">
        <v>309</v>
      </c>
      <c r="C1827">
        <v>2340</v>
      </c>
      <c r="D1827" s="179">
        <v>43624</v>
      </c>
      <c r="E1827">
        <v>7</v>
      </c>
      <c r="F1827" t="s">
        <v>315</v>
      </c>
      <c r="G1827" t="s">
        <v>313</v>
      </c>
      <c r="I1827" s="179"/>
      <c r="J1827" s="179"/>
      <c r="M1827">
        <v>0</v>
      </c>
      <c r="O1827">
        <v>21</v>
      </c>
    </row>
    <row r="1828" spans="2:15" x14ac:dyDescent="0.4">
      <c r="B1828" t="s">
        <v>309</v>
      </c>
      <c r="C1828">
        <v>1700</v>
      </c>
      <c r="D1828" s="179">
        <v>43624</v>
      </c>
      <c r="E1828">
        <v>7</v>
      </c>
      <c r="F1828" t="s">
        <v>315</v>
      </c>
      <c r="G1828" t="s">
        <v>311</v>
      </c>
      <c r="I1828" s="179"/>
      <c r="J1828" s="179"/>
      <c r="M1828">
        <v>0</v>
      </c>
      <c r="O1828">
        <v>21</v>
      </c>
    </row>
    <row r="1829" spans="2:15" x14ac:dyDescent="0.4">
      <c r="B1829" t="s">
        <v>309</v>
      </c>
      <c r="C1829">
        <v>1700</v>
      </c>
      <c r="D1829" s="179">
        <v>43624</v>
      </c>
      <c r="E1829">
        <v>7</v>
      </c>
      <c r="F1829" t="s">
        <v>315</v>
      </c>
      <c r="G1829" t="s">
        <v>313</v>
      </c>
      <c r="I1829" s="179"/>
      <c r="J1829" s="179"/>
      <c r="M1829">
        <v>0</v>
      </c>
      <c r="O1829">
        <v>21</v>
      </c>
    </row>
    <row r="1830" spans="2:15" x14ac:dyDescent="0.4">
      <c r="B1830" t="s">
        <v>309</v>
      </c>
      <c r="C1830">
        <v>2370</v>
      </c>
      <c r="D1830" s="179">
        <v>43624</v>
      </c>
      <c r="E1830">
        <v>7</v>
      </c>
      <c r="F1830" t="s">
        <v>315</v>
      </c>
      <c r="G1830" t="s">
        <v>311</v>
      </c>
      <c r="I1830" s="179"/>
      <c r="J1830" s="179"/>
      <c r="M1830">
        <v>0</v>
      </c>
      <c r="O1830">
        <v>21</v>
      </c>
    </row>
    <row r="1831" spans="2:15" x14ac:dyDescent="0.4">
      <c r="B1831" t="s">
        <v>309</v>
      </c>
      <c r="C1831">
        <v>2390</v>
      </c>
      <c r="D1831" s="179">
        <v>43624</v>
      </c>
      <c r="E1831">
        <v>7</v>
      </c>
      <c r="F1831" t="s">
        <v>315</v>
      </c>
      <c r="G1831" t="s">
        <v>313</v>
      </c>
      <c r="I1831" s="179"/>
      <c r="J1831" s="179"/>
      <c r="M1831">
        <v>0</v>
      </c>
      <c r="O1831">
        <v>21</v>
      </c>
    </row>
    <row r="1832" spans="2:15" x14ac:dyDescent="0.4">
      <c r="B1832" t="s">
        <v>309</v>
      </c>
      <c r="C1832">
        <v>1000</v>
      </c>
      <c r="D1832" s="179">
        <v>43624</v>
      </c>
      <c r="E1832">
        <v>7</v>
      </c>
      <c r="F1832" t="s">
        <v>315</v>
      </c>
      <c r="G1832" t="s">
        <v>311</v>
      </c>
      <c r="I1832" s="179"/>
      <c r="J1832" s="179"/>
      <c r="M1832">
        <v>0</v>
      </c>
      <c r="O1832">
        <v>21</v>
      </c>
    </row>
    <row r="1833" spans="2:15" x14ac:dyDescent="0.4">
      <c r="B1833" t="s">
        <v>309</v>
      </c>
      <c r="C1833">
        <v>1000</v>
      </c>
      <c r="D1833" s="179">
        <v>43624</v>
      </c>
      <c r="E1833">
        <v>7</v>
      </c>
      <c r="F1833" t="s">
        <v>315</v>
      </c>
      <c r="G1833" t="s">
        <v>313</v>
      </c>
      <c r="I1833" s="179"/>
      <c r="J1833" s="179"/>
      <c r="M1833">
        <v>0</v>
      </c>
      <c r="O1833">
        <v>21</v>
      </c>
    </row>
    <row r="1834" spans="2:15" x14ac:dyDescent="0.4">
      <c r="B1834" t="s">
        <v>309</v>
      </c>
      <c r="C1834">
        <v>1400</v>
      </c>
      <c r="D1834" s="179">
        <v>43624</v>
      </c>
      <c r="E1834">
        <v>7</v>
      </c>
      <c r="F1834" t="s">
        <v>315</v>
      </c>
      <c r="G1834" t="s">
        <v>311</v>
      </c>
      <c r="I1834" s="179"/>
      <c r="J1834" s="179"/>
      <c r="M1834">
        <v>0</v>
      </c>
      <c r="O1834">
        <v>21</v>
      </c>
    </row>
    <row r="1835" spans="2:15" x14ac:dyDescent="0.4">
      <c r="B1835" t="s">
        <v>309</v>
      </c>
      <c r="C1835">
        <v>1400</v>
      </c>
      <c r="D1835" s="179">
        <v>43624</v>
      </c>
      <c r="E1835">
        <v>7</v>
      </c>
      <c r="F1835" t="s">
        <v>315</v>
      </c>
      <c r="G1835" t="s">
        <v>313</v>
      </c>
      <c r="I1835" s="179"/>
      <c r="J1835" s="179"/>
      <c r="M1835">
        <v>0</v>
      </c>
      <c r="O1835">
        <v>21</v>
      </c>
    </row>
    <row r="1836" spans="2:15" x14ac:dyDescent="0.4">
      <c r="B1836" t="s">
        <v>309</v>
      </c>
      <c r="C1836">
        <v>2380</v>
      </c>
      <c r="D1836" s="179">
        <v>43624</v>
      </c>
      <c r="E1836">
        <v>7</v>
      </c>
      <c r="F1836" t="s">
        <v>315</v>
      </c>
      <c r="G1836" t="s">
        <v>311</v>
      </c>
      <c r="I1836" s="179"/>
      <c r="J1836" s="179"/>
      <c r="M1836">
        <v>0</v>
      </c>
      <c r="O1836">
        <v>21</v>
      </c>
    </row>
    <row r="1837" spans="2:15" x14ac:dyDescent="0.4">
      <c r="B1837" t="s">
        <v>309</v>
      </c>
      <c r="C1837">
        <v>2380</v>
      </c>
      <c r="D1837" s="179">
        <v>43624</v>
      </c>
      <c r="E1837">
        <v>7</v>
      </c>
      <c r="F1837" t="s">
        <v>315</v>
      </c>
      <c r="G1837" t="s">
        <v>313</v>
      </c>
      <c r="I1837" s="179"/>
      <c r="J1837" s="179"/>
      <c r="M1837">
        <v>0</v>
      </c>
      <c r="O1837">
        <v>21</v>
      </c>
    </row>
    <row r="1838" spans="2:15" x14ac:dyDescent="0.4">
      <c r="B1838" t="s">
        <v>309</v>
      </c>
      <c r="C1838">
        <v>2390</v>
      </c>
      <c r="D1838" s="179">
        <v>43624</v>
      </c>
      <c r="E1838">
        <v>7</v>
      </c>
      <c r="F1838" t="s">
        <v>315</v>
      </c>
      <c r="G1838" t="s">
        <v>311</v>
      </c>
      <c r="I1838" s="179"/>
      <c r="J1838" s="179"/>
      <c r="M1838">
        <v>0</v>
      </c>
      <c r="O1838">
        <v>21</v>
      </c>
    </row>
    <row r="1839" spans="2:15" x14ac:dyDescent="0.4">
      <c r="B1839" t="s">
        <v>309</v>
      </c>
      <c r="C1839">
        <v>2380</v>
      </c>
      <c r="D1839" s="179">
        <v>43624</v>
      </c>
      <c r="E1839">
        <v>7</v>
      </c>
      <c r="F1839" t="s">
        <v>315</v>
      </c>
      <c r="G1839" t="s">
        <v>311</v>
      </c>
      <c r="I1839" s="179"/>
      <c r="J1839" s="179"/>
      <c r="M1839">
        <v>0</v>
      </c>
      <c r="O1839">
        <v>21</v>
      </c>
    </row>
    <row r="1840" spans="2:15" x14ac:dyDescent="0.4">
      <c r="B1840" t="s">
        <v>309</v>
      </c>
      <c r="C1840">
        <v>2380</v>
      </c>
      <c r="D1840" s="179">
        <v>43624</v>
      </c>
      <c r="E1840">
        <v>7</v>
      </c>
      <c r="F1840" t="s">
        <v>315</v>
      </c>
      <c r="G1840" t="s">
        <v>313</v>
      </c>
      <c r="I1840" s="179"/>
      <c r="J1840" s="179"/>
      <c r="M1840">
        <v>0</v>
      </c>
      <c r="O1840">
        <v>21</v>
      </c>
    </row>
    <row r="1841" spans="2:15" x14ac:dyDescent="0.4">
      <c r="B1841" t="s">
        <v>309</v>
      </c>
      <c r="C1841">
        <v>2390</v>
      </c>
      <c r="D1841" s="179">
        <v>43624</v>
      </c>
      <c r="E1841">
        <v>7</v>
      </c>
      <c r="F1841" t="s">
        <v>315</v>
      </c>
      <c r="G1841" t="s">
        <v>311</v>
      </c>
      <c r="I1841" s="179"/>
      <c r="J1841" s="179"/>
      <c r="M1841">
        <v>0</v>
      </c>
      <c r="O1841">
        <v>21</v>
      </c>
    </row>
    <row r="1842" spans="2:15" x14ac:dyDescent="0.4">
      <c r="B1842" t="s">
        <v>309</v>
      </c>
      <c r="C1842">
        <v>2390</v>
      </c>
      <c r="D1842" s="179">
        <v>43624</v>
      </c>
      <c r="E1842">
        <v>7</v>
      </c>
      <c r="F1842" t="s">
        <v>315</v>
      </c>
      <c r="G1842" t="s">
        <v>313</v>
      </c>
      <c r="I1842" s="179"/>
      <c r="J1842" s="179"/>
      <c r="M1842">
        <v>0</v>
      </c>
      <c r="O1842">
        <v>21</v>
      </c>
    </row>
    <row r="1843" spans="2:15" x14ac:dyDescent="0.4">
      <c r="B1843" t="s">
        <v>309</v>
      </c>
      <c r="C1843">
        <v>2350</v>
      </c>
      <c r="D1843" s="179">
        <v>43624</v>
      </c>
      <c r="E1843">
        <v>7</v>
      </c>
      <c r="F1843" t="s">
        <v>315</v>
      </c>
      <c r="G1843" t="s">
        <v>313</v>
      </c>
      <c r="I1843" s="179"/>
      <c r="J1843" s="179"/>
      <c r="M1843">
        <v>0</v>
      </c>
      <c r="O1843">
        <v>21</v>
      </c>
    </row>
    <row r="1844" spans="2:15" x14ac:dyDescent="0.4">
      <c r="B1844" t="s">
        <v>309</v>
      </c>
      <c r="C1844">
        <v>2340</v>
      </c>
      <c r="D1844" s="179">
        <v>43624</v>
      </c>
      <c r="E1844">
        <v>7</v>
      </c>
      <c r="F1844" t="s">
        <v>315</v>
      </c>
      <c r="G1844" t="s">
        <v>311</v>
      </c>
      <c r="I1844" s="179"/>
      <c r="J1844" s="179"/>
      <c r="M1844">
        <v>0</v>
      </c>
      <c r="O1844">
        <v>21</v>
      </c>
    </row>
    <row r="1845" spans="2:15" x14ac:dyDescent="0.4">
      <c r="B1845" t="s">
        <v>309</v>
      </c>
      <c r="C1845">
        <v>2340</v>
      </c>
      <c r="D1845" s="179">
        <v>43624</v>
      </c>
      <c r="E1845">
        <v>7</v>
      </c>
      <c r="F1845" t="s">
        <v>315</v>
      </c>
      <c r="G1845" t="s">
        <v>313</v>
      </c>
      <c r="I1845" s="179"/>
      <c r="J1845" s="179"/>
      <c r="M1845">
        <v>0</v>
      </c>
      <c r="O1845">
        <v>21</v>
      </c>
    </row>
    <row r="1846" spans="2:15" x14ac:dyDescent="0.4">
      <c r="B1846" t="s">
        <v>309</v>
      </c>
      <c r="C1846">
        <v>2360</v>
      </c>
      <c r="D1846" s="179">
        <v>43624</v>
      </c>
      <c r="E1846">
        <v>7</v>
      </c>
      <c r="F1846" t="s">
        <v>315</v>
      </c>
      <c r="G1846" t="s">
        <v>311</v>
      </c>
      <c r="I1846" s="179"/>
      <c r="J1846" s="179"/>
      <c r="M1846">
        <v>0</v>
      </c>
      <c r="O1846">
        <v>21</v>
      </c>
    </row>
    <row r="1847" spans="2:15" x14ac:dyDescent="0.4">
      <c r="B1847" t="s">
        <v>309</v>
      </c>
      <c r="C1847">
        <v>2360</v>
      </c>
      <c r="D1847" s="179">
        <v>43624</v>
      </c>
      <c r="E1847">
        <v>7</v>
      </c>
      <c r="F1847" t="s">
        <v>315</v>
      </c>
      <c r="G1847" t="s">
        <v>313</v>
      </c>
      <c r="I1847" s="179"/>
      <c r="J1847" s="179"/>
      <c r="M1847">
        <v>0</v>
      </c>
      <c r="O1847">
        <v>21</v>
      </c>
    </row>
    <row r="1848" spans="2:15" x14ac:dyDescent="0.4">
      <c r="B1848" t="s">
        <v>309</v>
      </c>
      <c r="C1848" t="s">
        <v>314</v>
      </c>
      <c r="D1848" s="179">
        <v>43624</v>
      </c>
      <c r="E1848">
        <v>7</v>
      </c>
      <c r="F1848" t="s">
        <v>315</v>
      </c>
      <c r="G1848" t="s">
        <v>311</v>
      </c>
      <c r="I1848" s="179"/>
      <c r="J1848" s="179"/>
      <c r="M1848">
        <v>0</v>
      </c>
      <c r="O1848">
        <v>21</v>
      </c>
    </row>
    <row r="1849" spans="2:15" x14ac:dyDescent="0.4">
      <c r="B1849" t="s">
        <v>309</v>
      </c>
      <c r="C1849" t="s">
        <v>314</v>
      </c>
      <c r="D1849" s="179">
        <v>43624</v>
      </c>
      <c r="E1849">
        <v>7</v>
      </c>
      <c r="F1849" t="s">
        <v>315</v>
      </c>
      <c r="G1849" t="s">
        <v>313</v>
      </c>
      <c r="I1849" s="179"/>
      <c r="J1849" s="179"/>
      <c r="M1849">
        <v>0</v>
      </c>
      <c r="O1849">
        <v>21</v>
      </c>
    </row>
    <row r="1850" spans="2:15" x14ac:dyDescent="0.4">
      <c r="B1850" t="s">
        <v>309</v>
      </c>
      <c r="C1850">
        <v>2340</v>
      </c>
      <c r="D1850" s="179">
        <v>43624</v>
      </c>
      <c r="E1850">
        <v>7</v>
      </c>
      <c r="F1850" t="s">
        <v>315</v>
      </c>
      <c r="G1850" t="s">
        <v>311</v>
      </c>
      <c r="I1850" s="179"/>
      <c r="J1850" s="179"/>
      <c r="M1850">
        <v>0</v>
      </c>
      <c r="O1850">
        <v>21</v>
      </c>
    </row>
    <row r="1851" spans="2:15" x14ac:dyDescent="0.4">
      <c r="B1851" t="s">
        <v>309</v>
      </c>
      <c r="C1851">
        <v>2340</v>
      </c>
      <c r="D1851" s="179">
        <v>43624</v>
      </c>
      <c r="E1851">
        <v>7</v>
      </c>
      <c r="F1851" t="s">
        <v>315</v>
      </c>
      <c r="G1851" t="s">
        <v>313</v>
      </c>
      <c r="I1851" s="179"/>
      <c r="J1851" s="179"/>
      <c r="M1851">
        <v>0</v>
      </c>
      <c r="O1851">
        <v>21</v>
      </c>
    </row>
    <row r="1852" spans="2:15" x14ac:dyDescent="0.4">
      <c r="B1852" t="s">
        <v>309</v>
      </c>
      <c r="C1852">
        <v>2350</v>
      </c>
      <c r="D1852" s="179">
        <v>43624</v>
      </c>
      <c r="E1852">
        <v>7</v>
      </c>
      <c r="F1852" t="s">
        <v>315</v>
      </c>
      <c r="G1852" t="s">
        <v>311</v>
      </c>
      <c r="I1852" s="179"/>
      <c r="J1852" s="179"/>
      <c r="M1852">
        <v>0</v>
      </c>
      <c r="O1852">
        <v>21</v>
      </c>
    </row>
    <row r="1853" spans="2:15" x14ac:dyDescent="0.4">
      <c r="B1853" t="s">
        <v>309</v>
      </c>
      <c r="C1853">
        <v>2360</v>
      </c>
      <c r="D1853" s="179">
        <v>43624</v>
      </c>
      <c r="E1853">
        <v>7</v>
      </c>
      <c r="F1853" t="s">
        <v>315</v>
      </c>
      <c r="G1853" t="s">
        <v>311</v>
      </c>
      <c r="I1853" s="179"/>
      <c r="J1853" s="179"/>
      <c r="M1853">
        <v>0</v>
      </c>
      <c r="O1853">
        <v>21</v>
      </c>
    </row>
    <row r="1854" spans="2:15" x14ac:dyDescent="0.4">
      <c r="B1854" t="s">
        <v>309</v>
      </c>
      <c r="C1854">
        <v>2360</v>
      </c>
      <c r="D1854" s="179">
        <v>43624</v>
      </c>
      <c r="E1854">
        <v>7</v>
      </c>
      <c r="F1854" t="s">
        <v>315</v>
      </c>
      <c r="G1854" t="s">
        <v>313</v>
      </c>
      <c r="I1854" s="179"/>
      <c r="J1854" s="179"/>
      <c r="M1854">
        <v>0</v>
      </c>
      <c r="O1854">
        <v>21</v>
      </c>
    </row>
    <row r="1855" spans="2:15" x14ac:dyDescent="0.4">
      <c r="B1855" t="s">
        <v>309</v>
      </c>
      <c r="C1855">
        <v>2340</v>
      </c>
      <c r="D1855" s="179">
        <v>43624</v>
      </c>
      <c r="E1855">
        <v>7</v>
      </c>
      <c r="F1855" t="s">
        <v>315</v>
      </c>
      <c r="G1855" t="s">
        <v>311</v>
      </c>
      <c r="I1855" s="179"/>
      <c r="J1855" s="179"/>
      <c r="M1855">
        <v>0</v>
      </c>
      <c r="O1855">
        <v>21</v>
      </c>
    </row>
    <row r="1856" spans="2:15" x14ac:dyDescent="0.4">
      <c r="B1856" t="s">
        <v>309</v>
      </c>
      <c r="C1856">
        <v>2340</v>
      </c>
      <c r="D1856" s="179">
        <v>43624</v>
      </c>
      <c r="E1856">
        <v>7</v>
      </c>
      <c r="F1856" t="s">
        <v>315</v>
      </c>
      <c r="G1856" t="s">
        <v>313</v>
      </c>
      <c r="I1856" s="179"/>
      <c r="J1856" s="179"/>
      <c r="M1856">
        <v>0</v>
      </c>
      <c r="O1856">
        <v>21</v>
      </c>
    </row>
    <row r="1857" spans="2:15" x14ac:dyDescent="0.4">
      <c r="B1857" t="s">
        <v>309</v>
      </c>
      <c r="C1857">
        <v>2340</v>
      </c>
      <c r="D1857" s="179">
        <v>43624</v>
      </c>
      <c r="E1857">
        <v>7</v>
      </c>
      <c r="F1857" t="s">
        <v>315</v>
      </c>
      <c r="G1857" t="s">
        <v>311</v>
      </c>
      <c r="I1857" s="179"/>
      <c r="J1857" s="179"/>
      <c r="M1857">
        <v>0</v>
      </c>
      <c r="O1857">
        <v>21</v>
      </c>
    </row>
    <row r="1858" spans="2:15" x14ac:dyDescent="0.4">
      <c r="B1858" t="s">
        <v>309</v>
      </c>
      <c r="C1858">
        <v>2340</v>
      </c>
      <c r="D1858" s="179">
        <v>43624</v>
      </c>
      <c r="E1858">
        <v>7</v>
      </c>
      <c r="F1858" t="s">
        <v>315</v>
      </c>
      <c r="G1858" t="s">
        <v>313</v>
      </c>
      <c r="I1858" s="179"/>
      <c r="J1858" s="179"/>
      <c r="M1858">
        <v>0</v>
      </c>
      <c r="O1858">
        <v>21</v>
      </c>
    </row>
    <row r="1859" spans="2:15" x14ac:dyDescent="0.4">
      <c r="B1859" t="s">
        <v>309</v>
      </c>
      <c r="C1859">
        <v>2370</v>
      </c>
      <c r="D1859" s="179">
        <v>43624</v>
      </c>
      <c r="E1859">
        <v>7</v>
      </c>
      <c r="F1859" t="s">
        <v>315</v>
      </c>
      <c r="G1859" t="s">
        <v>311</v>
      </c>
      <c r="I1859" s="179"/>
      <c r="J1859" s="179"/>
      <c r="M1859">
        <v>0</v>
      </c>
      <c r="O1859">
        <v>21</v>
      </c>
    </row>
    <row r="1860" spans="2:15" x14ac:dyDescent="0.4">
      <c r="B1860" t="s">
        <v>309</v>
      </c>
      <c r="C1860">
        <v>2370</v>
      </c>
      <c r="D1860" s="179">
        <v>43624</v>
      </c>
      <c r="E1860">
        <v>7</v>
      </c>
      <c r="F1860" t="s">
        <v>315</v>
      </c>
      <c r="G1860" t="s">
        <v>313</v>
      </c>
      <c r="I1860" s="179"/>
      <c r="J1860" s="179"/>
      <c r="M1860">
        <v>0</v>
      </c>
      <c r="O1860">
        <v>21</v>
      </c>
    </row>
    <row r="1861" spans="2:15" x14ac:dyDescent="0.4">
      <c r="B1861" t="s">
        <v>309</v>
      </c>
      <c r="C1861">
        <v>2360</v>
      </c>
      <c r="D1861" s="179">
        <v>43624</v>
      </c>
      <c r="E1861">
        <v>7</v>
      </c>
      <c r="F1861" t="s">
        <v>315</v>
      </c>
      <c r="G1861" t="s">
        <v>311</v>
      </c>
      <c r="I1861" s="179"/>
      <c r="J1861" s="179"/>
      <c r="M1861">
        <v>0</v>
      </c>
      <c r="O1861">
        <v>21</v>
      </c>
    </row>
    <row r="1862" spans="2:15" x14ac:dyDescent="0.4">
      <c r="B1862" t="s">
        <v>309</v>
      </c>
      <c r="C1862">
        <v>2360</v>
      </c>
      <c r="D1862" s="179">
        <v>43624</v>
      </c>
      <c r="E1862">
        <v>7</v>
      </c>
      <c r="F1862" t="s">
        <v>315</v>
      </c>
      <c r="G1862" t="s">
        <v>313</v>
      </c>
      <c r="I1862" s="179"/>
      <c r="J1862" s="179"/>
      <c r="M1862">
        <v>0</v>
      </c>
      <c r="O1862">
        <v>21</v>
      </c>
    </row>
    <row r="1863" spans="2:15" x14ac:dyDescent="0.4">
      <c r="B1863" t="s">
        <v>309</v>
      </c>
      <c r="C1863">
        <v>2370</v>
      </c>
      <c r="D1863" s="179">
        <v>43624</v>
      </c>
      <c r="E1863">
        <v>7</v>
      </c>
      <c r="F1863" t="s">
        <v>315</v>
      </c>
      <c r="G1863" t="s">
        <v>311</v>
      </c>
      <c r="I1863" s="179"/>
      <c r="J1863" s="179"/>
      <c r="M1863">
        <v>0</v>
      </c>
      <c r="O1863">
        <v>21</v>
      </c>
    </row>
    <row r="1864" spans="2:15" x14ac:dyDescent="0.4">
      <c r="B1864" t="s">
        <v>309</v>
      </c>
      <c r="C1864">
        <v>2370</v>
      </c>
      <c r="D1864" s="179">
        <v>43624</v>
      </c>
      <c r="E1864">
        <v>7</v>
      </c>
      <c r="F1864" t="s">
        <v>315</v>
      </c>
      <c r="G1864" t="s">
        <v>313</v>
      </c>
      <c r="I1864" s="179"/>
      <c r="J1864" s="179"/>
      <c r="M1864">
        <v>0</v>
      </c>
      <c r="O1864">
        <v>21</v>
      </c>
    </row>
    <row r="1865" spans="2:15" x14ac:dyDescent="0.4">
      <c r="B1865" t="s">
        <v>309</v>
      </c>
      <c r="C1865">
        <v>2350</v>
      </c>
      <c r="D1865" s="179">
        <v>43624</v>
      </c>
      <c r="E1865">
        <v>7</v>
      </c>
      <c r="F1865" t="s">
        <v>315</v>
      </c>
      <c r="G1865" t="s">
        <v>311</v>
      </c>
      <c r="I1865" s="179"/>
      <c r="J1865" s="179"/>
      <c r="M1865">
        <v>0</v>
      </c>
      <c r="O1865">
        <v>21</v>
      </c>
    </row>
    <row r="1866" spans="2:15" x14ac:dyDescent="0.4">
      <c r="B1866" t="s">
        <v>309</v>
      </c>
      <c r="C1866">
        <v>2350</v>
      </c>
      <c r="D1866" s="179">
        <v>43624</v>
      </c>
      <c r="E1866">
        <v>7</v>
      </c>
      <c r="F1866" t="s">
        <v>315</v>
      </c>
      <c r="G1866" t="s">
        <v>313</v>
      </c>
      <c r="I1866" s="179"/>
      <c r="J1866" s="179"/>
      <c r="M1866">
        <v>0</v>
      </c>
      <c r="O1866">
        <v>21</v>
      </c>
    </row>
    <row r="1867" spans="2:15" x14ac:dyDescent="0.4">
      <c r="B1867" t="s">
        <v>309</v>
      </c>
      <c r="C1867">
        <v>2370</v>
      </c>
      <c r="D1867" s="179">
        <v>43624</v>
      </c>
      <c r="E1867">
        <v>7</v>
      </c>
      <c r="F1867" t="s">
        <v>315</v>
      </c>
      <c r="G1867" t="s">
        <v>311</v>
      </c>
      <c r="I1867" s="179"/>
      <c r="J1867" s="179"/>
      <c r="M1867">
        <v>0</v>
      </c>
      <c r="O1867">
        <v>21</v>
      </c>
    </row>
    <row r="1868" spans="2:15" x14ac:dyDescent="0.4">
      <c r="B1868" t="s">
        <v>309</v>
      </c>
      <c r="C1868">
        <v>2370</v>
      </c>
      <c r="D1868" s="179">
        <v>43624</v>
      </c>
      <c r="E1868">
        <v>7</v>
      </c>
      <c r="F1868" t="s">
        <v>315</v>
      </c>
      <c r="G1868" t="s">
        <v>313</v>
      </c>
      <c r="I1868" s="179"/>
      <c r="J1868" s="179"/>
      <c r="M1868">
        <v>0</v>
      </c>
      <c r="O1868">
        <v>21</v>
      </c>
    </row>
    <row r="1869" spans="2:15" x14ac:dyDescent="0.4">
      <c r="B1869" t="s">
        <v>309</v>
      </c>
      <c r="C1869">
        <v>2390</v>
      </c>
      <c r="D1869" s="179">
        <v>43624</v>
      </c>
      <c r="E1869">
        <v>7</v>
      </c>
      <c r="F1869" t="s">
        <v>315</v>
      </c>
      <c r="G1869" t="s">
        <v>311</v>
      </c>
      <c r="I1869" s="179"/>
      <c r="J1869" s="179"/>
      <c r="M1869">
        <v>0</v>
      </c>
      <c r="O1869">
        <v>21</v>
      </c>
    </row>
    <row r="1870" spans="2:15" x14ac:dyDescent="0.4">
      <c r="B1870" t="s">
        <v>309</v>
      </c>
      <c r="C1870">
        <v>2390</v>
      </c>
      <c r="D1870" s="179">
        <v>43624</v>
      </c>
      <c r="E1870">
        <v>7</v>
      </c>
      <c r="F1870" t="s">
        <v>315</v>
      </c>
      <c r="G1870" t="s">
        <v>313</v>
      </c>
      <c r="I1870" s="179"/>
      <c r="J1870" s="179"/>
      <c r="M1870">
        <v>0</v>
      </c>
      <c r="O1870">
        <v>21</v>
      </c>
    </row>
    <row r="1871" spans="2:15" x14ac:dyDescent="0.4">
      <c r="B1871" t="s">
        <v>309</v>
      </c>
      <c r="C1871">
        <v>2360</v>
      </c>
      <c r="D1871" s="179">
        <v>43624</v>
      </c>
      <c r="E1871">
        <v>7</v>
      </c>
      <c r="F1871" t="s">
        <v>315</v>
      </c>
      <c r="G1871" t="s">
        <v>311</v>
      </c>
      <c r="I1871" s="179"/>
      <c r="J1871" s="179"/>
      <c r="M1871">
        <v>0</v>
      </c>
      <c r="O1871">
        <v>21</v>
      </c>
    </row>
    <row r="1872" spans="2:15" x14ac:dyDescent="0.4">
      <c r="B1872" t="s">
        <v>309</v>
      </c>
      <c r="C1872">
        <v>2360</v>
      </c>
      <c r="D1872" s="179">
        <v>43624</v>
      </c>
      <c r="E1872">
        <v>7</v>
      </c>
      <c r="F1872" t="s">
        <v>315</v>
      </c>
      <c r="G1872" t="s">
        <v>313</v>
      </c>
      <c r="I1872" s="179"/>
      <c r="J1872" s="179"/>
      <c r="M1872">
        <v>0</v>
      </c>
      <c r="O1872">
        <v>21</v>
      </c>
    </row>
    <row r="1873" spans="2:15" x14ac:dyDescent="0.4">
      <c r="B1873" t="s">
        <v>309</v>
      </c>
      <c r="C1873">
        <v>2340</v>
      </c>
      <c r="D1873" s="179">
        <v>43624</v>
      </c>
      <c r="E1873">
        <v>7</v>
      </c>
      <c r="F1873" t="s">
        <v>315</v>
      </c>
      <c r="G1873" t="s">
        <v>311</v>
      </c>
      <c r="I1873" s="179"/>
      <c r="J1873" s="179"/>
      <c r="M1873">
        <v>0</v>
      </c>
      <c r="O1873">
        <v>21</v>
      </c>
    </row>
    <row r="1874" spans="2:15" x14ac:dyDescent="0.4">
      <c r="B1874" t="s">
        <v>309</v>
      </c>
      <c r="C1874">
        <v>2340</v>
      </c>
      <c r="D1874" s="179">
        <v>43624</v>
      </c>
      <c r="E1874">
        <v>7</v>
      </c>
      <c r="F1874" t="s">
        <v>315</v>
      </c>
      <c r="G1874" t="s">
        <v>313</v>
      </c>
      <c r="I1874" s="179"/>
      <c r="J1874" s="179"/>
      <c r="M1874">
        <v>0</v>
      </c>
      <c r="O1874">
        <v>21</v>
      </c>
    </row>
    <row r="1875" spans="2:15" x14ac:dyDescent="0.4">
      <c r="B1875" t="s">
        <v>309</v>
      </c>
      <c r="C1875">
        <v>2340</v>
      </c>
      <c r="D1875" s="179">
        <v>43624</v>
      </c>
      <c r="E1875">
        <v>7</v>
      </c>
      <c r="F1875" t="s">
        <v>315</v>
      </c>
      <c r="G1875" t="s">
        <v>311</v>
      </c>
      <c r="I1875" s="179"/>
      <c r="J1875" s="179"/>
      <c r="M1875">
        <v>0</v>
      </c>
      <c r="O1875">
        <v>21</v>
      </c>
    </row>
    <row r="1876" spans="2:15" x14ac:dyDescent="0.4">
      <c r="B1876" t="s">
        <v>309</v>
      </c>
      <c r="C1876">
        <v>2340</v>
      </c>
      <c r="D1876" s="179">
        <v>43624</v>
      </c>
      <c r="E1876">
        <v>7</v>
      </c>
      <c r="F1876" t="s">
        <v>315</v>
      </c>
      <c r="G1876" t="s">
        <v>313</v>
      </c>
      <c r="I1876" s="179"/>
      <c r="J1876" s="179"/>
      <c r="M1876">
        <v>0</v>
      </c>
      <c r="O1876">
        <v>21</v>
      </c>
    </row>
    <row r="1877" spans="2:15" x14ac:dyDescent="0.4">
      <c r="B1877" t="s">
        <v>309</v>
      </c>
      <c r="C1877">
        <v>2340</v>
      </c>
      <c r="D1877" s="179">
        <v>43624</v>
      </c>
      <c r="E1877">
        <v>7</v>
      </c>
      <c r="F1877" t="s">
        <v>315</v>
      </c>
      <c r="G1877" t="s">
        <v>311</v>
      </c>
      <c r="I1877" s="179"/>
      <c r="J1877" s="179"/>
      <c r="M1877">
        <v>0</v>
      </c>
      <c r="O1877">
        <v>21</v>
      </c>
    </row>
    <row r="1878" spans="2:15" x14ac:dyDescent="0.4">
      <c r="B1878" t="s">
        <v>309</v>
      </c>
      <c r="C1878">
        <v>2340</v>
      </c>
      <c r="D1878" s="179">
        <v>43624</v>
      </c>
      <c r="E1878">
        <v>7</v>
      </c>
      <c r="F1878" t="s">
        <v>315</v>
      </c>
      <c r="G1878" t="s">
        <v>313</v>
      </c>
      <c r="I1878" s="179"/>
      <c r="J1878" s="179"/>
      <c r="M1878">
        <v>0</v>
      </c>
      <c r="O1878">
        <v>21</v>
      </c>
    </row>
    <row r="1879" spans="2:15" x14ac:dyDescent="0.4">
      <c r="B1879" t="s">
        <v>309</v>
      </c>
      <c r="C1879">
        <v>2370</v>
      </c>
      <c r="D1879" s="179">
        <v>43624</v>
      </c>
      <c r="E1879">
        <v>7</v>
      </c>
      <c r="F1879" t="s">
        <v>315</v>
      </c>
      <c r="G1879" t="s">
        <v>311</v>
      </c>
      <c r="I1879" s="179"/>
      <c r="J1879" s="179"/>
      <c r="M1879">
        <v>0</v>
      </c>
      <c r="O1879">
        <v>21</v>
      </c>
    </row>
    <row r="1880" spans="2:15" x14ac:dyDescent="0.4">
      <c r="B1880" t="s">
        <v>309</v>
      </c>
      <c r="C1880">
        <v>2370</v>
      </c>
      <c r="D1880" s="179">
        <v>43624</v>
      </c>
      <c r="E1880">
        <v>7</v>
      </c>
      <c r="F1880" t="s">
        <v>315</v>
      </c>
      <c r="G1880" t="s">
        <v>313</v>
      </c>
      <c r="I1880" s="179"/>
      <c r="J1880" s="179"/>
      <c r="M1880">
        <v>0</v>
      </c>
      <c r="O1880">
        <v>21</v>
      </c>
    </row>
    <row r="1881" spans="2:15" x14ac:dyDescent="0.4">
      <c r="B1881" t="s">
        <v>309</v>
      </c>
      <c r="C1881">
        <v>2360</v>
      </c>
      <c r="D1881" s="179">
        <v>43624</v>
      </c>
      <c r="E1881">
        <v>7</v>
      </c>
      <c r="F1881" t="s">
        <v>315</v>
      </c>
      <c r="G1881" t="s">
        <v>311</v>
      </c>
      <c r="I1881" s="179"/>
      <c r="J1881" s="179"/>
      <c r="M1881">
        <v>0</v>
      </c>
      <c r="O1881">
        <v>21</v>
      </c>
    </row>
    <row r="1882" spans="2:15" x14ac:dyDescent="0.4">
      <c r="B1882" t="s">
        <v>309</v>
      </c>
      <c r="C1882">
        <v>2360</v>
      </c>
      <c r="D1882" s="179">
        <v>43624</v>
      </c>
      <c r="E1882">
        <v>7</v>
      </c>
      <c r="F1882" t="s">
        <v>315</v>
      </c>
      <c r="G1882" t="s">
        <v>313</v>
      </c>
      <c r="I1882" s="179"/>
      <c r="J1882" s="179"/>
      <c r="M1882">
        <v>0</v>
      </c>
      <c r="O1882">
        <v>21</v>
      </c>
    </row>
    <row r="1883" spans="2:15" x14ac:dyDescent="0.4">
      <c r="B1883" t="s">
        <v>309</v>
      </c>
      <c r="C1883">
        <v>2380</v>
      </c>
      <c r="D1883" s="179">
        <v>43624</v>
      </c>
      <c r="E1883">
        <v>7</v>
      </c>
      <c r="F1883" t="s">
        <v>315</v>
      </c>
      <c r="G1883" t="s">
        <v>311</v>
      </c>
      <c r="I1883" s="179"/>
      <c r="J1883" s="179"/>
      <c r="M1883">
        <v>0</v>
      </c>
      <c r="O1883">
        <v>21</v>
      </c>
    </row>
    <row r="1884" spans="2:15" x14ac:dyDescent="0.4">
      <c r="B1884" t="s">
        <v>309</v>
      </c>
      <c r="C1884">
        <v>2380</v>
      </c>
      <c r="D1884" s="179">
        <v>43624</v>
      </c>
      <c r="E1884">
        <v>7</v>
      </c>
      <c r="F1884" t="s">
        <v>315</v>
      </c>
      <c r="G1884" t="s">
        <v>313</v>
      </c>
      <c r="I1884" s="179"/>
      <c r="J1884" s="179"/>
      <c r="M1884">
        <v>0</v>
      </c>
      <c r="O1884">
        <v>21</v>
      </c>
    </row>
    <row r="1885" spans="2:15" x14ac:dyDescent="0.4">
      <c r="B1885" t="s">
        <v>309</v>
      </c>
      <c r="C1885">
        <v>2370</v>
      </c>
      <c r="D1885" s="179">
        <v>43624</v>
      </c>
      <c r="E1885">
        <v>7</v>
      </c>
      <c r="F1885" t="s">
        <v>315</v>
      </c>
      <c r="G1885" t="s">
        <v>311</v>
      </c>
      <c r="I1885" s="179"/>
      <c r="J1885" s="179"/>
      <c r="M1885">
        <v>0</v>
      </c>
      <c r="O1885">
        <v>21</v>
      </c>
    </row>
    <row r="1886" spans="2:15" x14ac:dyDescent="0.4">
      <c r="B1886" t="s">
        <v>309</v>
      </c>
      <c r="C1886">
        <v>2370</v>
      </c>
      <c r="D1886" s="179">
        <v>43624</v>
      </c>
      <c r="E1886">
        <v>7</v>
      </c>
      <c r="F1886" t="s">
        <v>315</v>
      </c>
      <c r="G1886" t="s">
        <v>313</v>
      </c>
      <c r="I1886" s="179"/>
      <c r="J1886" s="179"/>
      <c r="M1886">
        <v>0</v>
      </c>
      <c r="O1886">
        <v>21</v>
      </c>
    </row>
    <row r="1887" spans="2:15" x14ac:dyDescent="0.4">
      <c r="B1887" t="s">
        <v>309</v>
      </c>
      <c r="C1887">
        <v>2390</v>
      </c>
      <c r="D1887" s="179">
        <v>43624</v>
      </c>
      <c r="E1887">
        <v>7</v>
      </c>
      <c r="F1887" t="s">
        <v>315</v>
      </c>
      <c r="G1887" t="s">
        <v>311</v>
      </c>
      <c r="I1887" s="179"/>
      <c r="J1887" s="179"/>
      <c r="M1887">
        <v>0</v>
      </c>
      <c r="O1887">
        <v>21</v>
      </c>
    </row>
    <row r="1888" spans="2:15" x14ac:dyDescent="0.4">
      <c r="B1888" t="s">
        <v>309</v>
      </c>
      <c r="C1888">
        <v>2390</v>
      </c>
      <c r="D1888" s="179">
        <v>43624</v>
      </c>
      <c r="E1888">
        <v>7</v>
      </c>
      <c r="F1888" t="s">
        <v>315</v>
      </c>
      <c r="G1888" t="s">
        <v>313</v>
      </c>
      <c r="I1888" s="179"/>
      <c r="J1888" s="179"/>
      <c r="M1888">
        <v>0</v>
      </c>
      <c r="O1888">
        <v>21</v>
      </c>
    </row>
    <row r="1889" spans="2:15" x14ac:dyDescent="0.4">
      <c r="B1889" t="s">
        <v>309</v>
      </c>
      <c r="C1889">
        <v>2340</v>
      </c>
      <c r="D1889" s="179">
        <v>43624</v>
      </c>
      <c r="E1889">
        <v>7</v>
      </c>
      <c r="F1889" t="s">
        <v>315</v>
      </c>
      <c r="G1889" t="s">
        <v>311</v>
      </c>
      <c r="I1889" s="179"/>
      <c r="J1889" s="179"/>
      <c r="M1889">
        <v>0</v>
      </c>
      <c r="O1889">
        <v>21</v>
      </c>
    </row>
    <row r="1890" spans="2:15" x14ac:dyDescent="0.4">
      <c r="B1890" t="s">
        <v>309</v>
      </c>
      <c r="C1890">
        <v>2340</v>
      </c>
      <c r="D1890" s="179">
        <v>43624</v>
      </c>
      <c r="E1890">
        <v>7</v>
      </c>
      <c r="F1890" t="s">
        <v>315</v>
      </c>
      <c r="G1890" t="s">
        <v>313</v>
      </c>
      <c r="I1890" s="179"/>
      <c r="J1890" s="179"/>
      <c r="M1890">
        <v>0</v>
      </c>
      <c r="O1890">
        <v>21</v>
      </c>
    </row>
    <row r="1891" spans="2:15" x14ac:dyDescent="0.4">
      <c r="B1891" t="s">
        <v>309</v>
      </c>
      <c r="C1891">
        <v>2370</v>
      </c>
      <c r="D1891" s="179">
        <v>43624</v>
      </c>
      <c r="E1891">
        <v>7</v>
      </c>
      <c r="F1891" t="s">
        <v>315</v>
      </c>
      <c r="G1891" t="s">
        <v>311</v>
      </c>
      <c r="I1891" s="179"/>
      <c r="J1891" s="179"/>
      <c r="M1891">
        <v>0</v>
      </c>
      <c r="O1891">
        <v>21</v>
      </c>
    </row>
    <row r="1892" spans="2:15" x14ac:dyDescent="0.4">
      <c r="B1892" t="s">
        <v>309</v>
      </c>
      <c r="C1892">
        <v>2370</v>
      </c>
      <c r="D1892" s="179">
        <v>43624</v>
      </c>
      <c r="E1892">
        <v>7</v>
      </c>
      <c r="F1892" t="s">
        <v>315</v>
      </c>
      <c r="G1892" t="s">
        <v>313</v>
      </c>
      <c r="I1892" s="179"/>
      <c r="J1892" s="179"/>
      <c r="M1892">
        <v>0</v>
      </c>
      <c r="O1892">
        <v>21</v>
      </c>
    </row>
    <row r="1893" spans="2:15" x14ac:dyDescent="0.4">
      <c r="B1893" t="s">
        <v>309</v>
      </c>
      <c r="C1893">
        <v>2340</v>
      </c>
      <c r="D1893" s="179">
        <v>43624</v>
      </c>
      <c r="E1893">
        <v>7</v>
      </c>
      <c r="F1893" t="s">
        <v>315</v>
      </c>
      <c r="G1893" t="s">
        <v>311</v>
      </c>
      <c r="I1893" s="179"/>
      <c r="J1893" s="179"/>
      <c r="M1893">
        <v>0</v>
      </c>
      <c r="O1893">
        <v>21</v>
      </c>
    </row>
    <row r="1894" spans="2:15" x14ac:dyDescent="0.4">
      <c r="B1894" t="s">
        <v>309</v>
      </c>
      <c r="C1894">
        <v>2340</v>
      </c>
      <c r="D1894" s="179">
        <v>43624</v>
      </c>
      <c r="E1894">
        <v>7</v>
      </c>
      <c r="F1894" t="s">
        <v>315</v>
      </c>
      <c r="G1894" t="s">
        <v>313</v>
      </c>
      <c r="I1894" s="179"/>
      <c r="J1894" s="179"/>
      <c r="M1894">
        <v>0</v>
      </c>
      <c r="O1894">
        <v>21</v>
      </c>
    </row>
    <row r="1895" spans="2:15" x14ac:dyDescent="0.4">
      <c r="B1895" t="s">
        <v>309</v>
      </c>
      <c r="C1895">
        <v>2380</v>
      </c>
      <c r="D1895" s="179">
        <v>43624</v>
      </c>
      <c r="E1895">
        <v>7</v>
      </c>
      <c r="F1895" t="s">
        <v>315</v>
      </c>
      <c r="G1895" t="s">
        <v>311</v>
      </c>
      <c r="I1895" s="179"/>
      <c r="J1895" s="179"/>
      <c r="M1895">
        <v>0</v>
      </c>
      <c r="O1895">
        <v>21</v>
      </c>
    </row>
    <row r="1896" spans="2:15" x14ac:dyDescent="0.4">
      <c r="B1896" t="s">
        <v>309</v>
      </c>
      <c r="C1896">
        <v>2380</v>
      </c>
      <c r="D1896" s="179">
        <v>43624</v>
      </c>
      <c r="E1896">
        <v>7</v>
      </c>
      <c r="F1896" t="s">
        <v>315</v>
      </c>
      <c r="G1896" t="s">
        <v>313</v>
      </c>
      <c r="I1896" s="179"/>
      <c r="J1896" s="179"/>
      <c r="M1896">
        <v>0</v>
      </c>
      <c r="O1896">
        <v>21</v>
      </c>
    </row>
    <row r="1897" spans="2:15" x14ac:dyDescent="0.4">
      <c r="B1897" t="s">
        <v>309</v>
      </c>
      <c r="C1897">
        <v>2370</v>
      </c>
      <c r="D1897" s="179">
        <v>43624</v>
      </c>
      <c r="E1897">
        <v>7</v>
      </c>
      <c r="F1897" t="s">
        <v>315</v>
      </c>
      <c r="G1897" t="s">
        <v>311</v>
      </c>
      <c r="I1897" s="179"/>
      <c r="J1897" s="179"/>
      <c r="M1897">
        <v>0</v>
      </c>
      <c r="O1897">
        <v>21</v>
      </c>
    </row>
    <row r="1898" spans="2:15" x14ac:dyDescent="0.4">
      <c r="B1898" t="s">
        <v>309</v>
      </c>
      <c r="C1898">
        <v>2370</v>
      </c>
      <c r="D1898" s="179">
        <v>43624</v>
      </c>
      <c r="E1898">
        <v>7</v>
      </c>
      <c r="F1898" t="s">
        <v>315</v>
      </c>
      <c r="G1898" t="s">
        <v>313</v>
      </c>
      <c r="I1898" s="179"/>
      <c r="J1898" s="179"/>
      <c r="M1898">
        <v>0</v>
      </c>
      <c r="O1898">
        <v>21</v>
      </c>
    </row>
    <row r="1899" spans="2:15" x14ac:dyDescent="0.4">
      <c r="B1899" t="s">
        <v>309</v>
      </c>
      <c r="C1899">
        <v>2380</v>
      </c>
      <c r="D1899" s="179">
        <v>43624</v>
      </c>
      <c r="E1899">
        <v>7</v>
      </c>
      <c r="F1899" t="s">
        <v>315</v>
      </c>
      <c r="G1899" t="s">
        <v>311</v>
      </c>
      <c r="I1899" s="179"/>
      <c r="J1899" s="179"/>
      <c r="M1899">
        <v>0</v>
      </c>
      <c r="O1899">
        <v>21</v>
      </c>
    </row>
    <row r="1900" spans="2:15" x14ac:dyDescent="0.4">
      <c r="B1900" t="s">
        <v>309</v>
      </c>
      <c r="C1900">
        <v>2380</v>
      </c>
      <c r="D1900" s="179">
        <v>43624</v>
      </c>
      <c r="E1900">
        <v>7</v>
      </c>
      <c r="F1900" t="s">
        <v>315</v>
      </c>
      <c r="G1900" t="s">
        <v>313</v>
      </c>
      <c r="I1900" s="179"/>
      <c r="J1900" s="179"/>
      <c r="M1900">
        <v>0</v>
      </c>
      <c r="O1900">
        <v>21</v>
      </c>
    </row>
    <row r="1901" spans="2:15" x14ac:dyDescent="0.4">
      <c r="B1901" t="s">
        <v>309</v>
      </c>
      <c r="C1901">
        <v>2360</v>
      </c>
      <c r="D1901" s="179">
        <v>43624</v>
      </c>
      <c r="E1901">
        <v>7</v>
      </c>
      <c r="F1901" t="s">
        <v>315</v>
      </c>
      <c r="G1901" t="s">
        <v>311</v>
      </c>
      <c r="I1901" s="179"/>
      <c r="J1901" s="179"/>
      <c r="M1901">
        <v>0</v>
      </c>
      <c r="O1901">
        <v>21</v>
      </c>
    </row>
    <row r="1902" spans="2:15" x14ac:dyDescent="0.4">
      <c r="B1902" t="s">
        <v>309</v>
      </c>
      <c r="C1902">
        <v>2360</v>
      </c>
      <c r="D1902" s="179">
        <v>43624</v>
      </c>
      <c r="E1902">
        <v>7</v>
      </c>
      <c r="F1902" t="s">
        <v>315</v>
      </c>
      <c r="G1902" t="s">
        <v>313</v>
      </c>
      <c r="I1902" s="179"/>
      <c r="J1902" s="179"/>
      <c r="M1902">
        <v>0</v>
      </c>
      <c r="O1902">
        <v>21</v>
      </c>
    </row>
    <row r="1903" spans="2:15" x14ac:dyDescent="0.4">
      <c r="B1903" t="s">
        <v>309</v>
      </c>
      <c r="C1903">
        <v>2380</v>
      </c>
      <c r="D1903" s="179">
        <v>43624</v>
      </c>
      <c r="E1903">
        <v>7</v>
      </c>
      <c r="F1903" t="s">
        <v>315</v>
      </c>
      <c r="G1903" t="s">
        <v>311</v>
      </c>
      <c r="I1903" s="179"/>
      <c r="J1903" s="179"/>
      <c r="M1903">
        <v>0</v>
      </c>
      <c r="O1903">
        <v>21</v>
      </c>
    </row>
    <row r="1904" spans="2:15" x14ac:dyDescent="0.4">
      <c r="B1904" t="s">
        <v>309</v>
      </c>
      <c r="C1904">
        <v>2380</v>
      </c>
      <c r="D1904" s="179">
        <v>43624</v>
      </c>
      <c r="E1904">
        <v>7</v>
      </c>
      <c r="F1904" t="s">
        <v>315</v>
      </c>
      <c r="G1904" t="s">
        <v>313</v>
      </c>
      <c r="I1904" s="179"/>
      <c r="J1904" s="179"/>
      <c r="M1904">
        <v>0</v>
      </c>
      <c r="O1904">
        <v>21</v>
      </c>
    </row>
    <row r="1905" spans="2:15" x14ac:dyDescent="0.4">
      <c r="B1905" t="s">
        <v>309</v>
      </c>
      <c r="C1905">
        <v>2340</v>
      </c>
      <c r="D1905" s="179">
        <v>43624</v>
      </c>
      <c r="E1905">
        <v>7</v>
      </c>
      <c r="F1905" t="s">
        <v>315</v>
      </c>
      <c r="G1905" t="s">
        <v>311</v>
      </c>
      <c r="I1905" s="179"/>
      <c r="J1905" s="179"/>
      <c r="M1905">
        <v>0</v>
      </c>
      <c r="O1905">
        <v>21</v>
      </c>
    </row>
    <row r="1906" spans="2:15" x14ac:dyDescent="0.4">
      <c r="B1906" t="s">
        <v>309</v>
      </c>
      <c r="C1906">
        <v>2340</v>
      </c>
      <c r="D1906" s="179">
        <v>43624</v>
      </c>
      <c r="E1906">
        <v>7</v>
      </c>
      <c r="F1906" t="s">
        <v>315</v>
      </c>
      <c r="G1906" t="s">
        <v>313</v>
      </c>
      <c r="I1906" s="179"/>
      <c r="J1906" s="179"/>
      <c r="M1906">
        <v>0</v>
      </c>
      <c r="O1906">
        <v>21</v>
      </c>
    </row>
    <row r="1907" spans="2:15" x14ac:dyDescent="0.4">
      <c r="B1907" t="s">
        <v>309</v>
      </c>
      <c r="C1907">
        <v>2370</v>
      </c>
      <c r="D1907" s="179">
        <v>43624</v>
      </c>
      <c r="E1907">
        <v>7</v>
      </c>
      <c r="F1907" t="s">
        <v>315</v>
      </c>
      <c r="G1907" t="s">
        <v>311</v>
      </c>
      <c r="I1907" s="179"/>
      <c r="J1907" s="179"/>
      <c r="M1907">
        <v>0</v>
      </c>
      <c r="O1907">
        <v>21</v>
      </c>
    </row>
    <row r="1908" spans="2:15" x14ac:dyDescent="0.4">
      <c r="B1908" t="s">
        <v>309</v>
      </c>
      <c r="C1908">
        <v>2370</v>
      </c>
      <c r="D1908" s="179">
        <v>43624</v>
      </c>
      <c r="E1908">
        <v>7</v>
      </c>
      <c r="F1908" t="s">
        <v>315</v>
      </c>
      <c r="G1908" t="s">
        <v>313</v>
      </c>
      <c r="I1908" s="179"/>
      <c r="J1908" s="179"/>
      <c r="M1908">
        <v>0</v>
      </c>
      <c r="O1908">
        <v>21</v>
      </c>
    </row>
    <row r="1909" spans="2:15" x14ac:dyDescent="0.4">
      <c r="B1909" t="s">
        <v>309</v>
      </c>
      <c r="C1909">
        <v>2340</v>
      </c>
      <c r="D1909" s="179">
        <v>43624</v>
      </c>
      <c r="E1909">
        <v>7</v>
      </c>
      <c r="F1909" t="s">
        <v>315</v>
      </c>
      <c r="G1909" t="s">
        <v>311</v>
      </c>
      <c r="I1909" s="179"/>
      <c r="J1909" s="179"/>
      <c r="M1909">
        <v>0</v>
      </c>
      <c r="O1909">
        <v>21</v>
      </c>
    </row>
    <row r="1910" spans="2:15" x14ac:dyDescent="0.4">
      <c r="B1910" t="s">
        <v>309</v>
      </c>
      <c r="C1910">
        <v>2340</v>
      </c>
      <c r="D1910" s="179">
        <v>43624</v>
      </c>
      <c r="E1910">
        <v>7</v>
      </c>
      <c r="F1910" t="s">
        <v>315</v>
      </c>
      <c r="G1910" t="s">
        <v>313</v>
      </c>
      <c r="I1910" s="179"/>
      <c r="J1910" s="179"/>
      <c r="M1910">
        <v>0</v>
      </c>
      <c r="O1910">
        <v>21</v>
      </c>
    </row>
    <row r="1911" spans="2:15" x14ac:dyDescent="0.4">
      <c r="B1911" t="s">
        <v>309</v>
      </c>
      <c r="C1911">
        <v>2390</v>
      </c>
      <c r="D1911" s="179">
        <v>43624</v>
      </c>
      <c r="E1911">
        <v>7</v>
      </c>
      <c r="F1911" t="s">
        <v>315</v>
      </c>
      <c r="G1911" t="s">
        <v>311</v>
      </c>
      <c r="I1911" s="179"/>
      <c r="J1911" s="179"/>
      <c r="M1911">
        <v>0</v>
      </c>
      <c r="O1911">
        <v>21</v>
      </c>
    </row>
    <row r="1912" spans="2:15" x14ac:dyDescent="0.4">
      <c r="B1912" t="s">
        <v>309</v>
      </c>
      <c r="C1912">
        <v>2390</v>
      </c>
      <c r="D1912" s="179">
        <v>43624</v>
      </c>
      <c r="E1912">
        <v>7</v>
      </c>
      <c r="F1912" t="s">
        <v>315</v>
      </c>
      <c r="G1912" t="s">
        <v>313</v>
      </c>
      <c r="I1912" s="179"/>
      <c r="J1912" s="179"/>
      <c r="M1912">
        <v>0</v>
      </c>
      <c r="O1912">
        <v>21</v>
      </c>
    </row>
    <row r="1913" spans="2:15" x14ac:dyDescent="0.4">
      <c r="B1913" t="s">
        <v>309</v>
      </c>
      <c r="C1913">
        <v>2390</v>
      </c>
      <c r="D1913" s="179">
        <v>43624</v>
      </c>
      <c r="E1913">
        <v>7</v>
      </c>
      <c r="F1913" t="s">
        <v>315</v>
      </c>
      <c r="G1913" t="s">
        <v>311</v>
      </c>
      <c r="I1913" s="179"/>
      <c r="J1913" s="179"/>
      <c r="M1913">
        <v>0</v>
      </c>
      <c r="O1913">
        <v>21</v>
      </c>
    </row>
    <row r="1914" spans="2:15" x14ac:dyDescent="0.4">
      <c r="B1914" t="s">
        <v>309</v>
      </c>
      <c r="C1914">
        <v>2390</v>
      </c>
      <c r="D1914" s="179">
        <v>43624</v>
      </c>
      <c r="E1914">
        <v>7</v>
      </c>
      <c r="F1914" t="s">
        <v>315</v>
      </c>
      <c r="G1914" t="s">
        <v>313</v>
      </c>
      <c r="I1914" s="179"/>
      <c r="J1914" s="179"/>
      <c r="M1914">
        <v>0</v>
      </c>
      <c r="O1914">
        <v>21</v>
      </c>
    </row>
    <row r="1915" spans="2:15" x14ac:dyDescent="0.4">
      <c r="B1915" t="s">
        <v>309</v>
      </c>
      <c r="C1915" t="s">
        <v>314</v>
      </c>
      <c r="D1915" s="179">
        <v>43624</v>
      </c>
      <c r="E1915">
        <v>7</v>
      </c>
      <c r="F1915" t="s">
        <v>315</v>
      </c>
      <c r="G1915" t="s">
        <v>311</v>
      </c>
      <c r="I1915" s="179"/>
      <c r="J1915" s="179"/>
      <c r="M1915">
        <v>0</v>
      </c>
      <c r="O1915">
        <v>21</v>
      </c>
    </row>
    <row r="1916" spans="2:15" x14ac:dyDescent="0.4">
      <c r="B1916" t="s">
        <v>309</v>
      </c>
      <c r="C1916" t="s">
        <v>314</v>
      </c>
      <c r="D1916" s="179">
        <v>43624</v>
      </c>
      <c r="E1916">
        <v>7</v>
      </c>
      <c r="F1916" t="s">
        <v>315</v>
      </c>
      <c r="G1916" t="s">
        <v>313</v>
      </c>
      <c r="I1916" s="179"/>
      <c r="J1916" s="179"/>
      <c r="M1916">
        <v>0</v>
      </c>
      <c r="O1916">
        <v>21</v>
      </c>
    </row>
    <row r="1917" spans="2:15" x14ac:dyDescent="0.4">
      <c r="B1917" t="s">
        <v>309</v>
      </c>
      <c r="C1917" t="s">
        <v>314</v>
      </c>
      <c r="D1917" s="179">
        <v>43624</v>
      </c>
      <c r="E1917">
        <v>7</v>
      </c>
      <c r="F1917" t="s">
        <v>315</v>
      </c>
      <c r="G1917" t="s">
        <v>311</v>
      </c>
      <c r="I1917" s="179"/>
      <c r="J1917" s="179"/>
      <c r="M1917">
        <v>0</v>
      </c>
      <c r="O1917">
        <v>21</v>
      </c>
    </row>
    <row r="1918" spans="2:15" x14ac:dyDescent="0.4">
      <c r="B1918" t="s">
        <v>309</v>
      </c>
      <c r="C1918" t="s">
        <v>314</v>
      </c>
      <c r="D1918" s="179">
        <v>43624</v>
      </c>
      <c r="E1918">
        <v>7</v>
      </c>
      <c r="F1918" t="s">
        <v>315</v>
      </c>
      <c r="G1918" t="s">
        <v>313</v>
      </c>
      <c r="I1918" s="179"/>
      <c r="J1918" s="179"/>
      <c r="M1918">
        <v>0</v>
      </c>
      <c r="O1918">
        <v>21</v>
      </c>
    </row>
    <row r="1919" spans="2:15" x14ac:dyDescent="0.4">
      <c r="B1919" t="s">
        <v>309</v>
      </c>
      <c r="C1919" t="s">
        <v>314</v>
      </c>
      <c r="D1919" s="179">
        <v>43624</v>
      </c>
      <c r="E1919">
        <v>7</v>
      </c>
      <c r="F1919" t="s">
        <v>315</v>
      </c>
      <c r="G1919" t="s">
        <v>311</v>
      </c>
      <c r="I1919" s="179"/>
      <c r="J1919" s="179"/>
      <c r="M1919">
        <v>0</v>
      </c>
      <c r="O1919">
        <v>21</v>
      </c>
    </row>
    <row r="1920" spans="2:15" x14ac:dyDescent="0.4">
      <c r="B1920" t="s">
        <v>309</v>
      </c>
      <c r="C1920" t="s">
        <v>314</v>
      </c>
      <c r="D1920" s="179">
        <v>43624</v>
      </c>
      <c r="E1920">
        <v>7</v>
      </c>
      <c r="F1920" t="s">
        <v>315</v>
      </c>
      <c r="G1920" t="s">
        <v>313</v>
      </c>
      <c r="I1920" s="179"/>
      <c r="J1920" s="179"/>
      <c r="M1920">
        <v>0</v>
      </c>
      <c r="O1920">
        <v>21</v>
      </c>
    </row>
    <row r="1921" spans="2:15" x14ac:dyDescent="0.4">
      <c r="B1921" t="s">
        <v>309</v>
      </c>
      <c r="C1921" t="s">
        <v>314</v>
      </c>
      <c r="D1921" s="179">
        <v>43624</v>
      </c>
      <c r="E1921">
        <v>7</v>
      </c>
      <c r="F1921" t="s">
        <v>315</v>
      </c>
      <c r="G1921" t="s">
        <v>311</v>
      </c>
      <c r="I1921" s="179"/>
      <c r="J1921" s="179"/>
      <c r="M1921">
        <v>0</v>
      </c>
      <c r="O1921">
        <v>21</v>
      </c>
    </row>
    <row r="1922" spans="2:15" x14ac:dyDescent="0.4">
      <c r="B1922" t="s">
        <v>309</v>
      </c>
      <c r="C1922" t="s">
        <v>314</v>
      </c>
      <c r="D1922" s="179">
        <v>43624</v>
      </c>
      <c r="E1922">
        <v>7</v>
      </c>
      <c r="F1922" t="s">
        <v>315</v>
      </c>
      <c r="G1922" t="s">
        <v>313</v>
      </c>
      <c r="I1922" s="179"/>
      <c r="J1922" s="179"/>
      <c r="M1922">
        <v>0</v>
      </c>
      <c r="O1922">
        <v>21</v>
      </c>
    </row>
    <row r="1923" spans="2:15" x14ac:dyDescent="0.4">
      <c r="B1923" t="s">
        <v>309</v>
      </c>
      <c r="C1923" t="s">
        <v>314</v>
      </c>
      <c r="D1923" s="179">
        <v>43624</v>
      </c>
      <c r="E1923">
        <v>7</v>
      </c>
      <c r="F1923" t="s">
        <v>315</v>
      </c>
      <c r="G1923" t="s">
        <v>313</v>
      </c>
      <c r="I1923" s="179"/>
      <c r="J1923" s="179"/>
      <c r="M1923">
        <v>0</v>
      </c>
      <c r="O1923">
        <v>21</v>
      </c>
    </row>
    <row r="1924" spans="2:15" x14ac:dyDescent="0.4">
      <c r="B1924" t="s">
        <v>309</v>
      </c>
      <c r="C1924">
        <v>2340</v>
      </c>
      <c r="D1924" s="179">
        <v>43624</v>
      </c>
      <c r="E1924">
        <v>7</v>
      </c>
      <c r="F1924" t="s">
        <v>315</v>
      </c>
      <c r="G1924" t="s">
        <v>311</v>
      </c>
      <c r="I1924" s="179"/>
      <c r="J1924" s="179"/>
      <c r="M1924">
        <v>0</v>
      </c>
      <c r="O1924">
        <v>21</v>
      </c>
    </row>
    <row r="1925" spans="2:15" x14ac:dyDescent="0.4">
      <c r="B1925" t="s">
        <v>309</v>
      </c>
      <c r="C1925">
        <v>2340</v>
      </c>
      <c r="D1925" s="179">
        <v>43624</v>
      </c>
      <c r="E1925">
        <v>7</v>
      </c>
      <c r="F1925" t="s">
        <v>315</v>
      </c>
      <c r="G1925" t="s">
        <v>313</v>
      </c>
      <c r="I1925" s="179"/>
      <c r="J1925" s="179"/>
      <c r="M1925">
        <v>0</v>
      </c>
      <c r="O1925">
        <v>21</v>
      </c>
    </row>
    <row r="1926" spans="2:15" x14ac:dyDescent="0.4">
      <c r="B1926" t="s">
        <v>309</v>
      </c>
      <c r="C1926">
        <v>2390</v>
      </c>
      <c r="D1926" s="179">
        <v>43624</v>
      </c>
      <c r="E1926">
        <v>7</v>
      </c>
      <c r="F1926" t="s">
        <v>315</v>
      </c>
      <c r="G1926" t="s">
        <v>311</v>
      </c>
      <c r="I1926" s="179"/>
      <c r="J1926" s="179"/>
      <c r="M1926">
        <v>0</v>
      </c>
      <c r="O1926">
        <v>21</v>
      </c>
    </row>
    <row r="1927" spans="2:15" x14ac:dyDescent="0.4">
      <c r="B1927" t="s">
        <v>309</v>
      </c>
      <c r="C1927">
        <v>2390</v>
      </c>
      <c r="D1927" s="179">
        <v>43624</v>
      </c>
      <c r="E1927">
        <v>7</v>
      </c>
      <c r="F1927" t="s">
        <v>315</v>
      </c>
      <c r="G1927" t="s">
        <v>313</v>
      </c>
      <c r="I1927" s="179"/>
      <c r="J1927" s="179"/>
      <c r="M1927">
        <v>0</v>
      </c>
      <c r="O1927">
        <v>21</v>
      </c>
    </row>
    <row r="1928" spans="2:15" x14ac:dyDescent="0.4">
      <c r="B1928" t="s">
        <v>309</v>
      </c>
      <c r="C1928" t="s">
        <v>314</v>
      </c>
      <c r="D1928" s="179">
        <v>43624</v>
      </c>
      <c r="E1928">
        <v>7</v>
      </c>
      <c r="F1928" t="s">
        <v>315</v>
      </c>
      <c r="G1928" t="s">
        <v>311</v>
      </c>
      <c r="I1928" s="179"/>
      <c r="J1928" s="179"/>
      <c r="M1928">
        <v>0</v>
      </c>
      <c r="O1928">
        <v>21</v>
      </c>
    </row>
    <row r="1929" spans="2:15" x14ac:dyDescent="0.4">
      <c r="B1929" t="s">
        <v>309</v>
      </c>
      <c r="C1929" t="s">
        <v>314</v>
      </c>
      <c r="D1929" s="179">
        <v>43624</v>
      </c>
      <c r="E1929">
        <v>7</v>
      </c>
      <c r="F1929" t="s">
        <v>315</v>
      </c>
      <c r="G1929" t="s">
        <v>313</v>
      </c>
      <c r="I1929" s="179"/>
      <c r="J1929" s="179"/>
      <c r="M1929">
        <v>0</v>
      </c>
      <c r="O1929">
        <v>21</v>
      </c>
    </row>
    <row r="1930" spans="2:15" x14ac:dyDescent="0.4">
      <c r="B1930" t="s">
        <v>309</v>
      </c>
      <c r="C1930" t="s">
        <v>314</v>
      </c>
      <c r="D1930" s="179">
        <v>43624</v>
      </c>
      <c r="E1930">
        <v>7</v>
      </c>
      <c r="F1930" t="s">
        <v>315</v>
      </c>
      <c r="G1930" t="s">
        <v>311</v>
      </c>
      <c r="I1930" s="179"/>
      <c r="J1930" s="179"/>
      <c r="M1930">
        <v>0</v>
      </c>
      <c r="O1930">
        <v>21</v>
      </c>
    </row>
    <row r="1931" spans="2:15" x14ac:dyDescent="0.4">
      <c r="B1931" t="s">
        <v>309</v>
      </c>
      <c r="C1931" t="s">
        <v>314</v>
      </c>
      <c r="D1931" s="179">
        <v>43624</v>
      </c>
      <c r="E1931">
        <v>7</v>
      </c>
      <c r="F1931" t="s">
        <v>315</v>
      </c>
      <c r="G1931" t="s">
        <v>313</v>
      </c>
      <c r="I1931" s="179"/>
      <c r="J1931" s="179"/>
      <c r="M1931">
        <v>0</v>
      </c>
      <c r="O1931">
        <v>21</v>
      </c>
    </row>
    <row r="1932" spans="2:15" x14ac:dyDescent="0.4">
      <c r="B1932" t="s">
        <v>309</v>
      </c>
      <c r="C1932" t="s">
        <v>314</v>
      </c>
      <c r="D1932" s="179">
        <v>43624</v>
      </c>
      <c r="E1932">
        <v>7</v>
      </c>
      <c r="F1932" t="s">
        <v>315</v>
      </c>
      <c r="G1932" t="s">
        <v>311</v>
      </c>
      <c r="I1932" s="179"/>
      <c r="J1932" s="179"/>
      <c r="M1932">
        <v>0</v>
      </c>
      <c r="O1932">
        <v>21</v>
      </c>
    </row>
    <row r="1933" spans="2:15" x14ac:dyDescent="0.4">
      <c r="B1933" t="s">
        <v>309</v>
      </c>
      <c r="C1933" t="s">
        <v>314</v>
      </c>
      <c r="D1933" s="179">
        <v>43624</v>
      </c>
      <c r="E1933">
        <v>7</v>
      </c>
      <c r="F1933" t="s">
        <v>315</v>
      </c>
      <c r="G1933" t="s">
        <v>313</v>
      </c>
      <c r="I1933" s="179"/>
      <c r="J1933" s="179"/>
      <c r="M1933">
        <v>0</v>
      </c>
      <c r="O1933">
        <v>21</v>
      </c>
    </row>
    <row r="1934" spans="2:15" x14ac:dyDescent="0.4">
      <c r="B1934" t="s">
        <v>309</v>
      </c>
      <c r="C1934" t="s">
        <v>312</v>
      </c>
      <c r="D1934" s="179">
        <v>43624</v>
      </c>
      <c r="E1934">
        <v>7</v>
      </c>
      <c r="F1934" t="s">
        <v>315</v>
      </c>
      <c r="G1934" t="s">
        <v>311</v>
      </c>
      <c r="I1934" s="179"/>
      <c r="J1934" s="179"/>
      <c r="M1934">
        <v>0</v>
      </c>
      <c r="O1934">
        <v>21</v>
      </c>
    </row>
    <row r="1935" spans="2:15" x14ac:dyDescent="0.4">
      <c r="B1935" t="s">
        <v>309</v>
      </c>
      <c r="C1935" t="s">
        <v>312</v>
      </c>
      <c r="D1935" s="179">
        <v>43624</v>
      </c>
      <c r="E1935">
        <v>7</v>
      </c>
      <c r="F1935" t="s">
        <v>315</v>
      </c>
      <c r="G1935" t="s">
        <v>313</v>
      </c>
      <c r="I1935" s="179"/>
      <c r="J1935" s="179"/>
      <c r="M1935">
        <v>0</v>
      </c>
      <c r="O1935">
        <v>21</v>
      </c>
    </row>
    <row r="1936" spans="2:15" x14ac:dyDescent="0.4">
      <c r="B1936" t="s">
        <v>309</v>
      </c>
      <c r="C1936" t="s">
        <v>314</v>
      </c>
      <c r="D1936" s="179">
        <v>43624</v>
      </c>
      <c r="E1936">
        <v>7</v>
      </c>
      <c r="F1936" t="s">
        <v>315</v>
      </c>
      <c r="G1936" t="s">
        <v>311</v>
      </c>
      <c r="I1936" s="179"/>
      <c r="J1936" s="179"/>
      <c r="M1936">
        <v>0</v>
      </c>
      <c r="O1936">
        <v>21</v>
      </c>
    </row>
    <row r="1937" spans="2:15" x14ac:dyDescent="0.4">
      <c r="B1937" t="s">
        <v>309</v>
      </c>
      <c r="C1937" t="s">
        <v>314</v>
      </c>
      <c r="D1937" s="179">
        <v>43624</v>
      </c>
      <c r="E1937">
        <v>7</v>
      </c>
      <c r="F1937" t="s">
        <v>315</v>
      </c>
      <c r="G1937" t="s">
        <v>313</v>
      </c>
      <c r="I1937" s="179"/>
      <c r="J1937" s="179"/>
      <c r="M1937">
        <v>0</v>
      </c>
      <c r="O1937">
        <v>21</v>
      </c>
    </row>
    <row r="1938" spans="2:15" x14ac:dyDescent="0.4">
      <c r="B1938" t="s">
        <v>309</v>
      </c>
      <c r="C1938" t="s">
        <v>314</v>
      </c>
      <c r="D1938" s="179">
        <v>43624</v>
      </c>
      <c r="E1938">
        <v>7</v>
      </c>
      <c r="F1938" t="s">
        <v>315</v>
      </c>
      <c r="G1938" t="s">
        <v>311</v>
      </c>
      <c r="I1938" s="179"/>
      <c r="J1938" s="179"/>
      <c r="M1938">
        <v>0</v>
      </c>
      <c r="O1938">
        <v>21</v>
      </c>
    </row>
    <row r="1939" spans="2:15" x14ac:dyDescent="0.4">
      <c r="B1939" t="s">
        <v>309</v>
      </c>
      <c r="C1939">
        <v>1000</v>
      </c>
      <c r="D1939" s="179">
        <v>43624</v>
      </c>
      <c r="E1939">
        <v>7</v>
      </c>
      <c r="F1939" t="s">
        <v>315</v>
      </c>
      <c r="G1939" t="s">
        <v>313</v>
      </c>
      <c r="I1939" s="179"/>
      <c r="J1939" s="179"/>
      <c r="M1939">
        <v>0</v>
      </c>
      <c r="O1939">
        <v>21</v>
      </c>
    </row>
    <row r="1940" spans="2:15" x14ac:dyDescent="0.4">
      <c r="B1940" t="s">
        <v>309</v>
      </c>
      <c r="C1940">
        <v>2370</v>
      </c>
      <c r="D1940" s="179">
        <v>43624</v>
      </c>
      <c r="E1940">
        <v>7</v>
      </c>
      <c r="F1940" t="s">
        <v>315</v>
      </c>
      <c r="G1940" t="s">
        <v>311</v>
      </c>
      <c r="I1940" s="179"/>
      <c r="J1940" s="179"/>
      <c r="M1940">
        <v>0</v>
      </c>
      <c r="O1940">
        <v>21</v>
      </c>
    </row>
    <row r="1941" spans="2:15" x14ac:dyDescent="0.4">
      <c r="B1941" t="s">
        <v>309</v>
      </c>
      <c r="C1941">
        <v>2370</v>
      </c>
      <c r="D1941" s="179">
        <v>43624</v>
      </c>
      <c r="E1941">
        <v>7</v>
      </c>
      <c r="F1941" t="s">
        <v>315</v>
      </c>
      <c r="G1941" t="s">
        <v>313</v>
      </c>
      <c r="I1941" s="179"/>
      <c r="J1941" s="179"/>
      <c r="M1941">
        <v>0</v>
      </c>
      <c r="O1941">
        <v>21</v>
      </c>
    </row>
    <row r="1942" spans="2:15" x14ac:dyDescent="0.4">
      <c r="B1942" t="s">
        <v>309</v>
      </c>
      <c r="C1942">
        <v>1000</v>
      </c>
      <c r="D1942" s="179">
        <v>43624</v>
      </c>
      <c r="E1942">
        <v>7</v>
      </c>
      <c r="F1942" t="s">
        <v>315</v>
      </c>
      <c r="G1942" t="s">
        <v>311</v>
      </c>
      <c r="I1942" s="179"/>
      <c r="J1942" s="179"/>
      <c r="M1942">
        <v>0</v>
      </c>
      <c r="O1942">
        <v>21</v>
      </c>
    </row>
    <row r="1943" spans="2:15" x14ac:dyDescent="0.4">
      <c r="B1943" t="s">
        <v>309</v>
      </c>
      <c r="C1943">
        <v>2350</v>
      </c>
      <c r="D1943" s="179">
        <v>43624</v>
      </c>
      <c r="E1943">
        <v>7</v>
      </c>
      <c r="F1943" t="s">
        <v>315</v>
      </c>
      <c r="G1943" t="s">
        <v>313</v>
      </c>
      <c r="I1943" s="179"/>
      <c r="J1943" s="179"/>
      <c r="M1943">
        <v>0</v>
      </c>
      <c r="O1943">
        <v>21</v>
      </c>
    </row>
    <row r="1944" spans="2:15" x14ac:dyDescent="0.4">
      <c r="B1944" t="s">
        <v>309</v>
      </c>
      <c r="C1944">
        <v>2370</v>
      </c>
      <c r="D1944" s="179">
        <v>43624</v>
      </c>
      <c r="E1944">
        <v>7</v>
      </c>
      <c r="F1944" t="s">
        <v>315</v>
      </c>
      <c r="G1944" t="s">
        <v>311</v>
      </c>
      <c r="I1944" s="179"/>
      <c r="J1944" s="179"/>
      <c r="M1944">
        <v>0</v>
      </c>
      <c r="O1944">
        <v>21</v>
      </c>
    </row>
    <row r="1945" spans="2:15" x14ac:dyDescent="0.4">
      <c r="B1945" t="s">
        <v>309</v>
      </c>
      <c r="C1945">
        <v>2370</v>
      </c>
      <c r="D1945" s="179">
        <v>43624</v>
      </c>
      <c r="E1945">
        <v>7</v>
      </c>
      <c r="F1945" t="s">
        <v>315</v>
      </c>
      <c r="G1945" t="s">
        <v>313</v>
      </c>
      <c r="I1945" s="179"/>
      <c r="J1945" s="179"/>
      <c r="M1945">
        <v>0</v>
      </c>
      <c r="O1945">
        <v>21</v>
      </c>
    </row>
    <row r="1946" spans="2:15" x14ac:dyDescent="0.4">
      <c r="B1946" t="s">
        <v>309</v>
      </c>
      <c r="C1946">
        <v>2350</v>
      </c>
      <c r="D1946" s="179">
        <v>43624</v>
      </c>
      <c r="E1946">
        <v>7</v>
      </c>
      <c r="F1946" t="s">
        <v>315</v>
      </c>
      <c r="G1946" t="s">
        <v>311</v>
      </c>
      <c r="I1946" s="179"/>
      <c r="J1946" s="179"/>
      <c r="M1946">
        <v>0</v>
      </c>
      <c r="O1946">
        <v>21</v>
      </c>
    </row>
    <row r="1947" spans="2:15" x14ac:dyDescent="0.4">
      <c r="B1947" t="s">
        <v>309</v>
      </c>
      <c r="C1947">
        <v>2350</v>
      </c>
      <c r="D1947" s="179">
        <v>43624</v>
      </c>
      <c r="E1947">
        <v>7</v>
      </c>
      <c r="F1947" t="s">
        <v>315</v>
      </c>
      <c r="G1947" t="s">
        <v>313</v>
      </c>
      <c r="I1947" s="179"/>
      <c r="J1947" s="179"/>
      <c r="M1947">
        <v>0</v>
      </c>
      <c r="O1947">
        <v>21</v>
      </c>
    </row>
    <row r="1948" spans="2:15" x14ac:dyDescent="0.4">
      <c r="B1948" t="s">
        <v>309</v>
      </c>
      <c r="C1948">
        <v>2390</v>
      </c>
      <c r="D1948" s="179">
        <v>43624</v>
      </c>
      <c r="E1948">
        <v>7</v>
      </c>
      <c r="F1948" t="s">
        <v>315</v>
      </c>
      <c r="G1948" t="s">
        <v>311</v>
      </c>
      <c r="I1948" s="179"/>
      <c r="J1948" s="179"/>
      <c r="M1948">
        <v>0</v>
      </c>
      <c r="O1948">
        <v>21</v>
      </c>
    </row>
    <row r="1949" spans="2:15" x14ac:dyDescent="0.4">
      <c r="B1949" t="s">
        <v>309</v>
      </c>
      <c r="C1949">
        <v>2390</v>
      </c>
      <c r="D1949" s="179">
        <v>43624</v>
      </c>
      <c r="E1949">
        <v>7</v>
      </c>
      <c r="F1949" t="s">
        <v>315</v>
      </c>
      <c r="G1949" t="s">
        <v>313</v>
      </c>
      <c r="I1949" s="179"/>
      <c r="J1949" s="179"/>
      <c r="M1949">
        <v>0</v>
      </c>
      <c r="O1949">
        <v>21</v>
      </c>
    </row>
    <row r="1950" spans="2:15" x14ac:dyDescent="0.4">
      <c r="B1950" t="s">
        <v>309</v>
      </c>
      <c r="C1950">
        <v>2370</v>
      </c>
      <c r="D1950" s="179">
        <v>43624</v>
      </c>
      <c r="E1950">
        <v>7</v>
      </c>
      <c r="F1950" t="s">
        <v>315</v>
      </c>
      <c r="G1950" t="s">
        <v>311</v>
      </c>
      <c r="I1950" s="179"/>
      <c r="J1950" s="179"/>
      <c r="M1950">
        <v>0</v>
      </c>
      <c r="O1950">
        <v>21</v>
      </c>
    </row>
    <row r="1951" spans="2:15" x14ac:dyDescent="0.4">
      <c r="B1951" t="s">
        <v>309</v>
      </c>
      <c r="C1951">
        <v>2370</v>
      </c>
      <c r="D1951" s="179">
        <v>43624</v>
      </c>
      <c r="E1951">
        <v>7</v>
      </c>
      <c r="F1951" t="s">
        <v>315</v>
      </c>
      <c r="G1951" t="s">
        <v>313</v>
      </c>
      <c r="I1951" s="179"/>
      <c r="J1951" s="179"/>
      <c r="M1951">
        <v>0</v>
      </c>
      <c r="O1951">
        <v>21</v>
      </c>
    </row>
    <row r="1952" spans="2:15" x14ac:dyDescent="0.4">
      <c r="B1952" t="s">
        <v>309</v>
      </c>
      <c r="C1952">
        <v>2390</v>
      </c>
      <c r="D1952" s="179">
        <v>43624</v>
      </c>
      <c r="E1952">
        <v>7</v>
      </c>
      <c r="F1952" t="s">
        <v>315</v>
      </c>
      <c r="G1952" t="s">
        <v>311</v>
      </c>
      <c r="I1952" s="179"/>
      <c r="J1952" s="179"/>
      <c r="M1952">
        <v>0</v>
      </c>
      <c r="O1952">
        <v>21</v>
      </c>
    </row>
    <row r="1953" spans="2:15" x14ac:dyDescent="0.4">
      <c r="B1953" t="s">
        <v>309</v>
      </c>
      <c r="C1953">
        <v>2390</v>
      </c>
      <c r="D1953" s="179">
        <v>43624</v>
      </c>
      <c r="E1953">
        <v>7</v>
      </c>
      <c r="F1953" t="s">
        <v>315</v>
      </c>
      <c r="G1953" t="s">
        <v>313</v>
      </c>
      <c r="I1953" s="179"/>
      <c r="J1953" s="179"/>
      <c r="M1953">
        <v>0</v>
      </c>
      <c r="O1953">
        <v>21</v>
      </c>
    </row>
    <row r="1954" spans="2:15" x14ac:dyDescent="0.4">
      <c r="B1954" t="s">
        <v>309</v>
      </c>
      <c r="C1954">
        <v>2350</v>
      </c>
      <c r="D1954" s="179">
        <v>43624</v>
      </c>
      <c r="E1954">
        <v>7</v>
      </c>
      <c r="F1954" t="s">
        <v>315</v>
      </c>
      <c r="G1954" t="s">
        <v>311</v>
      </c>
      <c r="I1954" s="179"/>
      <c r="J1954" s="179"/>
      <c r="M1954">
        <v>0</v>
      </c>
      <c r="O1954">
        <v>21</v>
      </c>
    </row>
    <row r="1955" spans="2:15" x14ac:dyDescent="0.4">
      <c r="B1955" t="s">
        <v>309</v>
      </c>
      <c r="C1955">
        <v>2350</v>
      </c>
      <c r="D1955" s="179">
        <v>43624</v>
      </c>
      <c r="E1955">
        <v>7</v>
      </c>
      <c r="F1955" t="s">
        <v>315</v>
      </c>
      <c r="G1955" t="s">
        <v>313</v>
      </c>
      <c r="I1955" s="179"/>
      <c r="J1955" s="179"/>
      <c r="M1955">
        <v>0</v>
      </c>
      <c r="O1955">
        <v>21</v>
      </c>
    </row>
    <row r="1956" spans="2:15" x14ac:dyDescent="0.4">
      <c r="B1956" t="s">
        <v>309</v>
      </c>
      <c r="C1956">
        <v>2360</v>
      </c>
      <c r="D1956" s="179">
        <v>43624</v>
      </c>
      <c r="E1956">
        <v>7</v>
      </c>
      <c r="F1956" t="s">
        <v>315</v>
      </c>
      <c r="G1956" t="s">
        <v>311</v>
      </c>
      <c r="I1956" s="179"/>
      <c r="J1956" s="179"/>
      <c r="M1956">
        <v>0</v>
      </c>
      <c r="O1956">
        <v>21</v>
      </c>
    </row>
    <row r="1957" spans="2:15" x14ac:dyDescent="0.4">
      <c r="B1957" t="s">
        <v>309</v>
      </c>
      <c r="C1957">
        <v>2360</v>
      </c>
      <c r="D1957" s="179">
        <v>43624</v>
      </c>
      <c r="E1957">
        <v>7</v>
      </c>
      <c r="F1957" t="s">
        <v>315</v>
      </c>
      <c r="G1957" t="s">
        <v>313</v>
      </c>
      <c r="I1957" s="179"/>
      <c r="J1957" s="179"/>
      <c r="M1957">
        <v>0</v>
      </c>
      <c r="O1957">
        <v>21</v>
      </c>
    </row>
    <row r="1958" spans="2:15" x14ac:dyDescent="0.4">
      <c r="B1958" t="s">
        <v>309</v>
      </c>
      <c r="C1958">
        <v>2360</v>
      </c>
      <c r="D1958" s="179">
        <v>43624</v>
      </c>
      <c r="E1958">
        <v>7</v>
      </c>
      <c r="F1958" t="s">
        <v>315</v>
      </c>
      <c r="G1958" t="s">
        <v>311</v>
      </c>
      <c r="I1958" s="179"/>
      <c r="J1958" s="179"/>
      <c r="M1958">
        <v>0</v>
      </c>
      <c r="O1958">
        <v>21</v>
      </c>
    </row>
    <row r="1959" spans="2:15" x14ac:dyDescent="0.4">
      <c r="B1959" t="s">
        <v>309</v>
      </c>
      <c r="C1959">
        <v>2360</v>
      </c>
      <c r="D1959" s="179">
        <v>43624</v>
      </c>
      <c r="E1959">
        <v>7</v>
      </c>
      <c r="F1959" t="s">
        <v>315</v>
      </c>
      <c r="G1959" t="s">
        <v>313</v>
      </c>
      <c r="I1959" s="179"/>
      <c r="J1959" s="179"/>
      <c r="M1959">
        <v>0</v>
      </c>
      <c r="O1959">
        <v>21</v>
      </c>
    </row>
    <row r="1960" spans="2:15" x14ac:dyDescent="0.4">
      <c r="B1960" t="s">
        <v>309</v>
      </c>
      <c r="C1960">
        <v>2380</v>
      </c>
      <c r="D1960" s="179">
        <v>43624</v>
      </c>
      <c r="E1960">
        <v>7</v>
      </c>
      <c r="F1960" t="s">
        <v>315</v>
      </c>
      <c r="G1960" t="s">
        <v>311</v>
      </c>
      <c r="I1960" s="179"/>
      <c r="J1960" s="179"/>
      <c r="M1960">
        <v>0</v>
      </c>
      <c r="O1960">
        <v>21</v>
      </c>
    </row>
    <row r="1961" spans="2:15" x14ac:dyDescent="0.4">
      <c r="B1961" t="s">
        <v>309</v>
      </c>
      <c r="C1961">
        <v>2380</v>
      </c>
      <c r="D1961" s="179">
        <v>43624</v>
      </c>
      <c r="E1961">
        <v>7</v>
      </c>
      <c r="F1961" t="s">
        <v>315</v>
      </c>
      <c r="G1961" t="s">
        <v>313</v>
      </c>
      <c r="I1961" s="179"/>
      <c r="J1961" s="179"/>
      <c r="M1961">
        <v>0</v>
      </c>
      <c r="O1961">
        <v>21</v>
      </c>
    </row>
    <row r="1962" spans="2:15" x14ac:dyDescent="0.4">
      <c r="B1962" t="s">
        <v>309</v>
      </c>
      <c r="C1962">
        <v>2370</v>
      </c>
      <c r="D1962" s="179">
        <v>43624</v>
      </c>
      <c r="E1962">
        <v>7</v>
      </c>
      <c r="F1962" t="s">
        <v>315</v>
      </c>
      <c r="G1962" t="s">
        <v>311</v>
      </c>
      <c r="I1962" s="179"/>
      <c r="J1962" s="179"/>
      <c r="M1962">
        <v>0</v>
      </c>
      <c r="O1962">
        <v>21</v>
      </c>
    </row>
    <row r="1963" spans="2:15" x14ac:dyDescent="0.4">
      <c r="B1963" t="s">
        <v>309</v>
      </c>
      <c r="C1963">
        <v>2370</v>
      </c>
      <c r="D1963" s="179">
        <v>43624</v>
      </c>
      <c r="E1963">
        <v>7</v>
      </c>
      <c r="F1963" t="s">
        <v>315</v>
      </c>
      <c r="G1963" t="s">
        <v>313</v>
      </c>
      <c r="I1963" s="179"/>
      <c r="J1963" s="179"/>
      <c r="M1963">
        <v>0</v>
      </c>
      <c r="O1963">
        <v>21</v>
      </c>
    </row>
    <row r="1964" spans="2:15" x14ac:dyDescent="0.4">
      <c r="B1964" t="s">
        <v>309</v>
      </c>
      <c r="C1964">
        <v>2390</v>
      </c>
      <c r="D1964" s="179">
        <v>43624</v>
      </c>
      <c r="E1964">
        <v>7</v>
      </c>
      <c r="F1964" t="s">
        <v>315</v>
      </c>
      <c r="G1964" t="s">
        <v>311</v>
      </c>
      <c r="I1964" s="179"/>
      <c r="J1964" s="179"/>
      <c r="M1964">
        <v>0</v>
      </c>
      <c r="O1964">
        <v>21</v>
      </c>
    </row>
    <row r="1965" spans="2:15" x14ac:dyDescent="0.4">
      <c r="B1965" t="s">
        <v>309</v>
      </c>
      <c r="C1965">
        <v>2390</v>
      </c>
      <c r="D1965" s="179">
        <v>43624</v>
      </c>
      <c r="E1965">
        <v>7</v>
      </c>
      <c r="F1965" t="s">
        <v>315</v>
      </c>
      <c r="G1965" t="s">
        <v>313</v>
      </c>
      <c r="I1965" s="179"/>
      <c r="J1965" s="179"/>
      <c r="M1965">
        <v>0</v>
      </c>
      <c r="O1965">
        <v>21</v>
      </c>
    </row>
    <row r="1966" spans="2:15" x14ac:dyDescent="0.4">
      <c r="B1966" t="s">
        <v>309</v>
      </c>
      <c r="C1966">
        <v>2390</v>
      </c>
      <c r="D1966" s="179">
        <v>43624</v>
      </c>
      <c r="E1966">
        <v>7</v>
      </c>
      <c r="F1966" t="s">
        <v>315</v>
      </c>
      <c r="G1966" t="s">
        <v>311</v>
      </c>
      <c r="I1966" s="179"/>
      <c r="J1966" s="179"/>
      <c r="M1966">
        <v>0</v>
      </c>
      <c r="O1966">
        <v>21</v>
      </c>
    </row>
    <row r="1967" spans="2:15" x14ac:dyDescent="0.4">
      <c r="B1967" t="s">
        <v>309</v>
      </c>
      <c r="C1967">
        <v>2390</v>
      </c>
      <c r="D1967" s="179">
        <v>43624</v>
      </c>
      <c r="E1967">
        <v>7</v>
      </c>
      <c r="F1967" t="s">
        <v>315</v>
      </c>
      <c r="G1967" t="s">
        <v>313</v>
      </c>
      <c r="I1967" s="179"/>
      <c r="J1967" s="179"/>
      <c r="M1967">
        <v>0</v>
      </c>
      <c r="O1967">
        <v>21</v>
      </c>
    </row>
    <row r="1968" spans="2:15" x14ac:dyDescent="0.4">
      <c r="B1968" t="s">
        <v>309</v>
      </c>
      <c r="C1968">
        <v>2370</v>
      </c>
      <c r="D1968" s="179">
        <v>43624</v>
      </c>
      <c r="E1968">
        <v>7</v>
      </c>
      <c r="F1968" t="s">
        <v>315</v>
      </c>
      <c r="G1968" t="s">
        <v>311</v>
      </c>
      <c r="I1968" s="179"/>
      <c r="J1968" s="179"/>
      <c r="M1968">
        <v>0</v>
      </c>
      <c r="O1968">
        <v>21</v>
      </c>
    </row>
    <row r="1969" spans="2:15" x14ac:dyDescent="0.4">
      <c r="B1969" t="s">
        <v>309</v>
      </c>
      <c r="C1969">
        <v>2370</v>
      </c>
      <c r="D1969" s="179">
        <v>43624</v>
      </c>
      <c r="E1969">
        <v>7</v>
      </c>
      <c r="F1969" t="s">
        <v>315</v>
      </c>
      <c r="G1969" t="s">
        <v>313</v>
      </c>
      <c r="I1969" s="179"/>
      <c r="J1969" s="179"/>
      <c r="M1969">
        <v>0</v>
      </c>
      <c r="O1969">
        <v>21</v>
      </c>
    </row>
    <row r="1970" spans="2:15" x14ac:dyDescent="0.4">
      <c r="B1970" t="s">
        <v>309</v>
      </c>
      <c r="C1970">
        <v>2370</v>
      </c>
      <c r="D1970" s="179">
        <v>43624</v>
      </c>
      <c r="E1970">
        <v>7</v>
      </c>
      <c r="F1970" t="s">
        <v>315</v>
      </c>
      <c r="G1970" t="s">
        <v>311</v>
      </c>
      <c r="I1970" s="179"/>
      <c r="J1970" s="179"/>
      <c r="M1970">
        <v>0</v>
      </c>
      <c r="O1970">
        <v>21</v>
      </c>
    </row>
    <row r="1971" spans="2:15" x14ac:dyDescent="0.4">
      <c r="B1971" t="s">
        <v>309</v>
      </c>
      <c r="C1971">
        <v>2370</v>
      </c>
      <c r="D1971" s="179">
        <v>43624</v>
      </c>
      <c r="E1971">
        <v>7</v>
      </c>
      <c r="F1971" t="s">
        <v>315</v>
      </c>
      <c r="G1971" t="s">
        <v>313</v>
      </c>
      <c r="I1971" s="179"/>
      <c r="J1971" s="179"/>
      <c r="M1971">
        <v>0</v>
      </c>
      <c r="O1971">
        <v>21</v>
      </c>
    </row>
    <row r="1972" spans="2:15" x14ac:dyDescent="0.4">
      <c r="B1972" t="s">
        <v>309</v>
      </c>
      <c r="C1972">
        <v>2350</v>
      </c>
      <c r="D1972" s="179">
        <v>43624</v>
      </c>
      <c r="E1972">
        <v>7</v>
      </c>
      <c r="F1972" t="s">
        <v>315</v>
      </c>
      <c r="G1972" t="s">
        <v>311</v>
      </c>
      <c r="I1972" s="179"/>
      <c r="J1972" s="179"/>
      <c r="M1972">
        <v>0</v>
      </c>
      <c r="O1972">
        <v>21</v>
      </c>
    </row>
    <row r="1973" spans="2:15" x14ac:dyDescent="0.4">
      <c r="B1973" t="s">
        <v>309</v>
      </c>
      <c r="C1973">
        <v>2350</v>
      </c>
      <c r="D1973" s="179">
        <v>43624</v>
      </c>
      <c r="E1973">
        <v>7</v>
      </c>
      <c r="F1973" t="s">
        <v>315</v>
      </c>
      <c r="G1973" t="s">
        <v>313</v>
      </c>
      <c r="I1973" s="179"/>
      <c r="J1973" s="179"/>
      <c r="M1973">
        <v>0</v>
      </c>
      <c r="O1973">
        <v>21</v>
      </c>
    </row>
    <row r="1974" spans="2:15" x14ac:dyDescent="0.4">
      <c r="B1974" t="s">
        <v>309</v>
      </c>
      <c r="C1974">
        <v>2360</v>
      </c>
      <c r="D1974" s="179">
        <v>43624</v>
      </c>
      <c r="E1974">
        <v>7</v>
      </c>
      <c r="F1974" t="s">
        <v>315</v>
      </c>
      <c r="G1974" t="s">
        <v>311</v>
      </c>
      <c r="I1974" s="179"/>
      <c r="J1974" s="179"/>
      <c r="M1974">
        <v>0</v>
      </c>
      <c r="O1974">
        <v>21</v>
      </c>
    </row>
    <row r="1975" spans="2:15" x14ac:dyDescent="0.4">
      <c r="B1975" t="s">
        <v>309</v>
      </c>
      <c r="C1975">
        <v>2360</v>
      </c>
      <c r="D1975" s="179">
        <v>43624</v>
      </c>
      <c r="E1975">
        <v>7</v>
      </c>
      <c r="F1975" t="s">
        <v>315</v>
      </c>
      <c r="G1975" t="s">
        <v>313</v>
      </c>
      <c r="I1975" s="179"/>
      <c r="J1975" s="179"/>
      <c r="M1975">
        <v>0</v>
      </c>
      <c r="O1975">
        <v>21</v>
      </c>
    </row>
    <row r="1976" spans="2:15" x14ac:dyDescent="0.4">
      <c r="B1976" t="s">
        <v>309</v>
      </c>
      <c r="C1976">
        <v>2340</v>
      </c>
      <c r="D1976" s="179">
        <v>43624</v>
      </c>
      <c r="E1976">
        <v>7</v>
      </c>
      <c r="F1976" t="s">
        <v>315</v>
      </c>
      <c r="G1976" t="s">
        <v>311</v>
      </c>
      <c r="I1976" s="179"/>
      <c r="J1976" s="179"/>
      <c r="M1976">
        <v>0</v>
      </c>
      <c r="O1976">
        <v>21</v>
      </c>
    </row>
    <row r="1977" spans="2:15" x14ac:dyDescent="0.4">
      <c r="B1977" t="s">
        <v>309</v>
      </c>
      <c r="C1977">
        <v>2340</v>
      </c>
      <c r="D1977" s="179">
        <v>43624</v>
      </c>
      <c r="E1977">
        <v>7</v>
      </c>
      <c r="F1977" t="s">
        <v>315</v>
      </c>
      <c r="G1977" t="s">
        <v>313</v>
      </c>
      <c r="I1977" s="179"/>
      <c r="J1977" s="179"/>
      <c r="M1977">
        <v>0</v>
      </c>
      <c r="O1977">
        <v>21</v>
      </c>
    </row>
    <row r="1978" spans="2:15" x14ac:dyDescent="0.4">
      <c r="B1978" t="s">
        <v>309</v>
      </c>
      <c r="C1978">
        <v>2370</v>
      </c>
      <c r="D1978" s="179">
        <v>43624</v>
      </c>
      <c r="E1978">
        <v>7</v>
      </c>
      <c r="F1978" t="s">
        <v>315</v>
      </c>
      <c r="G1978" t="s">
        <v>311</v>
      </c>
      <c r="I1978" s="179"/>
      <c r="J1978" s="179"/>
      <c r="M1978">
        <v>0</v>
      </c>
      <c r="O1978">
        <v>21</v>
      </c>
    </row>
    <row r="1979" spans="2:15" x14ac:dyDescent="0.4">
      <c r="B1979" t="s">
        <v>309</v>
      </c>
      <c r="C1979">
        <v>2370</v>
      </c>
      <c r="D1979" s="179">
        <v>43624</v>
      </c>
      <c r="E1979">
        <v>7</v>
      </c>
      <c r="F1979" t="s">
        <v>315</v>
      </c>
      <c r="G1979" t="s">
        <v>313</v>
      </c>
      <c r="I1979" s="179"/>
      <c r="J1979" s="179"/>
      <c r="M1979">
        <v>0</v>
      </c>
      <c r="O1979">
        <v>21</v>
      </c>
    </row>
    <row r="1980" spans="2:15" x14ac:dyDescent="0.4">
      <c r="B1980" t="s">
        <v>309</v>
      </c>
      <c r="C1980">
        <v>2360</v>
      </c>
      <c r="D1980" s="179">
        <v>43624</v>
      </c>
      <c r="E1980">
        <v>7</v>
      </c>
      <c r="F1980" t="s">
        <v>315</v>
      </c>
      <c r="G1980" t="s">
        <v>311</v>
      </c>
      <c r="I1980" s="179"/>
      <c r="J1980" s="179"/>
      <c r="M1980">
        <v>0</v>
      </c>
      <c r="O1980">
        <v>21</v>
      </c>
    </row>
    <row r="1981" spans="2:15" x14ac:dyDescent="0.4">
      <c r="B1981" t="s">
        <v>309</v>
      </c>
      <c r="C1981">
        <v>2360</v>
      </c>
      <c r="D1981" s="179">
        <v>43624</v>
      </c>
      <c r="E1981">
        <v>7</v>
      </c>
      <c r="F1981" t="s">
        <v>315</v>
      </c>
      <c r="G1981" t="s">
        <v>313</v>
      </c>
      <c r="I1981" s="179"/>
      <c r="J1981" s="179"/>
      <c r="M1981">
        <v>0</v>
      </c>
      <c r="O1981">
        <v>21</v>
      </c>
    </row>
    <row r="1982" spans="2:15" x14ac:dyDescent="0.4">
      <c r="B1982" t="s">
        <v>309</v>
      </c>
      <c r="C1982">
        <v>2340</v>
      </c>
      <c r="D1982" s="179">
        <v>43624</v>
      </c>
      <c r="E1982">
        <v>7</v>
      </c>
      <c r="F1982" t="s">
        <v>315</v>
      </c>
      <c r="G1982" t="s">
        <v>311</v>
      </c>
      <c r="I1982" s="179"/>
      <c r="J1982" s="179"/>
      <c r="M1982">
        <v>0</v>
      </c>
      <c r="O1982">
        <v>21</v>
      </c>
    </row>
    <row r="1983" spans="2:15" x14ac:dyDescent="0.4">
      <c r="B1983" t="s">
        <v>309</v>
      </c>
      <c r="C1983">
        <v>2340</v>
      </c>
      <c r="D1983" s="179">
        <v>43624</v>
      </c>
      <c r="E1983">
        <v>7</v>
      </c>
      <c r="F1983" t="s">
        <v>315</v>
      </c>
      <c r="G1983" t="s">
        <v>313</v>
      </c>
      <c r="I1983" s="179"/>
      <c r="J1983" s="179"/>
      <c r="M1983">
        <v>0</v>
      </c>
      <c r="O1983">
        <v>21</v>
      </c>
    </row>
    <row r="1984" spans="2:15" x14ac:dyDescent="0.4">
      <c r="B1984" t="s">
        <v>309</v>
      </c>
      <c r="C1984">
        <v>2390</v>
      </c>
      <c r="D1984" s="179">
        <v>43624</v>
      </c>
      <c r="E1984">
        <v>7</v>
      </c>
      <c r="F1984" t="s">
        <v>315</v>
      </c>
      <c r="G1984" t="s">
        <v>311</v>
      </c>
      <c r="I1984" s="179"/>
      <c r="J1984" s="179"/>
      <c r="M1984">
        <v>0</v>
      </c>
      <c r="O1984">
        <v>21</v>
      </c>
    </row>
    <row r="1985" spans="2:15" x14ac:dyDescent="0.4">
      <c r="B1985" t="s">
        <v>309</v>
      </c>
      <c r="C1985">
        <v>2390</v>
      </c>
      <c r="D1985" s="179">
        <v>43624</v>
      </c>
      <c r="E1985">
        <v>7</v>
      </c>
      <c r="F1985" t="s">
        <v>315</v>
      </c>
      <c r="G1985" t="s">
        <v>313</v>
      </c>
      <c r="I1985" s="179"/>
      <c r="J1985" s="179"/>
      <c r="M1985">
        <v>0</v>
      </c>
      <c r="O1985">
        <v>21</v>
      </c>
    </row>
    <row r="1986" spans="2:15" x14ac:dyDescent="0.4">
      <c r="B1986" t="s">
        <v>309</v>
      </c>
      <c r="C1986">
        <v>2390</v>
      </c>
      <c r="D1986" s="179">
        <v>43624</v>
      </c>
      <c r="E1986">
        <v>7</v>
      </c>
      <c r="F1986" t="s">
        <v>315</v>
      </c>
      <c r="G1986" t="s">
        <v>311</v>
      </c>
      <c r="I1986" s="179"/>
      <c r="J1986" s="179"/>
      <c r="M1986">
        <v>0</v>
      </c>
      <c r="O1986">
        <v>21</v>
      </c>
    </row>
    <row r="1987" spans="2:15" x14ac:dyDescent="0.4">
      <c r="B1987" t="s">
        <v>309</v>
      </c>
      <c r="C1987">
        <v>2390</v>
      </c>
      <c r="D1987" s="179">
        <v>43624</v>
      </c>
      <c r="E1987">
        <v>7</v>
      </c>
      <c r="F1987" t="s">
        <v>315</v>
      </c>
      <c r="G1987" t="s">
        <v>313</v>
      </c>
      <c r="I1987" s="179"/>
      <c r="J1987" s="179"/>
      <c r="M1987">
        <v>0</v>
      </c>
      <c r="O1987">
        <v>21</v>
      </c>
    </row>
    <row r="1988" spans="2:15" x14ac:dyDescent="0.4">
      <c r="B1988" t="s">
        <v>309</v>
      </c>
      <c r="C1988">
        <v>2390</v>
      </c>
      <c r="D1988" s="179">
        <v>43624</v>
      </c>
      <c r="E1988">
        <v>7</v>
      </c>
      <c r="F1988" t="s">
        <v>315</v>
      </c>
      <c r="G1988" t="s">
        <v>311</v>
      </c>
      <c r="I1988" s="179"/>
      <c r="J1988" s="179"/>
      <c r="M1988">
        <v>0</v>
      </c>
      <c r="O1988">
        <v>21</v>
      </c>
    </row>
    <row r="1989" spans="2:15" x14ac:dyDescent="0.4">
      <c r="B1989" t="s">
        <v>309</v>
      </c>
      <c r="C1989">
        <v>2390</v>
      </c>
      <c r="D1989" s="179">
        <v>43624</v>
      </c>
      <c r="E1989">
        <v>7</v>
      </c>
      <c r="F1989" t="s">
        <v>315</v>
      </c>
      <c r="G1989" t="s">
        <v>313</v>
      </c>
      <c r="I1989" s="179"/>
      <c r="J1989" s="179"/>
      <c r="M1989">
        <v>0</v>
      </c>
      <c r="O1989">
        <v>21</v>
      </c>
    </row>
    <row r="1990" spans="2:15" x14ac:dyDescent="0.4">
      <c r="B1990" t="s">
        <v>309</v>
      </c>
      <c r="C1990">
        <v>2380</v>
      </c>
      <c r="D1990" s="179">
        <v>43624</v>
      </c>
      <c r="E1990">
        <v>7</v>
      </c>
      <c r="F1990" t="s">
        <v>315</v>
      </c>
      <c r="G1990" t="s">
        <v>311</v>
      </c>
      <c r="I1990" s="179"/>
      <c r="J1990" s="179"/>
      <c r="M1990">
        <v>0</v>
      </c>
      <c r="O1990">
        <v>21</v>
      </c>
    </row>
    <row r="1991" spans="2:15" x14ac:dyDescent="0.4">
      <c r="B1991" t="s">
        <v>309</v>
      </c>
      <c r="C1991">
        <v>2380</v>
      </c>
      <c r="D1991" s="179">
        <v>43624</v>
      </c>
      <c r="E1991">
        <v>7</v>
      </c>
      <c r="F1991" t="s">
        <v>315</v>
      </c>
      <c r="G1991" t="s">
        <v>313</v>
      </c>
      <c r="I1991" s="179"/>
      <c r="J1991" s="179"/>
      <c r="M1991">
        <v>0</v>
      </c>
      <c r="O1991">
        <v>21</v>
      </c>
    </row>
    <row r="1992" spans="2:15" x14ac:dyDescent="0.4">
      <c r="B1992" t="s">
        <v>309</v>
      </c>
      <c r="C1992">
        <v>2350</v>
      </c>
      <c r="D1992" s="179">
        <v>43624</v>
      </c>
      <c r="E1992">
        <v>7</v>
      </c>
      <c r="F1992" t="s">
        <v>315</v>
      </c>
      <c r="G1992" t="s">
        <v>311</v>
      </c>
      <c r="I1992" s="179"/>
      <c r="J1992" s="179"/>
      <c r="M1992">
        <v>0</v>
      </c>
      <c r="O1992">
        <v>21</v>
      </c>
    </row>
    <row r="1993" spans="2:15" x14ac:dyDescent="0.4">
      <c r="B1993" t="s">
        <v>309</v>
      </c>
      <c r="C1993">
        <v>2380</v>
      </c>
      <c r="D1993" s="179">
        <v>43624</v>
      </c>
      <c r="E1993">
        <v>7</v>
      </c>
      <c r="F1993" t="s">
        <v>315</v>
      </c>
      <c r="G1993" t="s">
        <v>311</v>
      </c>
      <c r="I1993" s="179"/>
      <c r="J1993" s="179"/>
      <c r="M1993">
        <v>0</v>
      </c>
      <c r="O1993">
        <v>21</v>
      </c>
    </row>
    <row r="1994" spans="2:15" x14ac:dyDescent="0.4">
      <c r="B1994" t="s">
        <v>309</v>
      </c>
      <c r="C1994">
        <v>2380</v>
      </c>
      <c r="D1994" s="179">
        <v>43624</v>
      </c>
      <c r="E1994">
        <v>7</v>
      </c>
      <c r="F1994" t="s">
        <v>315</v>
      </c>
      <c r="G1994" t="s">
        <v>313</v>
      </c>
      <c r="I1994" s="179"/>
      <c r="J1994" s="179"/>
      <c r="M1994">
        <v>0</v>
      </c>
      <c r="O1994">
        <v>21</v>
      </c>
    </row>
    <row r="1995" spans="2:15" x14ac:dyDescent="0.4">
      <c r="B1995" t="s">
        <v>309</v>
      </c>
      <c r="C1995">
        <v>2370</v>
      </c>
      <c r="D1995" s="179">
        <v>43624</v>
      </c>
      <c r="E1995">
        <v>7</v>
      </c>
      <c r="F1995" t="s">
        <v>315</v>
      </c>
      <c r="G1995" t="s">
        <v>311</v>
      </c>
      <c r="I1995" s="179"/>
      <c r="J1995" s="179"/>
      <c r="M1995">
        <v>0</v>
      </c>
      <c r="O1995">
        <v>21</v>
      </c>
    </row>
    <row r="1996" spans="2:15" x14ac:dyDescent="0.4">
      <c r="B1996" t="s">
        <v>309</v>
      </c>
      <c r="C1996">
        <v>2370</v>
      </c>
      <c r="D1996" s="179">
        <v>43624</v>
      </c>
      <c r="E1996">
        <v>7</v>
      </c>
      <c r="F1996" t="s">
        <v>315</v>
      </c>
      <c r="G1996" t="s">
        <v>313</v>
      </c>
      <c r="I1996" s="179"/>
      <c r="J1996" s="179"/>
      <c r="M1996">
        <v>0</v>
      </c>
      <c r="O1996">
        <v>21</v>
      </c>
    </row>
    <row r="1997" spans="2:15" x14ac:dyDescent="0.4">
      <c r="B1997" t="s">
        <v>309</v>
      </c>
      <c r="C1997">
        <v>2380</v>
      </c>
      <c r="D1997" s="179">
        <v>43624</v>
      </c>
      <c r="E1997">
        <v>7</v>
      </c>
      <c r="F1997" t="s">
        <v>315</v>
      </c>
      <c r="G1997" t="s">
        <v>313</v>
      </c>
      <c r="I1997" s="179"/>
      <c r="J1997" s="179"/>
      <c r="M1997">
        <v>0</v>
      </c>
      <c r="O1997">
        <v>21</v>
      </c>
    </row>
    <row r="1998" spans="2:15" x14ac:dyDescent="0.4">
      <c r="B1998" t="s">
        <v>309</v>
      </c>
      <c r="C1998">
        <v>2340</v>
      </c>
      <c r="D1998" s="179">
        <v>43624</v>
      </c>
      <c r="E1998">
        <v>7</v>
      </c>
      <c r="F1998" t="s">
        <v>315</v>
      </c>
      <c r="G1998" t="s">
        <v>311</v>
      </c>
      <c r="I1998" s="179"/>
      <c r="J1998" s="179"/>
      <c r="M1998">
        <v>0</v>
      </c>
      <c r="O1998">
        <v>21</v>
      </c>
    </row>
    <row r="1999" spans="2:15" x14ac:dyDescent="0.4">
      <c r="B1999" t="s">
        <v>309</v>
      </c>
      <c r="C1999">
        <v>2340</v>
      </c>
      <c r="D1999" s="179">
        <v>43624</v>
      </c>
      <c r="E1999">
        <v>7</v>
      </c>
      <c r="F1999" t="s">
        <v>315</v>
      </c>
      <c r="G1999" t="s">
        <v>313</v>
      </c>
      <c r="I1999" s="179"/>
      <c r="J1999" s="179"/>
      <c r="M1999">
        <v>0</v>
      </c>
      <c r="O1999">
        <v>21</v>
      </c>
    </row>
    <row r="2000" spans="2:15" x14ac:dyDescent="0.4">
      <c r="B2000" t="s">
        <v>309</v>
      </c>
      <c r="C2000">
        <v>2380</v>
      </c>
      <c r="D2000" s="179">
        <v>43624</v>
      </c>
      <c r="E2000">
        <v>7</v>
      </c>
      <c r="F2000" t="s">
        <v>315</v>
      </c>
      <c r="G2000" t="s">
        <v>311</v>
      </c>
      <c r="I2000" s="179"/>
      <c r="J2000" s="179"/>
      <c r="M2000">
        <v>0</v>
      </c>
      <c r="O2000">
        <v>21</v>
      </c>
    </row>
    <row r="2001" spans="2:21" x14ac:dyDescent="0.4">
      <c r="B2001" t="s">
        <v>309</v>
      </c>
      <c r="C2001">
        <v>2500</v>
      </c>
      <c r="D2001" s="179">
        <v>43624</v>
      </c>
      <c r="E2001">
        <v>7</v>
      </c>
      <c r="F2001" t="s">
        <v>315</v>
      </c>
      <c r="G2001" t="s">
        <v>311</v>
      </c>
      <c r="I2001" s="179"/>
      <c r="J2001" s="179"/>
      <c r="M2001">
        <v>0</v>
      </c>
      <c r="O2001">
        <v>21</v>
      </c>
    </row>
    <row r="2002" spans="2:21" x14ac:dyDescent="0.4">
      <c r="B2002" t="s">
        <v>309</v>
      </c>
      <c r="C2002">
        <v>2500</v>
      </c>
      <c r="D2002" s="179">
        <v>43624</v>
      </c>
      <c r="E2002">
        <v>7</v>
      </c>
      <c r="F2002" t="s">
        <v>315</v>
      </c>
      <c r="G2002" t="s">
        <v>313</v>
      </c>
      <c r="I2002" s="179"/>
      <c r="J2002" s="179"/>
      <c r="M2002">
        <v>0</v>
      </c>
      <c r="O2002">
        <v>21</v>
      </c>
    </row>
    <row r="2003" spans="2:21" x14ac:dyDescent="0.4">
      <c r="B2003" t="s">
        <v>309</v>
      </c>
      <c r="C2003" t="s">
        <v>314</v>
      </c>
      <c r="D2003" s="179">
        <v>43624</v>
      </c>
      <c r="E2003">
        <v>7</v>
      </c>
      <c r="F2003" t="s">
        <v>315</v>
      </c>
      <c r="G2003" t="s">
        <v>311</v>
      </c>
      <c r="I2003" s="179"/>
      <c r="J2003" s="179"/>
      <c r="M2003">
        <v>0</v>
      </c>
      <c r="O2003">
        <v>21</v>
      </c>
    </row>
    <row r="2004" spans="2:21" x14ac:dyDescent="0.4">
      <c r="B2004" t="s">
        <v>309</v>
      </c>
      <c r="C2004" t="s">
        <v>314</v>
      </c>
      <c r="D2004" s="179">
        <v>43624</v>
      </c>
      <c r="E2004">
        <v>7</v>
      </c>
      <c r="F2004" t="s">
        <v>315</v>
      </c>
      <c r="G2004" t="s">
        <v>313</v>
      </c>
      <c r="I2004" s="179"/>
      <c r="J2004" s="179"/>
      <c r="M2004">
        <v>0</v>
      </c>
      <c r="O2004">
        <v>21</v>
      </c>
    </row>
    <row r="2005" spans="2:21" x14ac:dyDescent="0.4">
      <c r="B2005" t="s">
        <v>309</v>
      </c>
      <c r="C2005" t="s">
        <v>314</v>
      </c>
      <c r="D2005" s="179">
        <v>43624</v>
      </c>
      <c r="E2005">
        <v>7</v>
      </c>
      <c r="F2005" t="s">
        <v>315</v>
      </c>
      <c r="G2005" t="s">
        <v>311</v>
      </c>
      <c r="I2005" s="179"/>
      <c r="J2005" s="179"/>
      <c r="M2005">
        <v>0</v>
      </c>
      <c r="O2005">
        <v>21</v>
      </c>
    </row>
    <row r="2006" spans="2:21" x14ac:dyDescent="0.4">
      <c r="B2006" t="s">
        <v>309</v>
      </c>
      <c r="C2006" t="s">
        <v>314</v>
      </c>
      <c r="D2006" s="179">
        <v>43624</v>
      </c>
      <c r="E2006">
        <v>7</v>
      </c>
      <c r="F2006" t="s">
        <v>315</v>
      </c>
      <c r="G2006" t="s">
        <v>313</v>
      </c>
      <c r="I2006" s="179"/>
      <c r="J2006" s="179"/>
      <c r="M2006">
        <v>0</v>
      </c>
      <c r="O2006">
        <v>21</v>
      </c>
    </row>
    <row r="2007" spans="2:21" x14ac:dyDescent="0.4">
      <c r="B2007" t="s">
        <v>309</v>
      </c>
      <c r="C2007">
        <v>2300</v>
      </c>
      <c r="D2007" s="179">
        <v>43624</v>
      </c>
      <c r="E2007">
        <v>10</v>
      </c>
      <c r="F2007" t="s">
        <v>318</v>
      </c>
      <c r="G2007" t="s">
        <v>311</v>
      </c>
      <c r="I2007" s="179"/>
      <c r="J2007" s="179"/>
      <c r="M2007">
        <v>0</v>
      </c>
      <c r="O2007">
        <v>21</v>
      </c>
      <c r="S2007" t="s">
        <v>474</v>
      </c>
    </row>
    <row r="2008" spans="2:21" x14ac:dyDescent="0.4">
      <c r="B2008" t="s">
        <v>309</v>
      </c>
      <c r="C2008">
        <v>2340</v>
      </c>
      <c r="D2008" s="179">
        <v>43624</v>
      </c>
      <c r="E2008">
        <v>19</v>
      </c>
      <c r="F2008" t="s">
        <v>325</v>
      </c>
      <c r="G2008" t="s">
        <v>326</v>
      </c>
      <c r="H2008" t="s">
        <v>327</v>
      </c>
      <c r="M2008">
        <v>19018814</v>
      </c>
      <c r="O2008">
        <v>0</v>
      </c>
    </row>
    <row r="2009" spans="2:21" x14ac:dyDescent="0.4">
      <c r="B2009" t="s">
        <v>309</v>
      </c>
      <c r="C2009">
        <v>2340</v>
      </c>
      <c r="D2009" s="179">
        <v>43624</v>
      </c>
      <c r="E2009">
        <v>19</v>
      </c>
      <c r="F2009" t="s">
        <v>325</v>
      </c>
      <c r="G2009" t="s">
        <v>326</v>
      </c>
      <c r="H2009" t="s">
        <v>327</v>
      </c>
      <c r="M2009">
        <v>19019970</v>
      </c>
      <c r="O2009">
        <v>0</v>
      </c>
    </row>
    <row r="2010" spans="2:21" x14ac:dyDescent="0.4">
      <c r="B2010" t="s">
        <v>309</v>
      </c>
      <c r="C2010">
        <v>2340</v>
      </c>
      <c r="D2010" s="179">
        <v>43624</v>
      </c>
      <c r="E2010">
        <v>19</v>
      </c>
      <c r="F2010" t="s">
        <v>325</v>
      </c>
      <c r="G2010" t="s">
        <v>326</v>
      </c>
      <c r="H2010" t="s">
        <v>327</v>
      </c>
      <c r="M2010">
        <v>19019388</v>
      </c>
      <c r="O2010">
        <v>0</v>
      </c>
    </row>
    <row r="2011" spans="2:21" x14ac:dyDescent="0.4">
      <c r="B2011" t="s">
        <v>309</v>
      </c>
      <c r="C2011" t="s">
        <v>312</v>
      </c>
      <c r="D2011" s="179">
        <v>43624</v>
      </c>
      <c r="E2011">
        <v>19</v>
      </c>
      <c r="F2011" t="s">
        <v>325</v>
      </c>
      <c r="G2011" t="s">
        <v>326</v>
      </c>
      <c r="H2011" t="s">
        <v>327</v>
      </c>
      <c r="M2011">
        <v>19570717</v>
      </c>
      <c r="O2011">
        <v>0</v>
      </c>
    </row>
    <row r="2012" spans="2:21" x14ac:dyDescent="0.4">
      <c r="B2012" t="s">
        <v>309</v>
      </c>
      <c r="C2012">
        <v>2370</v>
      </c>
      <c r="D2012" s="179">
        <v>43624</v>
      </c>
      <c r="E2012">
        <v>19</v>
      </c>
      <c r="F2012" t="s">
        <v>325</v>
      </c>
      <c r="G2012" t="s">
        <v>326</v>
      </c>
      <c r="H2012" t="s">
        <v>327</v>
      </c>
      <c r="M2012">
        <v>19559664</v>
      </c>
      <c r="O2012">
        <v>0</v>
      </c>
    </row>
    <row r="2013" spans="2:21" x14ac:dyDescent="0.4">
      <c r="B2013" t="s">
        <v>309</v>
      </c>
      <c r="C2013">
        <v>2360</v>
      </c>
      <c r="D2013" s="179">
        <v>43624</v>
      </c>
      <c r="E2013">
        <v>19</v>
      </c>
      <c r="F2013" t="s">
        <v>325</v>
      </c>
      <c r="G2013" t="s">
        <v>326</v>
      </c>
      <c r="H2013" t="s">
        <v>327</v>
      </c>
      <c r="M2013">
        <v>19574788</v>
      </c>
      <c r="O2013">
        <v>0</v>
      </c>
      <c r="S2013" t="s">
        <v>328</v>
      </c>
      <c r="T2013" t="s">
        <v>329</v>
      </c>
      <c r="U2013" t="s">
        <v>330</v>
      </c>
    </row>
    <row r="2014" spans="2:21" x14ac:dyDescent="0.4">
      <c r="B2014" t="s">
        <v>309</v>
      </c>
      <c r="C2014">
        <v>2380</v>
      </c>
      <c r="D2014" s="179">
        <v>43624</v>
      </c>
      <c r="E2014">
        <v>23</v>
      </c>
      <c r="F2014" t="s">
        <v>331</v>
      </c>
      <c r="G2014" t="s">
        <v>312</v>
      </c>
      <c r="M2014">
        <v>0</v>
      </c>
      <c r="O2014">
        <v>21</v>
      </c>
      <c r="S2014" t="s">
        <v>332</v>
      </c>
      <c r="T2014" t="s">
        <v>333</v>
      </c>
      <c r="U2014" t="s">
        <v>475</v>
      </c>
    </row>
    <row r="2015" spans="2:21" x14ac:dyDescent="0.4">
      <c r="B2015" t="s">
        <v>309</v>
      </c>
      <c r="C2015">
        <v>2340</v>
      </c>
      <c r="D2015" s="179">
        <v>43624</v>
      </c>
      <c r="E2015">
        <v>23</v>
      </c>
      <c r="F2015" t="s">
        <v>331</v>
      </c>
      <c r="G2015" t="s">
        <v>312</v>
      </c>
      <c r="M2015">
        <v>0</v>
      </c>
      <c r="O2015">
        <v>21</v>
      </c>
      <c r="S2015" t="s">
        <v>332</v>
      </c>
      <c r="T2015" t="s">
        <v>333</v>
      </c>
      <c r="U2015" t="s">
        <v>475</v>
      </c>
    </row>
    <row r="2016" spans="2:21" x14ac:dyDescent="0.4">
      <c r="B2016" t="s">
        <v>309</v>
      </c>
      <c r="C2016">
        <v>2360</v>
      </c>
      <c r="D2016" s="179">
        <v>43624</v>
      </c>
      <c r="E2016">
        <v>23</v>
      </c>
      <c r="F2016" t="s">
        <v>331</v>
      </c>
      <c r="G2016" t="s">
        <v>312</v>
      </c>
      <c r="M2016">
        <v>0</v>
      </c>
      <c r="O2016">
        <v>21</v>
      </c>
      <c r="S2016" t="s">
        <v>461</v>
      </c>
      <c r="T2016" t="s">
        <v>462</v>
      </c>
      <c r="U2016" t="s">
        <v>463</v>
      </c>
    </row>
    <row r="2017" spans="2:21" x14ac:dyDescent="0.4">
      <c r="B2017" t="s">
        <v>309</v>
      </c>
      <c r="C2017">
        <v>2370</v>
      </c>
      <c r="D2017" s="179">
        <v>43624</v>
      </c>
      <c r="E2017">
        <v>23</v>
      </c>
      <c r="F2017" t="s">
        <v>331</v>
      </c>
      <c r="G2017" t="s">
        <v>312</v>
      </c>
      <c r="M2017">
        <v>0</v>
      </c>
      <c r="O2017">
        <v>21</v>
      </c>
      <c r="S2017" t="s">
        <v>461</v>
      </c>
      <c r="T2017" t="s">
        <v>462</v>
      </c>
      <c r="U2017" t="s">
        <v>463</v>
      </c>
    </row>
    <row r="2018" spans="2:21" x14ac:dyDescent="0.4">
      <c r="B2018" t="s">
        <v>309</v>
      </c>
      <c r="C2018">
        <v>2370</v>
      </c>
      <c r="D2018" s="179">
        <v>43624</v>
      </c>
      <c r="E2018">
        <v>23</v>
      </c>
      <c r="F2018" t="s">
        <v>331</v>
      </c>
      <c r="G2018" t="s">
        <v>312</v>
      </c>
      <c r="M2018">
        <v>0</v>
      </c>
      <c r="O2018">
        <v>21</v>
      </c>
      <c r="S2018" t="s">
        <v>332</v>
      </c>
      <c r="T2018" t="s">
        <v>333</v>
      </c>
      <c r="U2018" t="s">
        <v>476</v>
      </c>
    </row>
    <row r="2019" spans="2:21" x14ac:dyDescent="0.4">
      <c r="B2019" t="s">
        <v>309</v>
      </c>
      <c r="C2019">
        <v>2370</v>
      </c>
      <c r="D2019" s="179">
        <v>43624</v>
      </c>
      <c r="E2019">
        <v>23</v>
      </c>
      <c r="F2019" t="s">
        <v>331</v>
      </c>
      <c r="G2019" t="s">
        <v>312</v>
      </c>
      <c r="M2019">
        <v>0</v>
      </c>
      <c r="O2019">
        <v>21</v>
      </c>
      <c r="S2019" t="s">
        <v>332</v>
      </c>
      <c r="T2019" t="s">
        <v>333</v>
      </c>
      <c r="U2019" t="s">
        <v>476</v>
      </c>
    </row>
    <row r="2020" spans="2:21" x14ac:dyDescent="0.4">
      <c r="B2020" t="s">
        <v>309</v>
      </c>
      <c r="C2020">
        <v>2340</v>
      </c>
      <c r="D2020" s="179">
        <v>43624</v>
      </c>
      <c r="E2020">
        <v>23</v>
      </c>
      <c r="F2020" t="s">
        <v>331</v>
      </c>
      <c r="G2020" t="s">
        <v>312</v>
      </c>
      <c r="M2020">
        <v>0</v>
      </c>
      <c r="O2020">
        <v>21</v>
      </c>
      <c r="S2020" t="s">
        <v>332</v>
      </c>
      <c r="T2020" t="s">
        <v>333</v>
      </c>
      <c r="U2020" t="s">
        <v>477</v>
      </c>
    </row>
    <row r="2021" spans="2:21" x14ac:dyDescent="0.4">
      <c r="B2021" t="s">
        <v>309</v>
      </c>
      <c r="C2021">
        <v>2390</v>
      </c>
      <c r="D2021" s="179">
        <v>43624</v>
      </c>
      <c r="E2021">
        <v>23</v>
      </c>
      <c r="F2021" t="s">
        <v>331</v>
      </c>
      <c r="G2021" t="s">
        <v>312</v>
      </c>
      <c r="M2021">
        <v>0</v>
      </c>
      <c r="O2021">
        <v>21</v>
      </c>
      <c r="S2021" t="s">
        <v>332</v>
      </c>
      <c r="T2021" t="s">
        <v>333</v>
      </c>
      <c r="U2021" t="s">
        <v>478</v>
      </c>
    </row>
    <row r="2022" spans="2:21" x14ac:dyDescent="0.4">
      <c r="B2022" t="s">
        <v>309</v>
      </c>
      <c r="C2022">
        <v>2390</v>
      </c>
      <c r="D2022" s="179">
        <v>43624</v>
      </c>
      <c r="E2022">
        <v>23</v>
      </c>
      <c r="F2022" t="s">
        <v>331</v>
      </c>
      <c r="G2022" t="s">
        <v>312</v>
      </c>
      <c r="M2022">
        <v>0</v>
      </c>
      <c r="O2022">
        <v>21</v>
      </c>
      <c r="S2022" t="s">
        <v>332</v>
      </c>
      <c r="T2022" t="s">
        <v>333</v>
      </c>
      <c r="U2022" t="s">
        <v>479</v>
      </c>
    </row>
    <row r="2023" spans="2:21" x14ac:dyDescent="0.4">
      <c r="B2023" t="s">
        <v>309</v>
      </c>
      <c r="C2023" t="s">
        <v>312</v>
      </c>
      <c r="D2023" s="179">
        <v>43624</v>
      </c>
      <c r="E2023">
        <v>23</v>
      </c>
      <c r="F2023" t="s">
        <v>331</v>
      </c>
      <c r="G2023" t="s">
        <v>312</v>
      </c>
      <c r="M2023">
        <v>0</v>
      </c>
      <c r="O2023">
        <v>21</v>
      </c>
      <c r="S2023" t="s">
        <v>332</v>
      </c>
      <c r="T2023" t="s">
        <v>333</v>
      </c>
      <c r="U2023" t="s">
        <v>480</v>
      </c>
    </row>
    <row r="2024" spans="2:21" x14ac:dyDescent="0.4">
      <c r="B2024" t="s">
        <v>309</v>
      </c>
      <c r="C2024">
        <v>2340</v>
      </c>
      <c r="D2024" s="179">
        <v>43624</v>
      </c>
      <c r="E2024">
        <v>23</v>
      </c>
      <c r="F2024" t="s">
        <v>331</v>
      </c>
      <c r="G2024" t="s">
        <v>312</v>
      </c>
      <c r="M2024">
        <v>0</v>
      </c>
      <c r="O2024">
        <v>21</v>
      </c>
      <c r="S2024" t="s">
        <v>332</v>
      </c>
      <c r="T2024" t="s">
        <v>333</v>
      </c>
      <c r="U2024" t="s">
        <v>481</v>
      </c>
    </row>
    <row r="2025" spans="2:21" x14ac:dyDescent="0.4">
      <c r="B2025" t="s">
        <v>309</v>
      </c>
      <c r="C2025">
        <v>2370</v>
      </c>
      <c r="D2025" s="179">
        <v>43624</v>
      </c>
      <c r="E2025">
        <v>23</v>
      </c>
      <c r="F2025" t="s">
        <v>331</v>
      </c>
      <c r="G2025" t="s">
        <v>312</v>
      </c>
      <c r="M2025">
        <v>0</v>
      </c>
      <c r="O2025">
        <v>21</v>
      </c>
      <c r="S2025" t="s">
        <v>332</v>
      </c>
      <c r="T2025" t="s">
        <v>333</v>
      </c>
      <c r="U2025" t="s">
        <v>482</v>
      </c>
    </row>
    <row r="2026" spans="2:21" x14ac:dyDescent="0.4">
      <c r="B2026" t="s">
        <v>309</v>
      </c>
      <c r="C2026">
        <v>2340</v>
      </c>
      <c r="D2026" s="179">
        <v>43624</v>
      </c>
      <c r="E2026">
        <v>23</v>
      </c>
      <c r="F2026" t="s">
        <v>331</v>
      </c>
      <c r="G2026" t="s">
        <v>312</v>
      </c>
      <c r="M2026">
        <v>0</v>
      </c>
      <c r="O2026">
        <v>21</v>
      </c>
      <c r="S2026" t="s">
        <v>332</v>
      </c>
      <c r="T2026" t="s">
        <v>333</v>
      </c>
      <c r="U2026" t="s">
        <v>481</v>
      </c>
    </row>
    <row r="2027" spans="2:21" x14ac:dyDescent="0.4">
      <c r="B2027" t="s">
        <v>309</v>
      </c>
      <c r="C2027">
        <v>2390</v>
      </c>
      <c r="D2027" s="179">
        <v>43624</v>
      </c>
      <c r="E2027">
        <v>23</v>
      </c>
      <c r="F2027" t="s">
        <v>331</v>
      </c>
      <c r="G2027" t="s">
        <v>312</v>
      </c>
      <c r="M2027">
        <v>0</v>
      </c>
      <c r="O2027">
        <v>21</v>
      </c>
      <c r="S2027" t="s">
        <v>332</v>
      </c>
      <c r="T2027" t="s">
        <v>333</v>
      </c>
      <c r="U2027" t="s">
        <v>483</v>
      </c>
    </row>
    <row r="2028" spans="2:21" x14ac:dyDescent="0.4">
      <c r="B2028" t="s">
        <v>309</v>
      </c>
      <c r="C2028">
        <v>2370</v>
      </c>
      <c r="D2028" s="179">
        <v>43624</v>
      </c>
      <c r="E2028">
        <v>23</v>
      </c>
      <c r="F2028" t="s">
        <v>331</v>
      </c>
      <c r="G2028" t="s">
        <v>312</v>
      </c>
      <c r="M2028">
        <v>0</v>
      </c>
      <c r="O2028">
        <v>21</v>
      </c>
      <c r="S2028" t="s">
        <v>332</v>
      </c>
      <c r="T2028" t="s">
        <v>333</v>
      </c>
      <c r="U2028" t="s">
        <v>483</v>
      </c>
    </row>
    <row r="2029" spans="2:21" x14ac:dyDescent="0.4">
      <c r="B2029" t="s">
        <v>309</v>
      </c>
      <c r="C2029">
        <v>2340</v>
      </c>
      <c r="D2029" s="179">
        <v>43624</v>
      </c>
      <c r="E2029">
        <v>23</v>
      </c>
      <c r="F2029" t="s">
        <v>331</v>
      </c>
      <c r="G2029" t="s">
        <v>312</v>
      </c>
      <c r="M2029">
        <v>0</v>
      </c>
      <c r="O2029">
        <v>21</v>
      </c>
      <c r="S2029" t="s">
        <v>332</v>
      </c>
      <c r="T2029" t="s">
        <v>333</v>
      </c>
      <c r="U2029" t="s">
        <v>484</v>
      </c>
    </row>
    <row r="2030" spans="2:21" x14ac:dyDescent="0.4">
      <c r="B2030" t="s">
        <v>309</v>
      </c>
      <c r="C2030">
        <v>2340</v>
      </c>
      <c r="D2030" s="179">
        <v>43624</v>
      </c>
      <c r="E2030">
        <v>23</v>
      </c>
      <c r="F2030" t="s">
        <v>331</v>
      </c>
      <c r="G2030" t="s">
        <v>312</v>
      </c>
      <c r="M2030">
        <v>0</v>
      </c>
      <c r="O2030">
        <v>21</v>
      </c>
      <c r="S2030" t="s">
        <v>332</v>
      </c>
      <c r="T2030" t="s">
        <v>333</v>
      </c>
      <c r="U2030" t="s">
        <v>485</v>
      </c>
    </row>
    <row r="2031" spans="2:21" x14ac:dyDescent="0.4">
      <c r="B2031" t="s">
        <v>309</v>
      </c>
      <c r="C2031">
        <v>2380</v>
      </c>
      <c r="D2031" s="179">
        <v>43624</v>
      </c>
      <c r="E2031">
        <v>23</v>
      </c>
      <c r="F2031" t="s">
        <v>331</v>
      </c>
      <c r="G2031" t="s">
        <v>312</v>
      </c>
      <c r="M2031">
        <v>0</v>
      </c>
      <c r="O2031">
        <v>21</v>
      </c>
      <c r="S2031" t="s">
        <v>332</v>
      </c>
      <c r="T2031" t="s">
        <v>333</v>
      </c>
      <c r="U2031" t="s">
        <v>486</v>
      </c>
    </row>
    <row r="2032" spans="2:21" x14ac:dyDescent="0.4">
      <c r="B2032" t="s">
        <v>309</v>
      </c>
      <c r="C2032">
        <v>2340</v>
      </c>
      <c r="D2032" s="179">
        <v>43624</v>
      </c>
      <c r="E2032">
        <v>23</v>
      </c>
      <c r="F2032" t="s">
        <v>331</v>
      </c>
      <c r="G2032" t="s">
        <v>312</v>
      </c>
      <c r="M2032">
        <v>0</v>
      </c>
      <c r="O2032">
        <v>21</v>
      </c>
      <c r="S2032" t="s">
        <v>332</v>
      </c>
      <c r="T2032" t="s">
        <v>333</v>
      </c>
      <c r="U2032" t="s">
        <v>487</v>
      </c>
    </row>
    <row r="2033" spans="2:21" x14ac:dyDescent="0.4">
      <c r="B2033" t="s">
        <v>309</v>
      </c>
      <c r="C2033">
        <v>2390</v>
      </c>
      <c r="D2033" s="179">
        <v>43624</v>
      </c>
      <c r="E2033">
        <v>23</v>
      </c>
      <c r="F2033" t="s">
        <v>331</v>
      </c>
      <c r="G2033" t="s">
        <v>312</v>
      </c>
      <c r="M2033">
        <v>0</v>
      </c>
      <c r="O2033">
        <v>21</v>
      </c>
      <c r="S2033" t="s">
        <v>332</v>
      </c>
      <c r="T2033" t="s">
        <v>333</v>
      </c>
      <c r="U2033" t="s">
        <v>487</v>
      </c>
    </row>
    <row r="2034" spans="2:21" x14ac:dyDescent="0.4">
      <c r="B2034" t="s">
        <v>309</v>
      </c>
      <c r="C2034">
        <v>2300</v>
      </c>
      <c r="D2034" s="179">
        <v>43624</v>
      </c>
      <c r="E2034">
        <v>23</v>
      </c>
      <c r="F2034" t="s">
        <v>331</v>
      </c>
      <c r="G2034" t="s">
        <v>312</v>
      </c>
      <c r="M2034">
        <v>0</v>
      </c>
      <c r="O2034">
        <v>21</v>
      </c>
      <c r="S2034" t="s">
        <v>332</v>
      </c>
      <c r="T2034" t="s">
        <v>333</v>
      </c>
      <c r="U2034" t="s">
        <v>485</v>
      </c>
    </row>
    <row r="2035" spans="2:21" x14ac:dyDescent="0.4">
      <c r="B2035" t="s">
        <v>309</v>
      </c>
      <c r="C2035">
        <v>2370</v>
      </c>
      <c r="D2035" s="179">
        <v>43624</v>
      </c>
      <c r="E2035">
        <v>23</v>
      </c>
      <c r="F2035" t="s">
        <v>331</v>
      </c>
      <c r="G2035" t="s">
        <v>312</v>
      </c>
      <c r="M2035">
        <v>0</v>
      </c>
      <c r="O2035">
        <v>21</v>
      </c>
      <c r="S2035" t="s">
        <v>332</v>
      </c>
      <c r="T2035" t="s">
        <v>333</v>
      </c>
      <c r="U2035" t="s">
        <v>487</v>
      </c>
    </row>
    <row r="2036" spans="2:21" x14ac:dyDescent="0.4">
      <c r="B2036" t="s">
        <v>309</v>
      </c>
      <c r="C2036">
        <v>2370</v>
      </c>
      <c r="D2036" s="179">
        <v>43624</v>
      </c>
      <c r="E2036">
        <v>23</v>
      </c>
      <c r="F2036" t="s">
        <v>331</v>
      </c>
      <c r="G2036" t="s">
        <v>312</v>
      </c>
      <c r="M2036">
        <v>0</v>
      </c>
      <c r="O2036">
        <v>21</v>
      </c>
      <c r="S2036" t="s">
        <v>332</v>
      </c>
      <c r="T2036" t="s">
        <v>333</v>
      </c>
      <c r="U2036" t="s">
        <v>488</v>
      </c>
    </row>
    <row r="2037" spans="2:21" x14ac:dyDescent="0.4">
      <c r="B2037" t="s">
        <v>309</v>
      </c>
      <c r="C2037">
        <v>2370</v>
      </c>
      <c r="D2037" s="179">
        <v>43624</v>
      </c>
      <c r="E2037">
        <v>23</v>
      </c>
      <c r="F2037" t="s">
        <v>331</v>
      </c>
      <c r="G2037" t="s">
        <v>312</v>
      </c>
      <c r="M2037">
        <v>0</v>
      </c>
      <c r="O2037">
        <v>21</v>
      </c>
      <c r="S2037" t="s">
        <v>332</v>
      </c>
      <c r="T2037" t="s">
        <v>333</v>
      </c>
      <c r="U2037" t="s">
        <v>481</v>
      </c>
    </row>
    <row r="2038" spans="2:21" x14ac:dyDescent="0.4">
      <c r="B2038" t="s">
        <v>309</v>
      </c>
      <c r="C2038">
        <v>2360</v>
      </c>
      <c r="D2038" s="179">
        <v>43624</v>
      </c>
      <c r="E2038">
        <v>23</v>
      </c>
      <c r="F2038" t="s">
        <v>331</v>
      </c>
      <c r="G2038" t="s">
        <v>312</v>
      </c>
      <c r="M2038">
        <v>0</v>
      </c>
      <c r="O2038">
        <v>21</v>
      </c>
      <c r="S2038" t="s">
        <v>332</v>
      </c>
      <c r="T2038" t="s">
        <v>333</v>
      </c>
      <c r="U2038" t="s">
        <v>481</v>
      </c>
    </row>
    <row r="2039" spans="2:21" x14ac:dyDescent="0.4">
      <c r="B2039" t="s">
        <v>309</v>
      </c>
      <c r="C2039">
        <v>2360</v>
      </c>
      <c r="D2039" s="179">
        <v>43624</v>
      </c>
      <c r="E2039">
        <v>23</v>
      </c>
      <c r="F2039" t="s">
        <v>331</v>
      </c>
      <c r="G2039" t="s">
        <v>312</v>
      </c>
      <c r="M2039">
        <v>0</v>
      </c>
      <c r="O2039">
        <v>21</v>
      </c>
      <c r="S2039" t="s">
        <v>332</v>
      </c>
      <c r="T2039" t="s">
        <v>333</v>
      </c>
      <c r="U2039" t="s">
        <v>489</v>
      </c>
    </row>
    <row r="2040" spans="2:21" x14ac:dyDescent="0.4">
      <c r="B2040" t="s">
        <v>309</v>
      </c>
      <c r="C2040">
        <v>2370</v>
      </c>
      <c r="D2040" s="179">
        <v>43624</v>
      </c>
      <c r="E2040">
        <v>23</v>
      </c>
      <c r="F2040" t="s">
        <v>331</v>
      </c>
      <c r="G2040" t="s">
        <v>312</v>
      </c>
      <c r="M2040">
        <v>0</v>
      </c>
      <c r="O2040">
        <v>21</v>
      </c>
      <c r="S2040" t="s">
        <v>332</v>
      </c>
      <c r="T2040" t="s">
        <v>333</v>
      </c>
      <c r="U2040" t="s">
        <v>486</v>
      </c>
    </row>
    <row r="2041" spans="2:21" x14ac:dyDescent="0.4">
      <c r="B2041" t="s">
        <v>309</v>
      </c>
      <c r="C2041">
        <v>2390</v>
      </c>
      <c r="D2041" s="179">
        <v>43624</v>
      </c>
      <c r="E2041">
        <v>23</v>
      </c>
      <c r="F2041" t="s">
        <v>331</v>
      </c>
      <c r="G2041" t="s">
        <v>312</v>
      </c>
      <c r="M2041">
        <v>0</v>
      </c>
      <c r="O2041">
        <v>21</v>
      </c>
      <c r="S2041" t="s">
        <v>332</v>
      </c>
      <c r="T2041" t="s">
        <v>333</v>
      </c>
      <c r="U2041" t="s">
        <v>484</v>
      </c>
    </row>
    <row r="2042" spans="2:21" x14ac:dyDescent="0.4">
      <c r="B2042" t="s">
        <v>309</v>
      </c>
      <c r="C2042">
        <v>2390</v>
      </c>
      <c r="D2042" s="179">
        <v>43624</v>
      </c>
      <c r="E2042">
        <v>23</v>
      </c>
      <c r="F2042" t="s">
        <v>331</v>
      </c>
      <c r="G2042" t="s">
        <v>312</v>
      </c>
      <c r="M2042">
        <v>0</v>
      </c>
      <c r="O2042">
        <v>21</v>
      </c>
      <c r="S2042" t="s">
        <v>332</v>
      </c>
      <c r="T2042" t="s">
        <v>333</v>
      </c>
      <c r="U2042" t="s">
        <v>490</v>
      </c>
    </row>
    <row r="2043" spans="2:21" x14ac:dyDescent="0.4">
      <c r="B2043" t="s">
        <v>309</v>
      </c>
      <c r="C2043">
        <v>2340</v>
      </c>
      <c r="D2043" s="179">
        <v>43624</v>
      </c>
      <c r="E2043">
        <v>23</v>
      </c>
      <c r="F2043" t="s">
        <v>331</v>
      </c>
      <c r="G2043" t="s">
        <v>312</v>
      </c>
      <c r="M2043">
        <v>0</v>
      </c>
      <c r="O2043">
        <v>21</v>
      </c>
      <c r="S2043" t="s">
        <v>332</v>
      </c>
      <c r="T2043" t="s">
        <v>333</v>
      </c>
      <c r="U2043" t="s">
        <v>490</v>
      </c>
    </row>
    <row r="2044" spans="2:21" x14ac:dyDescent="0.4">
      <c r="B2044" t="s">
        <v>309</v>
      </c>
      <c r="C2044">
        <v>2300</v>
      </c>
      <c r="D2044" s="179">
        <v>43624</v>
      </c>
      <c r="E2044">
        <v>23</v>
      </c>
      <c r="F2044" t="s">
        <v>331</v>
      </c>
      <c r="G2044" t="s">
        <v>312</v>
      </c>
      <c r="M2044">
        <v>0</v>
      </c>
      <c r="O2044">
        <v>21</v>
      </c>
      <c r="S2044" t="s">
        <v>332</v>
      </c>
      <c r="T2044" t="s">
        <v>333</v>
      </c>
      <c r="U2044" t="s">
        <v>491</v>
      </c>
    </row>
    <row r="2045" spans="2:21" x14ac:dyDescent="0.4">
      <c r="B2045" t="s">
        <v>309</v>
      </c>
      <c r="C2045">
        <v>2340</v>
      </c>
      <c r="D2045" s="179">
        <v>43624</v>
      </c>
      <c r="E2045">
        <v>23</v>
      </c>
      <c r="F2045" t="s">
        <v>331</v>
      </c>
      <c r="G2045" t="s">
        <v>312</v>
      </c>
      <c r="M2045">
        <v>0</v>
      </c>
      <c r="O2045">
        <v>21</v>
      </c>
      <c r="S2045" t="s">
        <v>332</v>
      </c>
      <c r="T2045" t="s">
        <v>333</v>
      </c>
      <c r="U2045" t="s">
        <v>492</v>
      </c>
    </row>
    <row r="2046" spans="2:21" x14ac:dyDescent="0.4">
      <c r="B2046" t="s">
        <v>309</v>
      </c>
      <c r="C2046">
        <v>2360</v>
      </c>
      <c r="D2046" s="179">
        <v>43624</v>
      </c>
      <c r="E2046">
        <v>23</v>
      </c>
      <c r="F2046" t="s">
        <v>331</v>
      </c>
      <c r="G2046" t="s">
        <v>312</v>
      </c>
      <c r="M2046">
        <v>0</v>
      </c>
      <c r="O2046">
        <v>21</v>
      </c>
      <c r="S2046" t="s">
        <v>332</v>
      </c>
      <c r="T2046" t="s">
        <v>333</v>
      </c>
      <c r="U2046" t="s">
        <v>493</v>
      </c>
    </row>
    <row r="2047" spans="2:21" x14ac:dyDescent="0.4">
      <c r="B2047" t="s">
        <v>309</v>
      </c>
      <c r="C2047">
        <v>2370</v>
      </c>
      <c r="D2047" s="179">
        <v>43624</v>
      </c>
      <c r="E2047">
        <v>23</v>
      </c>
      <c r="F2047" t="s">
        <v>331</v>
      </c>
      <c r="G2047" t="s">
        <v>312</v>
      </c>
      <c r="M2047">
        <v>0</v>
      </c>
      <c r="O2047">
        <v>21</v>
      </c>
      <c r="S2047" t="s">
        <v>332</v>
      </c>
      <c r="T2047" t="s">
        <v>333</v>
      </c>
      <c r="U2047" t="s">
        <v>494</v>
      </c>
    </row>
    <row r="2048" spans="2:21" x14ac:dyDescent="0.4">
      <c r="B2048" t="s">
        <v>309</v>
      </c>
      <c r="C2048">
        <v>2360</v>
      </c>
      <c r="D2048" s="179">
        <v>43624</v>
      </c>
      <c r="E2048">
        <v>23</v>
      </c>
      <c r="F2048" t="s">
        <v>331</v>
      </c>
      <c r="G2048" t="s">
        <v>312</v>
      </c>
      <c r="M2048">
        <v>0</v>
      </c>
      <c r="O2048">
        <v>21</v>
      </c>
      <c r="S2048" t="s">
        <v>332</v>
      </c>
      <c r="T2048" t="s">
        <v>333</v>
      </c>
      <c r="U2048" t="s">
        <v>494</v>
      </c>
    </row>
    <row r="2049" spans="2:21" x14ac:dyDescent="0.4">
      <c r="B2049" t="s">
        <v>309</v>
      </c>
      <c r="C2049">
        <v>2370</v>
      </c>
      <c r="D2049" s="179">
        <v>43624</v>
      </c>
      <c r="E2049">
        <v>23</v>
      </c>
      <c r="F2049" t="s">
        <v>331</v>
      </c>
      <c r="G2049" t="s">
        <v>312</v>
      </c>
      <c r="M2049">
        <v>0</v>
      </c>
      <c r="O2049">
        <v>21</v>
      </c>
      <c r="S2049" t="s">
        <v>332</v>
      </c>
      <c r="T2049" t="s">
        <v>333</v>
      </c>
      <c r="U2049" t="s">
        <v>495</v>
      </c>
    </row>
    <row r="2050" spans="2:21" x14ac:dyDescent="0.4">
      <c r="B2050" t="s">
        <v>309</v>
      </c>
      <c r="C2050">
        <v>1000</v>
      </c>
      <c r="D2050" s="179">
        <v>43624</v>
      </c>
      <c r="E2050">
        <v>23</v>
      </c>
      <c r="F2050" t="s">
        <v>331</v>
      </c>
      <c r="G2050" t="s">
        <v>312</v>
      </c>
      <c r="M2050">
        <v>0</v>
      </c>
      <c r="O2050">
        <v>21</v>
      </c>
      <c r="S2050" t="s">
        <v>332</v>
      </c>
      <c r="T2050" t="s">
        <v>333</v>
      </c>
      <c r="U2050" t="s">
        <v>496</v>
      </c>
    </row>
    <row r="2051" spans="2:21" x14ac:dyDescent="0.4">
      <c r="B2051" t="s">
        <v>309</v>
      </c>
      <c r="C2051">
        <v>2340</v>
      </c>
      <c r="D2051" s="179">
        <v>43624</v>
      </c>
      <c r="E2051">
        <v>23</v>
      </c>
      <c r="F2051" t="s">
        <v>331</v>
      </c>
      <c r="G2051" t="s">
        <v>312</v>
      </c>
      <c r="M2051">
        <v>0</v>
      </c>
      <c r="O2051">
        <v>21</v>
      </c>
      <c r="S2051" t="s">
        <v>332</v>
      </c>
      <c r="T2051" t="s">
        <v>333</v>
      </c>
      <c r="U2051" t="s">
        <v>497</v>
      </c>
    </row>
    <row r="2052" spans="2:21" x14ac:dyDescent="0.4">
      <c r="B2052" t="s">
        <v>309</v>
      </c>
      <c r="C2052">
        <v>2390</v>
      </c>
      <c r="D2052" s="179">
        <v>43624</v>
      </c>
      <c r="E2052">
        <v>23</v>
      </c>
      <c r="F2052" t="s">
        <v>331</v>
      </c>
      <c r="G2052" t="s">
        <v>312</v>
      </c>
      <c r="M2052">
        <v>0</v>
      </c>
      <c r="O2052">
        <v>21</v>
      </c>
      <c r="S2052" t="s">
        <v>332</v>
      </c>
      <c r="T2052" t="s">
        <v>333</v>
      </c>
      <c r="U2052" t="s">
        <v>498</v>
      </c>
    </row>
    <row r="2053" spans="2:21" x14ac:dyDescent="0.4">
      <c r="B2053" t="s">
        <v>309</v>
      </c>
      <c r="C2053">
        <v>2300</v>
      </c>
      <c r="D2053" s="179">
        <v>43624</v>
      </c>
      <c r="E2053">
        <v>23</v>
      </c>
      <c r="F2053" t="s">
        <v>331</v>
      </c>
      <c r="G2053" t="s">
        <v>312</v>
      </c>
      <c r="M2053">
        <v>0</v>
      </c>
      <c r="O2053">
        <v>21</v>
      </c>
      <c r="S2053" t="s">
        <v>404</v>
      </c>
      <c r="T2053" t="s">
        <v>431</v>
      </c>
      <c r="U2053" t="s">
        <v>406</v>
      </c>
    </row>
    <row r="2054" spans="2:21" x14ac:dyDescent="0.4">
      <c r="B2054" t="s">
        <v>309</v>
      </c>
      <c r="C2054">
        <v>2360</v>
      </c>
      <c r="D2054" s="179">
        <v>43624</v>
      </c>
      <c r="E2054">
        <v>23</v>
      </c>
      <c r="F2054" t="s">
        <v>331</v>
      </c>
      <c r="G2054" t="s">
        <v>312</v>
      </c>
      <c r="M2054">
        <v>0</v>
      </c>
      <c r="O2054">
        <v>21</v>
      </c>
      <c r="S2054" t="s">
        <v>332</v>
      </c>
      <c r="T2054" t="s">
        <v>333</v>
      </c>
      <c r="U2054" t="s">
        <v>499</v>
      </c>
    </row>
    <row r="2055" spans="2:21" x14ac:dyDescent="0.4">
      <c r="B2055" t="s">
        <v>309</v>
      </c>
      <c r="C2055">
        <v>2390</v>
      </c>
      <c r="D2055" s="179">
        <v>43624</v>
      </c>
      <c r="E2055">
        <v>35</v>
      </c>
      <c r="F2055" t="s">
        <v>364</v>
      </c>
      <c r="G2055" t="s">
        <v>365</v>
      </c>
      <c r="H2055" t="s">
        <v>366</v>
      </c>
      <c r="M2055">
        <v>19018542</v>
      </c>
      <c r="O2055">
        <v>0</v>
      </c>
      <c r="S2055" t="s">
        <v>367</v>
      </c>
      <c r="T2055" t="s">
        <v>368</v>
      </c>
    </row>
    <row r="2056" spans="2:21" x14ac:dyDescent="0.4">
      <c r="B2056" t="s">
        <v>309</v>
      </c>
      <c r="C2056">
        <v>2370</v>
      </c>
      <c r="D2056" s="179">
        <v>43624</v>
      </c>
      <c r="E2056">
        <v>38</v>
      </c>
      <c r="F2056" t="s">
        <v>457</v>
      </c>
      <c r="G2056" t="s">
        <v>458</v>
      </c>
      <c r="I2056" s="179"/>
      <c r="J2056" s="179"/>
      <c r="M2056">
        <v>0</v>
      </c>
      <c r="O2056">
        <v>21</v>
      </c>
    </row>
    <row r="2057" spans="2:21" x14ac:dyDescent="0.4">
      <c r="B2057" t="s">
        <v>309</v>
      </c>
      <c r="C2057">
        <v>1400</v>
      </c>
      <c r="D2057" s="179">
        <v>43652</v>
      </c>
      <c r="E2057">
        <v>3</v>
      </c>
      <c r="F2057" t="s">
        <v>310</v>
      </c>
      <c r="G2057" t="s">
        <v>311</v>
      </c>
      <c r="I2057" s="179"/>
      <c r="J2057" s="179"/>
      <c r="M2057">
        <v>0</v>
      </c>
      <c r="O2057">
        <v>21</v>
      </c>
    </row>
    <row r="2058" spans="2:21" x14ac:dyDescent="0.4">
      <c r="B2058" t="s">
        <v>309</v>
      </c>
      <c r="C2058">
        <v>1400</v>
      </c>
      <c r="D2058" s="179">
        <v>43652</v>
      </c>
      <c r="E2058">
        <v>3</v>
      </c>
      <c r="F2058" t="s">
        <v>310</v>
      </c>
      <c r="G2058" t="s">
        <v>313</v>
      </c>
      <c r="I2058" s="179"/>
      <c r="J2058" s="179"/>
      <c r="M2058">
        <v>0</v>
      </c>
      <c r="O2058">
        <v>21</v>
      </c>
    </row>
    <row r="2059" spans="2:21" x14ac:dyDescent="0.4">
      <c r="B2059" t="s">
        <v>309</v>
      </c>
      <c r="C2059" t="s">
        <v>314</v>
      </c>
      <c r="D2059" s="179">
        <v>43652</v>
      </c>
      <c r="E2059">
        <v>7</v>
      </c>
      <c r="F2059" t="s">
        <v>315</v>
      </c>
      <c r="G2059" t="s">
        <v>311</v>
      </c>
      <c r="I2059" s="179"/>
      <c r="J2059" s="179"/>
      <c r="M2059">
        <v>0</v>
      </c>
      <c r="O2059">
        <v>21</v>
      </c>
    </row>
    <row r="2060" spans="2:21" x14ac:dyDescent="0.4">
      <c r="B2060" t="s">
        <v>309</v>
      </c>
      <c r="C2060" t="s">
        <v>314</v>
      </c>
      <c r="D2060" s="179">
        <v>43652</v>
      </c>
      <c r="E2060">
        <v>7</v>
      </c>
      <c r="F2060" t="s">
        <v>315</v>
      </c>
      <c r="G2060" t="s">
        <v>313</v>
      </c>
      <c r="I2060" s="179"/>
      <c r="J2060" s="179"/>
      <c r="M2060">
        <v>0</v>
      </c>
      <c r="O2060">
        <v>21</v>
      </c>
    </row>
    <row r="2061" spans="2:21" x14ac:dyDescent="0.4">
      <c r="B2061" t="s">
        <v>309</v>
      </c>
      <c r="C2061">
        <v>2390</v>
      </c>
      <c r="D2061" s="179">
        <v>43652</v>
      </c>
      <c r="E2061">
        <v>7</v>
      </c>
      <c r="F2061" t="s">
        <v>315</v>
      </c>
      <c r="G2061" t="s">
        <v>313</v>
      </c>
      <c r="I2061" s="179"/>
      <c r="J2061" s="179"/>
      <c r="M2061">
        <v>0</v>
      </c>
      <c r="O2061">
        <v>21</v>
      </c>
    </row>
    <row r="2062" spans="2:21" x14ac:dyDescent="0.4">
      <c r="B2062" t="s">
        <v>309</v>
      </c>
      <c r="C2062" t="s">
        <v>314</v>
      </c>
      <c r="D2062" s="179">
        <v>43652</v>
      </c>
      <c r="E2062">
        <v>7</v>
      </c>
      <c r="F2062" t="s">
        <v>315</v>
      </c>
      <c r="G2062" t="s">
        <v>311</v>
      </c>
      <c r="I2062" s="179"/>
      <c r="J2062" s="179"/>
      <c r="M2062">
        <v>0</v>
      </c>
      <c r="O2062">
        <v>21</v>
      </c>
    </row>
    <row r="2063" spans="2:21" x14ac:dyDescent="0.4">
      <c r="B2063" t="s">
        <v>309</v>
      </c>
      <c r="C2063" t="s">
        <v>314</v>
      </c>
      <c r="D2063" s="179">
        <v>43652</v>
      </c>
      <c r="E2063">
        <v>7</v>
      </c>
      <c r="F2063" t="s">
        <v>315</v>
      </c>
      <c r="G2063" t="s">
        <v>313</v>
      </c>
      <c r="I2063" s="179"/>
      <c r="J2063" s="179"/>
      <c r="M2063">
        <v>0</v>
      </c>
      <c r="O2063">
        <v>21</v>
      </c>
    </row>
    <row r="2064" spans="2:21" x14ac:dyDescent="0.4">
      <c r="B2064" t="s">
        <v>309</v>
      </c>
      <c r="C2064">
        <v>2340</v>
      </c>
      <c r="D2064" s="179">
        <v>43652</v>
      </c>
      <c r="E2064">
        <v>7</v>
      </c>
      <c r="F2064" t="s">
        <v>315</v>
      </c>
      <c r="G2064" t="s">
        <v>311</v>
      </c>
      <c r="I2064" s="179"/>
      <c r="J2064" s="179"/>
      <c r="M2064">
        <v>0</v>
      </c>
      <c r="O2064">
        <v>21</v>
      </c>
    </row>
    <row r="2065" spans="2:15" x14ac:dyDescent="0.4">
      <c r="B2065" t="s">
        <v>309</v>
      </c>
      <c r="C2065">
        <v>2340</v>
      </c>
      <c r="D2065" s="179">
        <v>43652</v>
      </c>
      <c r="E2065">
        <v>7</v>
      </c>
      <c r="F2065" t="s">
        <v>315</v>
      </c>
      <c r="G2065" t="s">
        <v>313</v>
      </c>
      <c r="I2065" s="179"/>
      <c r="J2065" s="179"/>
      <c r="M2065">
        <v>0</v>
      </c>
      <c r="O2065">
        <v>21</v>
      </c>
    </row>
    <row r="2066" spans="2:15" x14ac:dyDescent="0.4">
      <c r="B2066" t="s">
        <v>309</v>
      </c>
      <c r="C2066">
        <v>1000</v>
      </c>
      <c r="D2066" s="179">
        <v>43652</v>
      </c>
      <c r="E2066">
        <v>7</v>
      </c>
      <c r="F2066" t="s">
        <v>315</v>
      </c>
      <c r="G2066" t="s">
        <v>311</v>
      </c>
      <c r="I2066" s="179"/>
      <c r="J2066" s="179"/>
      <c r="M2066">
        <v>0</v>
      </c>
      <c r="O2066">
        <v>21</v>
      </c>
    </row>
    <row r="2067" spans="2:15" x14ac:dyDescent="0.4">
      <c r="B2067" t="s">
        <v>309</v>
      </c>
      <c r="C2067">
        <v>1000</v>
      </c>
      <c r="D2067" s="179">
        <v>43652</v>
      </c>
      <c r="E2067">
        <v>7</v>
      </c>
      <c r="F2067" t="s">
        <v>315</v>
      </c>
      <c r="G2067" t="s">
        <v>313</v>
      </c>
      <c r="I2067" s="179"/>
      <c r="J2067" s="179"/>
      <c r="M2067">
        <v>0</v>
      </c>
      <c r="O2067">
        <v>21</v>
      </c>
    </row>
    <row r="2068" spans="2:15" x14ac:dyDescent="0.4">
      <c r="B2068" t="s">
        <v>309</v>
      </c>
      <c r="C2068">
        <v>2360</v>
      </c>
      <c r="D2068" s="179">
        <v>43652</v>
      </c>
      <c r="E2068">
        <v>7</v>
      </c>
      <c r="F2068" t="s">
        <v>315</v>
      </c>
      <c r="G2068" t="s">
        <v>311</v>
      </c>
      <c r="I2068" s="179"/>
      <c r="J2068" s="179"/>
      <c r="M2068">
        <v>0</v>
      </c>
      <c r="O2068">
        <v>21</v>
      </c>
    </row>
    <row r="2069" spans="2:15" x14ac:dyDescent="0.4">
      <c r="B2069" t="s">
        <v>309</v>
      </c>
      <c r="C2069">
        <v>2360</v>
      </c>
      <c r="D2069" s="179">
        <v>43652</v>
      </c>
      <c r="E2069">
        <v>7</v>
      </c>
      <c r="F2069" t="s">
        <v>315</v>
      </c>
      <c r="G2069" t="s">
        <v>313</v>
      </c>
      <c r="I2069" s="179"/>
      <c r="J2069" s="179"/>
      <c r="M2069">
        <v>0</v>
      </c>
      <c r="O2069">
        <v>21</v>
      </c>
    </row>
    <row r="2070" spans="2:15" x14ac:dyDescent="0.4">
      <c r="B2070" t="s">
        <v>309</v>
      </c>
      <c r="C2070">
        <v>2300</v>
      </c>
      <c r="D2070" s="179">
        <v>43652</v>
      </c>
      <c r="E2070">
        <v>7</v>
      </c>
      <c r="F2070" t="s">
        <v>315</v>
      </c>
      <c r="G2070" t="s">
        <v>311</v>
      </c>
      <c r="I2070" s="179"/>
      <c r="J2070" s="179"/>
      <c r="M2070">
        <v>0</v>
      </c>
      <c r="O2070">
        <v>21</v>
      </c>
    </row>
    <row r="2071" spans="2:15" x14ac:dyDescent="0.4">
      <c r="B2071" t="s">
        <v>309</v>
      </c>
      <c r="C2071">
        <v>2300</v>
      </c>
      <c r="D2071" s="179">
        <v>43652</v>
      </c>
      <c r="E2071">
        <v>7</v>
      </c>
      <c r="F2071" t="s">
        <v>315</v>
      </c>
      <c r="G2071" t="s">
        <v>313</v>
      </c>
      <c r="I2071" s="179"/>
      <c r="J2071" s="179"/>
      <c r="M2071">
        <v>0</v>
      </c>
      <c r="O2071">
        <v>21</v>
      </c>
    </row>
    <row r="2072" spans="2:15" x14ac:dyDescent="0.4">
      <c r="B2072" t="s">
        <v>309</v>
      </c>
      <c r="C2072">
        <v>2380</v>
      </c>
      <c r="D2072" s="179">
        <v>43652</v>
      </c>
      <c r="E2072">
        <v>7</v>
      </c>
      <c r="F2072" t="s">
        <v>315</v>
      </c>
      <c r="G2072" t="s">
        <v>311</v>
      </c>
      <c r="I2072" s="179"/>
      <c r="J2072" s="179"/>
      <c r="M2072">
        <v>0</v>
      </c>
      <c r="O2072">
        <v>21</v>
      </c>
    </row>
    <row r="2073" spans="2:15" x14ac:dyDescent="0.4">
      <c r="B2073" t="s">
        <v>309</v>
      </c>
      <c r="C2073">
        <v>2380</v>
      </c>
      <c r="D2073" s="179">
        <v>43652</v>
      </c>
      <c r="E2073">
        <v>7</v>
      </c>
      <c r="F2073" t="s">
        <v>315</v>
      </c>
      <c r="G2073" t="s">
        <v>313</v>
      </c>
      <c r="I2073" s="179"/>
      <c r="J2073" s="179"/>
      <c r="M2073">
        <v>0</v>
      </c>
      <c r="O2073">
        <v>21</v>
      </c>
    </row>
    <row r="2074" spans="2:15" x14ac:dyDescent="0.4">
      <c r="B2074" t="s">
        <v>309</v>
      </c>
      <c r="C2074">
        <v>2390</v>
      </c>
      <c r="D2074" s="179">
        <v>43652</v>
      </c>
      <c r="E2074">
        <v>7</v>
      </c>
      <c r="F2074" t="s">
        <v>315</v>
      </c>
      <c r="G2074" t="s">
        <v>311</v>
      </c>
      <c r="I2074" s="179"/>
      <c r="J2074" s="179"/>
      <c r="M2074">
        <v>0</v>
      </c>
      <c r="O2074">
        <v>21</v>
      </c>
    </row>
    <row r="2075" spans="2:15" x14ac:dyDescent="0.4">
      <c r="B2075" t="s">
        <v>309</v>
      </c>
      <c r="C2075">
        <v>2340</v>
      </c>
      <c r="D2075" s="179">
        <v>43652</v>
      </c>
      <c r="E2075">
        <v>7</v>
      </c>
      <c r="F2075" t="s">
        <v>315</v>
      </c>
      <c r="G2075" t="s">
        <v>311</v>
      </c>
      <c r="I2075" s="179"/>
      <c r="J2075" s="179"/>
      <c r="M2075">
        <v>0</v>
      </c>
      <c r="O2075">
        <v>21</v>
      </c>
    </row>
    <row r="2076" spans="2:15" x14ac:dyDescent="0.4">
      <c r="B2076" t="s">
        <v>309</v>
      </c>
      <c r="C2076">
        <v>2340</v>
      </c>
      <c r="D2076" s="179">
        <v>43652</v>
      </c>
      <c r="E2076">
        <v>7</v>
      </c>
      <c r="F2076" t="s">
        <v>315</v>
      </c>
      <c r="G2076" t="s">
        <v>313</v>
      </c>
      <c r="I2076" s="179"/>
      <c r="J2076" s="179"/>
      <c r="M2076">
        <v>0</v>
      </c>
      <c r="O2076">
        <v>21</v>
      </c>
    </row>
    <row r="2077" spans="2:15" x14ac:dyDescent="0.4">
      <c r="B2077" t="s">
        <v>309</v>
      </c>
      <c r="C2077">
        <v>2350</v>
      </c>
      <c r="D2077" s="179">
        <v>43652</v>
      </c>
      <c r="E2077">
        <v>7</v>
      </c>
      <c r="F2077" t="s">
        <v>315</v>
      </c>
      <c r="G2077" t="s">
        <v>311</v>
      </c>
      <c r="I2077" s="179"/>
      <c r="J2077" s="179"/>
      <c r="M2077">
        <v>0</v>
      </c>
      <c r="O2077">
        <v>21</v>
      </c>
    </row>
    <row r="2078" spans="2:15" x14ac:dyDescent="0.4">
      <c r="B2078" t="s">
        <v>309</v>
      </c>
      <c r="C2078">
        <v>2350</v>
      </c>
      <c r="D2078" s="179">
        <v>43652</v>
      </c>
      <c r="E2078">
        <v>7</v>
      </c>
      <c r="F2078" t="s">
        <v>315</v>
      </c>
      <c r="G2078" t="s">
        <v>313</v>
      </c>
      <c r="I2078" s="179"/>
      <c r="J2078" s="179"/>
      <c r="M2078">
        <v>0</v>
      </c>
      <c r="O2078">
        <v>21</v>
      </c>
    </row>
    <row r="2079" spans="2:15" x14ac:dyDescent="0.4">
      <c r="B2079" t="s">
        <v>309</v>
      </c>
      <c r="C2079">
        <v>2370</v>
      </c>
      <c r="D2079" s="179">
        <v>43652</v>
      </c>
      <c r="E2079">
        <v>7</v>
      </c>
      <c r="F2079" t="s">
        <v>315</v>
      </c>
      <c r="G2079" t="s">
        <v>311</v>
      </c>
      <c r="I2079" s="179"/>
      <c r="J2079" s="179"/>
      <c r="M2079">
        <v>0</v>
      </c>
      <c r="O2079">
        <v>21</v>
      </c>
    </row>
    <row r="2080" spans="2:15" x14ac:dyDescent="0.4">
      <c r="B2080" t="s">
        <v>309</v>
      </c>
      <c r="C2080">
        <v>2370</v>
      </c>
      <c r="D2080" s="179">
        <v>43652</v>
      </c>
      <c r="E2080">
        <v>7</v>
      </c>
      <c r="F2080" t="s">
        <v>315</v>
      </c>
      <c r="G2080" t="s">
        <v>313</v>
      </c>
      <c r="I2080" s="179"/>
      <c r="J2080" s="179"/>
      <c r="M2080">
        <v>0</v>
      </c>
      <c r="O2080">
        <v>21</v>
      </c>
    </row>
    <row r="2081" spans="2:15" x14ac:dyDescent="0.4">
      <c r="B2081" t="s">
        <v>309</v>
      </c>
      <c r="C2081">
        <v>2390</v>
      </c>
      <c r="D2081" s="179">
        <v>43652</v>
      </c>
      <c r="E2081">
        <v>7</v>
      </c>
      <c r="F2081" t="s">
        <v>315</v>
      </c>
      <c r="G2081" t="s">
        <v>311</v>
      </c>
      <c r="I2081" s="179"/>
      <c r="J2081" s="179"/>
      <c r="M2081">
        <v>0</v>
      </c>
      <c r="O2081">
        <v>21</v>
      </c>
    </row>
    <row r="2082" spans="2:15" x14ac:dyDescent="0.4">
      <c r="B2082" t="s">
        <v>309</v>
      </c>
      <c r="C2082">
        <v>2390</v>
      </c>
      <c r="D2082" s="179">
        <v>43652</v>
      </c>
      <c r="E2082">
        <v>7</v>
      </c>
      <c r="F2082" t="s">
        <v>315</v>
      </c>
      <c r="G2082" t="s">
        <v>313</v>
      </c>
      <c r="I2082" s="179"/>
      <c r="J2082" s="179"/>
      <c r="M2082">
        <v>0</v>
      </c>
      <c r="O2082">
        <v>21</v>
      </c>
    </row>
    <row r="2083" spans="2:15" x14ac:dyDescent="0.4">
      <c r="B2083" t="s">
        <v>309</v>
      </c>
      <c r="C2083">
        <v>2360</v>
      </c>
      <c r="D2083" s="179">
        <v>43652</v>
      </c>
      <c r="E2083">
        <v>7</v>
      </c>
      <c r="F2083" t="s">
        <v>315</v>
      </c>
      <c r="G2083" t="s">
        <v>311</v>
      </c>
      <c r="I2083" s="179"/>
      <c r="J2083" s="179"/>
      <c r="M2083">
        <v>0</v>
      </c>
      <c r="O2083">
        <v>21</v>
      </c>
    </row>
    <row r="2084" spans="2:15" x14ac:dyDescent="0.4">
      <c r="B2084" t="s">
        <v>309</v>
      </c>
      <c r="C2084">
        <v>2360</v>
      </c>
      <c r="D2084" s="179">
        <v>43652</v>
      </c>
      <c r="E2084">
        <v>7</v>
      </c>
      <c r="F2084" t="s">
        <v>315</v>
      </c>
      <c r="G2084" t="s">
        <v>313</v>
      </c>
      <c r="I2084" s="179"/>
      <c r="J2084" s="179"/>
      <c r="M2084">
        <v>0</v>
      </c>
      <c r="O2084">
        <v>21</v>
      </c>
    </row>
    <row r="2085" spans="2:15" x14ac:dyDescent="0.4">
      <c r="B2085" t="s">
        <v>309</v>
      </c>
      <c r="C2085" t="s">
        <v>314</v>
      </c>
      <c r="D2085" s="179">
        <v>43652</v>
      </c>
      <c r="E2085">
        <v>7</v>
      </c>
      <c r="F2085" t="s">
        <v>315</v>
      </c>
      <c r="G2085" t="s">
        <v>311</v>
      </c>
      <c r="I2085" s="179"/>
      <c r="J2085" s="179"/>
      <c r="M2085">
        <v>0</v>
      </c>
      <c r="O2085">
        <v>21</v>
      </c>
    </row>
    <row r="2086" spans="2:15" x14ac:dyDescent="0.4">
      <c r="B2086" t="s">
        <v>309</v>
      </c>
      <c r="C2086" t="s">
        <v>314</v>
      </c>
      <c r="D2086" s="179">
        <v>43652</v>
      </c>
      <c r="E2086">
        <v>7</v>
      </c>
      <c r="F2086" t="s">
        <v>315</v>
      </c>
      <c r="G2086" t="s">
        <v>313</v>
      </c>
      <c r="I2086" s="179"/>
      <c r="J2086" s="179"/>
      <c r="M2086">
        <v>0</v>
      </c>
      <c r="O2086">
        <v>21</v>
      </c>
    </row>
    <row r="2087" spans="2:15" x14ac:dyDescent="0.4">
      <c r="B2087" t="s">
        <v>309</v>
      </c>
      <c r="C2087" t="s">
        <v>314</v>
      </c>
      <c r="D2087" s="179">
        <v>43652</v>
      </c>
      <c r="E2087">
        <v>7</v>
      </c>
      <c r="F2087" t="s">
        <v>315</v>
      </c>
      <c r="G2087" t="s">
        <v>311</v>
      </c>
      <c r="I2087" s="179"/>
      <c r="J2087" s="179"/>
      <c r="M2087">
        <v>0</v>
      </c>
      <c r="O2087">
        <v>21</v>
      </c>
    </row>
    <row r="2088" spans="2:15" x14ac:dyDescent="0.4">
      <c r="B2088" t="s">
        <v>309</v>
      </c>
      <c r="C2088" t="s">
        <v>314</v>
      </c>
      <c r="D2088" s="179">
        <v>43652</v>
      </c>
      <c r="E2088">
        <v>7</v>
      </c>
      <c r="F2088" t="s">
        <v>315</v>
      </c>
      <c r="G2088" t="s">
        <v>313</v>
      </c>
      <c r="I2088" s="179"/>
      <c r="J2088" s="179"/>
      <c r="M2088">
        <v>0</v>
      </c>
      <c r="O2088">
        <v>21</v>
      </c>
    </row>
    <row r="2089" spans="2:15" x14ac:dyDescent="0.4">
      <c r="B2089" t="s">
        <v>309</v>
      </c>
      <c r="C2089" t="s">
        <v>314</v>
      </c>
      <c r="D2089" s="179">
        <v>43652</v>
      </c>
      <c r="E2089">
        <v>7</v>
      </c>
      <c r="F2089" t="s">
        <v>315</v>
      </c>
      <c r="G2089" t="s">
        <v>311</v>
      </c>
      <c r="I2089" s="179"/>
      <c r="J2089" s="179"/>
      <c r="M2089">
        <v>0</v>
      </c>
      <c r="O2089">
        <v>21</v>
      </c>
    </row>
    <row r="2090" spans="2:15" x14ac:dyDescent="0.4">
      <c r="B2090" t="s">
        <v>309</v>
      </c>
      <c r="C2090" t="s">
        <v>314</v>
      </c>
      <c r="D2090" s="179">
        <v>43652</v>
      </c>
      <c r="E2090">
        <v>7</v>
      </c>
      <c r="F2090" t="s">
        <v>315</v>
      </c>
      <c r="G2090" t="s">
        <v>313</v>
      </c>
      <c r="I2090" s="179"/>
      <c r="J2090" s="179"/>
      <c r="M2090">
        <v>0</v>
      </c>
      <c r="O2090">
        <v>21</v>
      </c>
    </row>
    <row r="2091" spans="2:15" x14ac:dyDescent="0.4">
      <c r="B2091" t="s">
        <v>309</v>
      </c>
      <c r="C2091" t="s">
        <v>314</v>
      </c>
      <c r="D2091" s="179">
        <v>43652</v>
      </c>
      <c r="E2091">
        <v>7</v>
      </c>
      <c r="F2091" t="s">
        <v>315</v>
      </c>
      <c r="G2091" t="s">
        <v>311</v>
      </c>
      <c r="I2091" s="179"/>
      <c r="J2091" s="179"/>
      <c r="M2091">
        <v>0</v>
      </c>
      <c r="O2091">
        <v>21</v>
      </c>
    </row>
    <row r="2092" spans="2:15" x14ac:dyDescent="0.4">
      <c r="B2092" t="s">
        <v>309</v>
      </c>
      <c r="C2092" t="s">
        <v>314</v>
      </c>
      <c r="D2092" s="179">
        <v>43652</v>
      </c>
      <c r="E2092">
        <v>7</v>
      </c>
      <c r="F2092" t="s">
        <v>315</v>
      </c>
      <c r="G2092" t="s">
        <v>313</v>
      </c>
      <c r="I2092" s="179"/>
      <c r="J2092" s="179"/>
      <c r="M2092">
        <v>0</v>
      </c>
      <c r="O2092">
        <v>21</v>
      </c>
    </row>
    <row r="2093" spans="2:15" x14ac:dyDescent="0.4">
      <c r="B2093" t="s">
        <v>309</v>
      </c>
      <c r="C2093" t="s">
        <v>314</v>
      </c>
      <c r="D2093" s="179">
        <v>43652</v>
      </c>
      <c r="E2093">
        <v>7</v>
      </c>
      <c r="F2093" t="s">
        <v>315</v>
      </c>
      <c r="G2093" t="s">
        <v>311</v>
      </c>
      <c r="I2093" s="179"/>
      <c r="J2093" s="179"/>
      <c r="M2093">
        <v>0</v>
      </c>
      <c r="O2093">
        <v>21</v>
      </c>
    </row>
    <row r="2094" spans="2:15" x14ac:dyDescent="0.4">
      <c r="B2094" t="s">
        <v>309</v>
      </c>
      <c r="C2094" t="s">
        <v>314</v>
      </c>
      <c r="D2094" s="179">
        <v>43652</v>
      </c>
      <c r="E2094">
        <v>7</v>
      </c>
      <c r="F2094" t="s">
        <v>315</v>
      </c>
      <c r="G2094" t="s">
        <v>313</v>
      </c>
      <c r="I2094" s="179"/>
      <c r="J2094" s="179"/>
      <c r="M2094">
        <v>0</v>
      </c>
      <c r="O2094">
        <v>21</v>
      </c>
    </row>
    <row r="2095" spans="2:15" x14ac:dyDescent="0.4">
      <c r="B2095" t="s">
        <v>309</v>
      </c>
      <c r="C2095" t="s">
        <v>314</v>
      </c>
      <c r="D2095" s="179">
        <v>43652</v>
      </c>
      <c r="E2095">
        <v>7</v>
      </c>
      <c r="F2095" t="s">
        <v>315</v>
      </c>
      <c r="G2095" t="s">
        <v>311</v>
      </c>
      <c r="I2095" s="179"/>
      <c r="J2095" s="179"/>
      <c r="M2095">
        <v>0</v>
      </c>
      <c r="O2095">
        <v>21</v>
      </c>
    </row>
    <row r="2096" spans="2:15" x14ac:dyDescent="0.4">
      <c r="B2096" t="s">
        <v>309</v>
      </c>
      <c r="C2096" t="s">
        <v>314</v>
      </c>
      <c r="D2096" s="179">
        <v>43652</v>
      </c>
      <c r="E2096">
        <v>7</v>
      </c>
      <c r="F2096" t="s">
        <v>315</v>
      </c>
      <c r="G2096" t="s">
        <v>313</v>
      </c>
      <c r="I2096" s="179"/>
      <c r="J2096" s="179"/>
      <c r="M2096">
        <v>0</v>
      </c>
      <c r="O2096">
        <v>21</v>
      </c>
    </row>
    <row r="2097" spans="2:15" x14ac:dyDescent="0.4">
      <c r="B2097" t="s">
        <v>309</v>
      </c>
      <c r="C2097" t="s">
        <v>314</v>
      </c>
      <c r="D2097" s="179">
        <v>43652</v>
      </c>
      <c r="E2097">
        <v>7</v>
      </c>
      <c r="F2097" t="s">
        <v>315</v>
      </c>
      <c r="G2097" t="s">
        <v>311</v>
      </c>
      <c r="I2097" s="179"/>
      <c r="J2097" s="179"/>
      <c r="M2097">
        <v>0</v>
      </c>
      <c r="O2097">
        <v>21</v>
      </c>
    </row>
    <row r="2098" spans="2:15" x14ac:dyDescent="0.4">
      <c r="B2098" t="s">
        <v>309</v>
      </c>
      <c r="C2098" t="s">
        <v>314</v>
      </c>
      <c r="D2098" s="179">
        <v>43652</v>
      </c>
      <c r="E2098">
        <v>7</v>
      </c>
      <c r="F2098" t="s">
        <v>315</v>
      </c>
      <c r="G2098" t="s">
        <v>313</v>
      </c>
      <c r="I2098" s="179"/>
      <c r="J2098" s="179"/>
      <c r="M2098">
        <v>0</v>
      </c>
      <c r="O2098">
        <v>21</v>
      </c>
    </row>
    <row r="2099" spans="2:15" x14ac:dyDescent="0.4">
      <c r="B2099" t="s">
        <v>309</v>
      </c>
      <c r="C2099" t="s">
        <v>314</v>
      </c>
      <c r="D2099" s="179">
        <v>43652</v>
      </c>
      <c r="E2099">
        <v>7</v>
      </c>
      <c r="F2099" t="s">
        <v>315</v>
      </c>
      <c r="G2099" t="s">
        <v>311</v>
      </c>
      <c r="I2099" s="179"/>
      <c r="J2099" s="179"/>
      <c r="M2099">
        <v>0</v>
      </c>
      <c r="O2099">
        <v>21</v>
      </c>
    </row>
    <row r="2100" spans="2:15" x14ac:dyDescent="0.4">
      <c r="B2100" t="s">
        <v>309</v>
      </c>
      <c r="C2100" t="s">
        <v>314</v>
      </c>
      <c r="D2100" s="179">
        <v>43652</v>
      </c>
      <c r="E2100">
        <v>7</v>
      </c>
      <c r="F2100" t="s">
        <v>315</v>
      </c>
      <c r="G2100" t="s">
        <v>313</v>
      </c>
      <c r="I2100" s="179"/>
      <c r="J2100" s="179"/>
      <c r="M2100">
        <v>0</v>
      </c>
      <c r="O2100">
        <v>21</v>
      </c>
    </row>
    <row r="2101" spans="2:15" x14ac:dyDescent="0.4">
      <c r="B2101" t="s">
        <v>309</v>
      </c>
      <c r="C2101" t="s">
        <v>314</v>
      </c>
      <c r="D2101" s="179">
        <v>43652</v>
      </c>
      <c r="E2101">
        <v>7</v>
      </c>
      <c r="F2101" t="s">
        <v>315</v>
      </c>
      <c r="G2101" t="s">
        <v>311</v>
      </c>
      <c r="I2101" s="179"/>
      <c r="J2101" s="179"/>
      <c r="M2101">
        <v>0</v>
      </c>
      <c r="O2101">
        <v>21</v>
      </c>
    </row>
    <row r="2102" spans="2:15" x14ac:dyDescent="0.4">
      <c r="B2102" t="s">
        <v>309</v>
      </c>
      <c r="C2102" t="s">
        <v>314</v>
      </c>
      <c r="D2102" s="179">
        <v>43652</v>
      </c>
      <c r="E2102">
        <v>7</v>
      </c>
      <c r="F2102" t="s">
        <v>315</v>
      </c>
      <c r="G2102" t="s">
        <v>313</v>
      </c>
      <c r="I2102" s="179"/>
      <c r="J2102" s="179"/>
      <c r="M2102">
        <v>0</v>
      </c>
      <c r="O2102">
        <v>21</v>
      </c>
    </row>
    <row r="2103" spans="2:15" x14ac:dyDescent="0.4">
      <c r="B2103" t="s">
        <v>309</v>
      </c>
      <c r="C2103" t="s">
        <v>314</v>
      </c>
      <c r="D2103" s="179">
        <v>43652</v>
      </c>
      <c r="E2103">
        <v>7</v>
      </c>
      <c r="F2103" t="s">
        <v>315</v>
      </c>
      <c r="G2103" t="s">
        <v>313</v>
      </c>
      <c r="I2103" s="179"/>
      <c r="J2103" s="179"/>
      <c r="M2103">
        <v>0</v>
      </c>
      <c r="O2103">
        <v>21</v>
      </c>
    </row>
    <row r="2104" spans="2:15" x14ac:dyDescent="0.4">
      <c r="B2104" t="s">
        <v>309</v>
      </c>
      <c r="C2104">
        <v>2340</v>
      </c>
      <c r="D2104" s="179">
        <v>43652</v>
      </c>
      <c r="E2104">
        <v>7</v>
      </c>
      <c r="F2104" t="s">
        <v>315</v>
      </c>
      <c r="G2104" t="s">
        <v>311</v>
      </c>
      <c r="I2104" s="179"/>
      <c r="J2104" s="179"/>
      <c r="M2104">
        <v>0</v>
      </c>
      <c r="O2104">
        <v>21</v>
      </c>
    </row>
    <row r="2105" spans="2:15" x14ac:dyDescent="0.4">
      <c r="B2105" t="s">
        <v>309</v>
      </c>
      <c r="C2105">
        <v>2340</v>
      </c>
      <c r="D2105" s="179">
        <v>43652</v>
      </c>
      <c r="E2105">
        <v>7</v>
      </c>
      <c r="F2105" t="s">
        <v>315</v>
      </c>
      <c r="G2105" t="s">
        <v>313</v>
      </c>
      <c r="I2105" s="179"/>
      <c r="J2105" s="179"/>
      <c r="M2105">
        <v>0</v>
      </c>
      <c r="O2105">
        <v>21</v>
      </c>
    </row>
    <row r="2106" spans="2:15" x14ac:dyDescent="0.4">
      <c r="B2106" t="s">
        <v>309</v>
      </c>
      <c r="C2106" t="s">
        <v>314</v>
      </c>
      <c r="D2106" s="179">
        <v>43652</v>
      </c>
      <c r="E2106">
        <v>7</v>
      </c>
      <c r="F2106" t="s">
        <v>315</v>
      </c>
      <c r="G2106" t="s">
        <v>311</v>
      </c>
      <c r="I2106" s="179"/>
      <c r="J2106" s="179"/>
      <c r="M2106">
        <v>0</v>
      </c>
      <c r="O2106">
        <v>21</v>
      </c>
    </row>
    <row r="2107" spans="2:15" x14ac:dyDescent="0.4">
      <c r="B2107" t="s">
        <v>309</v>
      </c>
      <c r="C2107" t="s">
        <v>314</v>
      </c>
      <c r="D2107" s="179">
        <v>43652</v>
      </c>
      <c r="E2107">
        <v>7</v>
      </c>
      <c r="F2107" t="s">
        <v>315</v>
      </c>
      <c r="G2107" t="s">
        <v>313</v>
      </c>
      <c r="I2107" s="179"/>
      <c r="J2107" s="179"/>
      <c r="M2107">
        <v>0</v>
      </c>
      <c r="O2107">
        <v>21</v>
      </c>
    </row>
    <row r="2108" spans="2:15" x14ac:dyDescent="0.4">
      <c r="B2108" t="s">
        <v>309</v>
      </c>
      <c r="C2108" t="s">
        <v>314</v>
      </c>
      <c r="D2108" s="179">
        <v>43652</v>
      </c>
      <c r="E2108">
        <v>7</v>
      </c>
      <c r="F2108" t="s">
        <v>315</v>
      </c>
      <c r="G2108" t="s">
        <v>311</v>
      </c>
      <c r="I2108" s="179"/>
      <c r="J2108" s="179"/>
      <c r="M2108">
        <v>0</v>
      </c>
      <c r="O2108">
        <v>21</v>
      </c>
    </row>
    <row r="2109" spans="2:15" x14ac:dyDescent="0.4">
      <c r="B2109" t="s">
        <v>309</v>
      </c>
      <c r="C2109">
        <v>2340</v>
      </c>
      <c r="D2109" s="179">
        <v>43652</v>
      </c>
      <c r="E2109">
        <v>7</v>
      </c>
      <c r="F2109" t="s">
        <v>315</v>
      </c>
      <c r="G2109" t="s">
        <v>311</v>
      </c>
      <c r="I2109" s="179"/>
      <c r="J2109" s="179"/>
      <c r="M2109">
        <v>0</v>
      </c>
      <c r="O2109">
        <v>21</v>
      </c>
    </row>
    <row r="2110" spans="2:15" x14ac:dyDescent="0.4">
      <c r="B2110" t="s">
        <v>309</v>
      </c>
      <c r="C2110">
        <v>2340</v>
      </c>
      <c r="D2110" s="179">
        <v>43652</v>
      </c>
      <c r="E2110">
        <v>7</v>
      </c>
      <c r="F2110" t="s">
        <v>315</v>
      </c>
      <c r="G2110" t="s">
        <v>313</v>
      </c>
      <c r="I2110" s="179"/>
      <c r="J2110" s="179"/>
      <c r="M2110">
        <v>0</v>
      </c>
      <c r="O2110">
        <v>21</v>
      </c>
    </row>
    <row r="2111" spans="2:15" x14ac:dyDescent="0.4">
      <c r="B2111" t="s">
        <v>309</v>
      </c>
      <c r="C2111">
        <v>2370</v>
      </c>
      <c r="D2111" s="179">
        <v>43652</v>
      </c>
      <c r="E2111">
        <v>7</v>
      </c>
      <c r="F2111" t="s">
        <v>315</v>
      </c>
      <c r="G2111" t="s">
        <v>311</v>
      </c>
      <c r="I2111" s="179"/>
      <c r="J2111" s="179"/>
      <c r="M2111">
        <v>0</v>
      </c>
      <c r="O2111">
        <v>21</v>
      </c>
    </row>
    <row r="2112" spans="2:15" x14ac:dyDescent="0.4">
      <c r="B2112" t="s">
        <v>309</v>
      </c>
      <c r="C2112">
        <v>2370</v>
      </c>
      <c r="D2112" s="179">
        <v>43652</v>
      </c>
      <c r="E2112">
        <v>7</v>
      </c>
      <c r="F2112" t="s">
        <v>315</v>
      </c>
      <c r="G2112" t="s">
        <v>313</v>
      </c>
      <c r="I2112" s="179"/>
      <c r="J2112" s="179"/>
      <c r="M2112">
        <v>0</v>
      </c>
      <c r="O2112">
        <v>21</v>
      </c>
    </row>
    <row r="2113" spans="2:15" x14ac:dyDescent="0.4">
      <c r="B2113" t="s">
        <v>309</v>
      </c>
      <c r="C2113">
        <v>2390</v>
      </c>
      <c r="D2113" s="179">
        <v>43652</v>
      </c>
      <c r="E2113">
        <v>7</v>
      </c>
      <c r="F2113" t="s">
        <v>315</v>
      </c>
      <c r="G2113" t="s">
        <v>311</v>
      </c>
      <c r="I2113" s="179"/>
      <c r="J2113" s="179"/>
      <c r="M2113">
        <v>0</v>
      </c>
      <c r="O2113">
        <v>21</v>
      </c>
    </row>
    <row r="2114" spans="2:15" x14ac:dyDescent="0.4">
      <c r="B2114" t="s">
        <v>309</v>
      </c>
      <c r="C2114">
        <v>2390</v>
      </c>
      <c r="D2114" s="179">
        <v>43652</v>
      </c>
      <c r="E2114">
        <v>7</v>
      </c>
      <c r="F2114" t="s">
        <v>315</v>
      </c>
      <c r="G2114" t="s">
        <v>313</v>
      </c>
      <c r="I2114" s="179"/>
      <c r="J2114" s="179"/>
      <c r="M2114">
        <v>0</v>
      </c>
      <c r="O2114">
        <v>21</v>
      </c>
    </row>
    <row r="2115" spans="2:15" x14ac:dyDescent="0.4">
      <c r="B2115" t="s">
        <v>309</v>
      </c>
      <c r="C2115">
        <v>2390</v>
      </c>
      <c r="D2115" s="179">
        <v>43652</v>
      </c>
      <c r="E2115">
        <v>7</v>
      </c>
      <c r="F2115" t="s">
        <v>315</v>
      </c>
      <c r="G2115" t="s">
        <v>311</v>
      </c>
      <c r="I2115" s="179"/>
      <c r="J2115" s="179"/>
      <c r="M2115">
        <v>0</v>
      </c>
      <c r="O2115">
        <v>21</v>
      </c>
    </row>
    <row r="2116" spans="2:15" x14ac:dyDescent="0.4">
      <c r="B2116" t="s">
        <v>309</v>
      </c>
      <c r="C2116">
        <v>2390</v>
      </c>
      <c r="D2116" s="179">
        <v>43652</v>
      </c>
      <c r="E2116">
        <v>7</v>
      </c>
      <c r="F2116" t="s">
        <v>315</v>
      </c>
      <c r="G2116" t="s">
        <v>313</v>
      </c>
      <c r="I2116" s="179"/>
      <c r="J2116" s="179"/>
      <c r="M2116">
        <v>0</v>
      </c>
      <c r="O2116">
        <v>21</v>
      </c>
    </row>
    <row r="2117" spans="2:15" x14ac:dyDescent="0.4">
      <c r="B2117" t="s">
        <v>309</v>
      </c>
      <c r="C2117" t="s">
        <v>314</v>
      </c>
      <c r="D2117" s="179">
        <v>43652</v>
      </c>
      <c r="E2117">
        <v>7</v>
      </c>
      <c r="F2117" t="s">
        <v>315</v>
      </c>
      <c r="G2117" t="s">
        <v>311</v>
      </c>
      <c r="I2117" s="179"/>
      <c r="J2117" s="179"/>
      <c r="M2117">
        <v>0</v>
      </c>
      <c r="O2117">
        <v>21</v>
      </c>
    </row>
    <row r="2118" spans="2:15" x14ac:dyDescent="0.4">
      <c r="B2118" t="s">
        <v>309</v>
      </c>
      <c r="C2118" t="s">
        <v>314</v>
      </c>
      <c r="D2118" s="179">
        <v>43652</v>
      </c>
      <c r="E2118">
        <v>7</v>
      </c>
      <c r="F2118" t="s">
        <v>315</v>
      </c>
      <c r="G2118" t="s">
        <v>313</v>
      </c>
      <c r="I2118" s="179"/>
      <c r="J2118" s="179"/>
      <c r="M2118">
        <v>0</v>
      </c>
      <c r="O2118">
        <v>21</v>
      </c>
    </row>
    <row r="2119" spans="2:15" x14ac:dyDescent="0.4">
      <c r="B2119" t="s">
        <v>309</v>
      </c>
      <c r="C2119">
        <v>2340</v>
      </c>
      <c r="D2119" s="179">
        <v>43652</v>
      </c>
      <c r="E2119">
        <v>7</v>
      </c>
      <c r="F2119" t="s">
        <v>315</v>
      </c>
      <c r="G2119" t="s">
        <v>313</v>
      </c>
      <c r="I2119" s="179"/>
      <c r="J2119" s="179"/>
      <c r="M2119">
        <v>0</v>
      </c>
      <c r="O2119">
        <v>21</v>
      </c>
    </row>
    <row r="2120" spans="2:15" x14ac:dyDescent="0.4">
      <c r="B2120" t="s">
        <v>309</v>
      </c>
      <c r="C2120">
        <v>2340</v>
      </c>
      <c r="D2120" s="179">
        <v>43652</v>
      </c>
      <c r="E2120">
        <v>7</v>
      </c>
      <c r="F2120" t="s">
        <v>315</v>
      </c>
      <c r="G2120" t="s">
        <v>311</v>
      </c>
      <c r="I2120" s="179"/>
      <c r="J2120" s="179"/>
      <c r="M2120">
        <v>0</v>
      </c>
      <c r="O2120">
        <v>21</v>
      </c>
    </row>
    <row r="2121" spans="2:15" x14ac:dyDescent="0.4">
      <c r="B2121" t="s">
        <v>309</v>
      </c>
      <c r="C2121">
        <v>2340</v>
      </c>
      <c r="D2121" s="179">
        <v>43652</v>
      </c>
      <c r="E2121">
        <v>7</v>
      </c>
      <c r="F2121" t="s">
        <v>315</v>
      </c>
      <c r="G2121" t="s">
        <v>313</v>
      </c>
      <c r="I2121" s="179"/>
      <c r="J2121" s="179"/>
      <c r="M2121">
        <v>0</v>
      </c>
      <c r="O2121">
        <v>21</v>
      </c>
    </row>
    <row r="2122" spans="2:15" x14ac:dyDescent="0.4">
      <c r="B2122" t="s">
        <v>309</v>
      </c>
      <c r="C2122">
        <v>2340</v>
      </c>
      <c r="D2122" s="179">
        <v>43652</v>
      </c>
      <c r="E2122">
        <v>7</v>
      </c>
      <c r="F2122" t="s">
        <v>315</v>
      </c>
      <c r="G2122" t="s">
        <v>311</v>
      </c>
      <c r="I2122" s="179"/>
      <c r="J2122" s="179"/>
      <c r="M2122">
        <v>0</v>
      </c>
      <c r="O2122">
        <v>21</v>
      </c>
    </row>
    <row r="2123" spans="2:15" x14ac:dyDescent="0.4">
      <c r="B2123" t="s">
        <v>309</v>
      </c>
      <c r="C2123">
        <v>2350</v>
      </c>
      <c r="D2123" s="179">
        <v>43652</v>
      </c>
      <c r="E2123">
        <v>7</v>
      </c>
      <c r="F2123" t="s">
        <v>315</v>
      </c>
      <c r="G2123" t="s">
        <v>311</v>
      </c>
      <c r="I2123" s="179"/>
      <c r="J2123" s="179"/>
      <c r="M2123">
        <v>0</v>
      </c>
      <c r="O2123">
        <v>21</v>
      </c>
    </row>
    <row r="2124" spans="2:15" x14ac:dyDescent="0.4">
      <c r="B2124" t="s">
        <v>309</v>
      </c>
      <c r="C2124">
        <v>2350</v>
      </c>
      <c r="D2124" s="179">
        <v>43652</v>
      </c>
      <c r="E2124">
        <v>7</v>
      </c>
      <c r="F2124" t="s">
        <v>315</v>
      </c>
      <c r="G2124" t="s">
        <v>313</v>
      </c>
      <c r="I2124" s="179"/>
      <c r="J2124" s="179"/>
      <c r="M2124">
        <v>0</v>
      </c>
      <c r="O2124">
        <v>21</v>
      </c>
    </row>
    <row r="2125" spans="2:15" x14ac:dyDescent="0.4">
      <c r="B2125" t="s">
        <v>309</v>
      </c>
      <c r="C2125">
        <v>2360</v>
      </c>
      <c r="D2125" s="179">
        <v>43652</v>
      </c>
      <c r="E2125">
        <v>7</v>
      </c>
      <c r="F2125" t="s">
        <v>315</v>
      </c>
      <c r="G2125" t="s">
        <v>311</v>
      </c>
      <c r="I2125" s="179"/>
      <c r="J2125" s="179"/>
      <c r="M2125">
        <v>0</v>
      </c>
      <c r="O2125">
        <v>21</v>
      </c>
    </row>
    <row r="2126" spans="2:15" x14ac:dyDescent="0.4">
      <c r="B2126" t="s">
        <v>309</v>
      </c>
      <c r="C2126">
        <v>2360</v>
      </c>
      <c r="D2126" s="179">
        <v>43652</v>
      </c>
      <c r="E2126">
        <v>7</v>
      </c>
      <c r="F2126" t="s">
        <v>315</v>
      </c>
      <c r="G2126" t="s">
        <v>313</v>
      </c>
      <c r="I2126" s="179"/>
      <c r="J2126" s="179"/>
      <c r="M2126">
        <v>0</v>
      </c>
      <c r="O2126">
        <v>21</v>
      </c>
    </row>
    <row r="2127" spans="2:15" x14ac:dyDescent="0.4">
      <c r="B2127" t="s">
        <v>309</v>
      </c>
      <c r="C2127">
        <v>2340</v>
      </c>
      <c r="D2127" s="179">
        <v>43652</v>
      </c>
      <c r="E2127">
        <v>7</v>
      </c>
      <c r="F2127" t="s">
        <v>315</v>
      </c>
      <c r="G2127" t="s">
        <v>311</v>
      </c>
      <c r="I2127" s="179"/>
      <c r="J2127" s="179"/>
      <c r="M2127">
        <v>0</v>
      </c>
      <c r="O2127">
        <v>21</v>
      </c>
    </row>
    <row r="2128" spans="2:15" x14ac:dyDescent="0.4">
      <c r="B2128" t="s">
        <v>309</v>
      </c>
      <c r="C2128">
        <v>2340</v>
      </c>
      <c r="D2128" s="179">
        <v>43652</v>
      </c>
      <c r="E2128">
        <v>7</v>
      </c>
      <c r="F2128" t="s">
        <v>315</v>
      </c>
      <c r="G2128" t="s">
        <v>313</v>
      </c>
      <c r="I2128" s="179"/>
      <c r="J2128" s="179"/>
      <c r="M2128">
        <v>0</v>
      </c>
      <c r="O2128">
        <v>21</v>
      </c>
    </row>
    <row r="2129" spans="2:15" x14ac:dyDescent="0.4">
      <c r="B2129" t="s">
        <v>309</v>
      </c>
      <c r="C2129">
        <v>2360</v>
      </c>
      <c r="D2129" s="179">
        <v>43652</v>
      </c>
      <c r="E2129">
        <v>7</v>
      </c>
      <c r="F2129" t="s">
        <v>315</v>
      </c>
      <c r="G2129" t="s">
        <v>313</v>
      </c>
      <c r="I2129" s="179"/>
      <c r="J2129" s="179"/>
      <c r="M2129">
        <v>0</v>
      </c>
      <c r="O2129">
        <v>21</v>
      </c>
    </row>
    <row r="2130" spans="2:15" x14ac:dyDescent="0.4">
      <c r="B2130" t="s">
        <v>309</v>
      </c>
      <c r="C2130">
        <v>2370</v>
      </c>
      <c r="D2130" s="179">
        <v>43652</v>
      </c>
      <c r="E2130">
        <v>7</v>
      </c>
      <c r="F2130" t="s">
        <v>315</v>
      </c>
      <c r="G2130" t="s">
        <v>311</v>
      </c>
      <c r="I2130" s="179"/>
      <c r="J2130" s="179"/>
      <c r="M2130">
        <v>0</v>
      </c>
      <c r="O2130">
        <v>21</v>
      </c>
    </row>
    <row r="2131" spans="2:15" x14ac:dyDescent="0.4">
      <c r="B2131" t="s">
        <v>309</v>
      </c>
      <c r="C2131">
        <v>2370</v>
      </c>
      <c r="D2131" s="179">
        <v>43652</v>
      </c>
      <c r="E2131">
        <v>7</v>
      </c>
      <c r="F2131" t="s">
        <v>315</v>
      </c>
      <c r="G2131" t="s">
        <v>313</v>
      </c>
      <c r="I2131" s="179"/>
      <c r="J2131" s="179"/>
      <c r="M2131">
        <v>0</v>
      </c>
      <c r="O2131">
        <v>21</v>
      </c>
    </row>
    <row r="2132" spans="2:15" x14ac:dyDescent="0.4">
      <c r="B2132" t="s">
        <v>309</v>
      </c>
      <c r="C2132">
        <v>2360</v>
      </c>
      <c r="D2132" s="179">
        <v>43652</v>
      </c>
      <c r="E2132">
        <v>7</v>
      </c>
      <c r="F2132" t="s">
        <v>315</v>
      </c>
      <c r="G2132" t="s">
        <v>311</v>
      </c>
      <c r="I2132" s="179"/>
      <c r="J2132" s="179"/>
      <c r="M2132">
        <v>0</v>
      </c>
      <c r="O2132">
        <v>21</v>
      </c>
    </row>
    <row r="2133" spans="2:15" x14ac:dyDescent="0.4">
      <c r="B2133" t="s">
        <v>309</v>
      </c>
      <c r="C2133">
        <v>2340</v>
      </c>
      <c r="D2133" s="179">
        <v>43652</v>
      </c>
      <c r="E2133">
        <v>7</v>
      </c>
      <c r="F2133" t="s">
        <v>315</v>
      </c>
      <c r="G2133" t="s">
        <v>311</v>
      </c>
      <c r="I2133" s="179"/>
      <c r="J2133" s="179"/>
      <c r="M2133">
        <v>0</v>
      </c>
      <c r="O2133">
        <v>21</v>
      </c>
    </row>
    <row r="2134" spans="2:15" x14ac:dyDescent="0.4">
      <c r="B2134" t="s">
        <v>309</v>
      </c>
      <c r="C2134">
        <v>2340</v>
      </c>
      <c r="D2134" s="179">
        <v>43652</v>
      </c>
      <c r="E2134">
        <v>7</v>
      </c>
      <c r="F2134" t="s">
        <v>315</v>
      </c>
      <c r="G2134" t="s">
        <v>313</v>
      </c>
      <c r="I2134" s="179"/>
      <c r="J2134" s="179"/>
      <c r="M2134">
        <v>0</v>
      </c>
      <c r="O2134">
        <v>21</v>
      </c>
    </row>
    <row r="2135" spans="2:15" x14ac:dyDescent="0.4">
      <c r="B2135" t="s">
        <v>309</v>
      </c>
      <c r="C2135">
        <v>2340</v>
      </c>
      <c r="D2135" s="179">
        <v>43652</v>
      </c>
      <c r="E2135">
        <v>7</v>
      </c>
      <c r="F2135" t="s">
        <v>315</v>
      </c>
      <c r="G2135" t="s">
        <v>311</v>
      </c>
      <c r="I2135" s="179"/>
      <c r="J2135" s="179"/>
      <c r="M2135">
        <v>0</v>
      </c>
      <c r="O2135">
        <v>21</v>
      </c>
    </row>
    <row r="2136" spans="2:15" x14ac:dyDescent="0.4">
      <c r="B2136" t="s">
        <v>309</v>
      </c>
      <c r="C2136">
        <v>2340</v>
      </c>
      <c r="D2136" s="179">
        <v>43652</v>
      </c>
      <c r="E2136">
        <v>7</v>
      </c>
      <c r="F2136" t="s">
        <v>315</v>
      </c>
      <c r="G2136" t="s">
        <v>313</v>
      </c>
      <c r="I2136" s="179"/>
      <c r="J2136" s="179"/>
      <c r="M2136">
        <v>0</v>
      </c>
      <c r="O2136">
        <v>21</v>
      </c>
    </row>
    <row r="2137" spans="2:15" x14ac:dyDescent="0.4">
      <c r="B2137" t="s">
        <v>309</v>
      </c>
      <c r="C2137">
        <v>2340</v>
      </c>
      <c r="D2137" s="179">
        <v>43652</v>
      </c>
      <c r="E2137">
        <v>7</v>
      </c>
      <c r="F2137" t="s">
        <v>315</v>
      </c>
      <c r="G2137" t="s">
        <v>311</v>
      </c>
      <c r="I2137" s="179"/>
      <c r="J2137" s="179"/>
      <c r="M2137">
        <v>0</v>
      </c>
      <c r="O2137">
        <v>21</v>
      </c>
    </row>
    <row r="2138" spans="2:15" x14ac:dyDescent="0.4">
      <c r="B2138" t="s">
        <v>309</v>
      </c>
      <c r="C2138">
        <v>2340</v>
      </c>
      <c r="D2138" s="179">
        <v>43652</v>
      </c>
      <c r="E2138">
        <v>7</v>
      </c>
      <c r="F2138" t="s">
        <v>315</v>
      </c>
      <c r="G2138" t="s">
        <v>313</v>
      </c>
      <c r="I2138" s="179"/>
      <c r="J2138" s="179"/>
      <c r="M2138">
        <v>0</v>
      </c>
      <c r="O2138">
        <v>21</v>
      </c>
    </row>
    <row r="2139" spans="2:15" x14ac:dyDescent="0.4">
      <c r="B2139" t="s">
        <v>309</v>
      </c>
      <c r="C2139">
        <v>2370</v>
      </c>
      <c r="D2139" s="179">
        <v>43652</v>
      </c>
      <c r="E2139">
        <v>7</v>
      </c>
      <c r="F2139" t="s">
        <v>315</v>
      </c>
      <c r="G2139" t="s">
        <v>311</v>
      </c>
      <c r="I2139" s="179"/>
      <c r="J2139" s="179"/>
      <c r="M2139">
        <v>0</v>
      </c>
      <c r="O2139">
        <v>21</v>
      </c>
    </row>
    <row r="2140" spans="2:15" x14ac:dyDescent="0.4">
      <c r="B2140" t="s">
        <v>309</v>
      </c>
      <c r="C2140">
        <v>2370</v>
      </c>
      <c r="D2140" s="179">
        <v>43652</v>
      </c>
      <c r="E2140">
        <v>7</v>
      </c>
      <c r="F2140" t="s">
        <v>315</v>
      </c>
      <c r="G2140" t="s">
        <v>313</v>
      </c>
      <c r="I2140" s="179"/>
      <c r="J2140" s="179"/>
      <c r="M2140">
        <v>0</v>
      </c>
      <c r="O2140">
        <v>21</v>
      </c>
    </row>
    <row r="2141" spans="2:15" x14ac:dyDescent="0.4">
      <c r="B2141" t="s">
        <v>309</v>
      </c>
      <c r="C2141">
        <v>2360</v>
      </c>
      <c r="D2141" s="179">
        <v>43652</v>
      </c>
      <c r="E2141">
        <v>7</v>
      </c>
      <c r="F2141" t="s">
        <v>315</v>
      </c>
      <c r="G2141" t="s">
        <v>311</v>
      </c>
      <c r="I2141" s="179"/>
      <c r="J2141" s="179"/>
      <c r="M2141">
        <v>0</v>
      </c>
      <c r="O2141">
        <v>21</v>
      </c>
    </row>
    <row r="2142" spans="2:15" x14ac:dyDescent="0.4">
      <c r="B2142" t="s">
        <v>309</v>
      </c>
      <c r="C2142">
        <v>2360</v>
      </c>
      <c r="D2142" s="179">
        <v>43652</v>
      </c>
      <c r="E2142">
        <v>7</v>
      </c>
      <c r="F2142" t="s">
        <v>315</v>
      </c>
      <c r="G2142" t="s">
        <v>313</v>
      </c>
      <c r="I2142" s="179"/>
      <c r="J2142" s="179"/>
      <c r="M2142">
        <v>0</v>
      </c>
      <c r="O2142">
        <v>21</v>
      </c>
    </row>
    <row r="2143" spans="2:15" x14ac:dyDescent="0.4">
      <c r="B2143" t="s">
        <v>309</v>
      </c>
      <c r="C2143">
        <v>2380</v>
      </c>
      <c r="D2143" s="179">
        <v>43652</v>
      </c>
      <c r="E2143">
        <v>7</v>
      </c>
      <c r="F2143" t="s">
        <v>315</v>
      </c>
      <c r="G2143" t="s">
        <v>311</v>
      </c>
      <c r="I2143" s="179"/>
      <c r="J2143" s="179"/>
      <c r="M2143">
        <v>0</v>
      </c>
      <c r="O2143">
        <v>21</v>
      </c>
    </row>
    <row r="2144" spans="2:15" x14ac:dyDescent="0.4">
      <c r="B2144" t="s">
        <v>309</v>
      </c>
      <c r="C2144">
        <v>2380</v>
      </c>
      <c r="D2144" s="179">
        <v>43652</v>
      </c>
      <c r="E2144">
        <v>7</v>
      </c>
      <c r="F2144" t="s">
        <v>315</v>
      </c>
      <c r="G2144" t="s">
        <v>313</v>
      </c>
      <c r="I2144" s="179"/>
      <c r="J2144" s="179"/>
      <c r="M2144">
        <v>0</v>
      </c>
      <c r="O2144">
        <v>21</v>
      </c>
    </row>
    <row r="2145" spans="2:15" x14ac:dyDescent="0.4">
      <c r="B2145" t="s">
        <v>309</v>
      </c>
      <c r="C2145">
        <v>2370</v>
      </c>
      <c r="D2145" s="179">
        <v>43652</v>
      </c>
      <c r="E2145">
        <v>7</v>
      </c>
      <c r="F2145" t="s">
        <v>315</v>
      </c>
      <c r="G2145" t="s">
        <v>311</v>
      </c>
      <c r="I2145" s="179"/>
      <c r="J2145" s="179"/>
      <c r="M2145">
        <v>0</v>
      </c>
      <c r="O2145">
        <v>21</v>
      </c>
    </row>
    <row r="2146" spans="2:15" x14ac:dyDescent="0.4">
      <c r="B2146" t="s">
        <v>309</v>
      </c>
      <c r="C2146">
        <v>2370</v>
      </c>
      <c r="D2146" s="179">
        <v>43652</v>
      </c>
      <c r="E2146">
        <v>7</v>
      </c>
      <c r="F2146" t="s">
        <v>315</v>
      </c>
      <c r="G2146" t="s">
        <v>313</v>
      </c>
      <c r="I2146" s="179"/>
      <c r="J2146" s="179"/>
      <c r="M2146">
        <v>0</v>
      </c>
      <c r="O2146">
        <v>21</v>
      </c>
    </row>
    <row r="2147" spans="2:15" x14ac:dyDescent="0.4">
      <c r="B2147" t="s">
        <v>309</v>
      </c>
      <c r="C2147">
        <v>2390</v>
      </c>
      <c r="D2147" s="179">
        <v>43652</v>
      </c>
      <c r="E2147">
        <v>7</v>
      </c>
      <c r="F2147" t="s">
        <v>315</v>
      </c>
      <c r="G2147" t="s">
        <v>311</v>
      </c>
      <c r="I2147" s="179"/>
      <c r="J2147" s="179"/>
      <c r="M2147">
        <v>0</v>
      </c>
      <c r="O2147">
        <v>21</v>
      </c>
    </row>
    <row r="2148" spans="2:15" x14ac:dyDescent="0.4">
      <c r="B2148" t="s">
        <v>309</v>
      </c>
      <c r="C2148">
        <v>2390</v>
      </c>
      <c r="D2148" s="179">
        <v>43652</v>
      </c>
      <c r="E2148">
        <v>7</v>
      </c>
      <c r="F2148" t="s">
        <v>315</v>
      </c>
      <c r="G2148" t="s">
        <v>313</v>
      </c>
      <c r="I2148" s="179"/>
      <c r="J2148" s="179"/>
      <c r="M2148">
        <v>0</v>
      </c>
      <c r="O2148">
        <v>21</v>
      </c>
    </row>
    <row r="2149" spans="2:15" x14ac:dyDescent="0.4">
      <c r="B2149" t="s">
        <v>309</v>
      </c>
      <c r="C2149">
        <v>2340</v>
      </c>
      <c r="D2149" s="179">
        <v>43652</v>
      </c>
      <c r="E2149">
        <v>7</v>
      </c>
      <c r="F2149" t="s">
        <v>315</v>
      </c>
      <c r="G2149" t="s">
        <v>311</v>
      </c>
      <c r="I2149" s="179"/>
      <c r="J2149" s="179"/>
      <c r="M2149">
        <v>0</v>
      </c>
      <c r="O2149">
        <v>21</v>
      </c>
    </row>
    <row r="2150" spans="2:15" x14ac:dyDescent="0.4">
      <c r="B2150" t="s">
        <v>309</v>
      </c>
      <c r="C2150">
        <v>2340</v>
      </c>
      <c r="D2150" s="179">
        <v>43652</v>
      </c>
      <c r="E2150">
        <v>7</v>
      </c>
      <c r="F2150" t="s">
        <v>315</v>
      </c>
      <c r="G2150" t="s">
        <v>313</v>
      </c>
      <c r="I2150" s="179"/>
      <c r="J2150" s="179"/>
      <c r="M2150">
        <v>0</v>
      </c>
      <c r="O2150">
        <v>21</v>
      </c>
    </row>
    <row r="2151" spans="2:15" x14ac:dyDescent="0.4">
      <c r="B2151" t="s">
        <v>309</v>
      </c>
      <c r="C2151">
        <v>2370</v>
      </c>
      <c r="D2151" s="179">
        <v>43652</v>
      </c>
      <c r="E2151">
        <v>7</v>
      </c>
      <c r="F2151" t="s">
        <v>315</v>
      </c>
      <c r="G2151" t="s">
        <v>311</v>
      </c>
      <c r="I2151" s="179"/>
      <c r="J2151" s="179"/>
      <c r="M2151">
        <v>0</v>
      </c>
      <c r="O2151">
        <v>21</v>
      </c>
    </row>
    <row r="2152" spans="2:15" x14ac:dyDescent="0.4">
      <c r="B2152" t="s">
        <v>309</v>
      </c>
      <c r="C2152">
        <v>2370</v>
      </c>
      <c r="D2152" s="179">
        <v>43652</v>
      </c>
      <c r="E2152">
        <v>7</v>
      </c>
      <c r="F2152" t="s">
        <v>315</v>
      </c>
      <c r="G2152" t="s">
        <v>313</v>
      </c>
      <c r="I2152" s="179"/>
      <c r="J2152" s="179"/>
      <c r="M2152">
        <v>0</v>
      </c>
      <c r="O2152">
        <v>21</v>
      </c>
    </row>
    <row r="2153" spans="2:15" x14ac:dyDescent="0.4">
      <c r="B2153" t="s">
        <v>309</v>
      </c>
      <c r="C2153">
        <v>2340</v>
      </c>
      <c r="D2153" s="179">
        <v>43652</v>
      </c>
      <c r="E2153">
        <v>7</v>
      </c>
      <c r="F2153" t="s">
        <v>315</v>
      </c>
      <c r="G2153" t="s">
        <v>311</v>
      </c>
      <c r="I2153" s="179"/>
      <c r="J2153" s="179"/>
      <c r="M2153">
        <v>0</v>
      </c>
      <c r="O2153">
        <v>21</v>
      </c>
    </row>
    <row r="2154" spans="2:15" x14ac:dyDescent="0.4">
      <c r="B2154" t="s">
        <v>309</v>
      </c>
      <c r="C2154">
        <v>2340</v>
      </c>
      <c r="D2154" s="179">
        <v>43652</v>
      </c>
      <c r="E2154">
        <v>7</v>
      </c>
      <c r="F2154" t="s">
        <v>315</v>
      </c>
      <c r="G2154" t="s">
        <v>313</v>
      </c>
      <c r="I2154" s="179"/>
      <c r="J2154" s="179"/>
      <c r="M2154">
        <v>0</v>
      </c>
      <c r="O2154">
        <v>21</v>
      </c>
    </row>
    <row r="2155" spans="2:15" x14ac:dyDescent="0.4">
      <c r="B2155" t="s">
        <v>309</v>
      </c>
      <c r="C2155">
        <v>2380</v>
      </c>
      <c r="D2155" s="179">
        <v>43652</v>
      </c>
      <c r="E2155">
        <v>7</v>
      </c>
      <c r="F2155" t="s">
        <v>315</v>
      </c>
      <c r="G2155" t="s">
        <v>311</v>
      </c>
      <c r="I2155" s="179"/>
      <c r="J2155" s="179"/>
      <c r="M2155">
        <v>0</v>
      </c>
      <c r="O2155">
        <v>21</v>
      </c>
    </row>
    <row r="2156" spans="2:15" x14ac:dyDescent="0.4">
      <c r="B2156" t="s">
        <v>309</v>
      </c>
      <c r="C2156">
        <v>2380</v>
      </c>
      <c r="D2156" s="179">
        <v>43652</v>
      </c>
      <c r="E2156">
        <v>7</v>
      </c>
      <c r="F2156" t="s">
        <v>315</v>
      </c>
      <c r="G2156" t="s">
        <v>313</v>
      </c>
      <c r="I2156" s="179"/>
      <c r="J2156" s="179"/>
      <c r="M2156">
        <v>0</v>
      </c>
      <c r="O2156">
        <v>21</v>
      </c>
    </row>
    <row r="2157" spans="2:15" x14ac:dyDescent="0.4">
      <c r="B2157" t="s">
        <v>309</v>
      </c>
      <c r="C2157">
        <v>2370</v>
      </c>
      <c r="D2157" s="179">
        <v>43652</v>
      </c>
      <c r="E2157">
        <v>7</v>
      </c>
      <c r="F2157" t="s">
        <v>315</v>
      </c>
      <c r="G2157" t="s">
        <v>311</v>
      </c>
      <c r="I2157" s="179"/>
      <c r="J2157" s="179"/>
      <c r="M2157">
        <v>0</v>
      </c>
      <c r="O2157">
        <v>21</v>
      </c>
    </row>
    <row r="2158" spans="2:15" x14ac:dyDescent="0.4">
      <c r="B2158" t="s">
        <v>309</v>
      </c>
      <c r="C2158">
        <v>2370</v>
      </c>
      <c r="D2158" s="179">
        <v>43652</v>
      </c>
      <c r="E2158">
        <v>7</v>
      </c>
      <c r="F2158" t="s">
        <v>315</v>
      </c>
      <c r="G2158" t="s">
        <v>313</v>
      </c>
      <c r="I2158" s="179"/>
      <c r="J2158" s="179"/>
      <c r="M2158">
        <v>0</v>
      </c>
      <c r="O2158">
        <v>21</v>
      </c>
    </row>
    <row r="2159" spans="2:15" x14ac:dyDescent="0.4">
      <c r="B2159" t="s">
        <v>309</v>
      </c>
      <c r="C2159">
        <v>2380</v>
      </c>
      <c r="D2159" s="179">
        <v>43652</v>
      </c>
      <c r="E2159">
        <v>7</v>
      </c>
      <c r="F2159" t="s">
        <v>315</v>
      </c>
      <c r="G2159" t="s">
        <v>311</v>
      </c>
      <c r="I2159" s="179"/>
      <c r="J2159" s="179"/>
      <c r="M2159">
        <v>0</v>
      </c>
      <c r="O2159">
        <v>21</v>
      </c>
    </row>
    <row r="2160" spans="2:15" x14ac:dyDescent="0.4">
      <c r="B2160" t="s">
        <v>309</v>
      </c>
      <c r="C2160">
        <v>2380</v>
      </c>
      <c r="D2160" s="179">
        <v>43652</v>
      </c>
      <c r="E2160">
        <v>7</v>
      </c>
      <c r="F2160" t="s">
        <v>315</v>
      </c>
      <c r="G2160" t="s">
        <v>313</v>
      </c>
      <c r="I2160" s="179"/>
      <c r="J2160" s="179"/>
      <c r="M2160">
        <v>0</v>
      </c>
      <c r="O2160">
        <v>21</v>
      </c>
    </row>
    <row r="2161" spans="2:15" x14ac:dyDescent="0.4">
      <c r="B2161" t="s">
        <v>309</v>
      </c>
      <c r="C2161">
        <v>2360</v>
      </c>
      <c r="D2161" s="179">
        <v>43652</v>
      </c>
      <c r="E2161">
        <v>7</v>
      </c>
      <c r="F2161" t="s">
        <v>315</v>
      </c>
      <c r="G2161" t="s">
        <v>311</v>
      </c>
      <c r="I2161" s="179"/>
      <c r="J2161" s="179"/>
      <c r="M2161">
        <v>0</v>
      </c>
      <c r="O2161">
        <v>21</v>
      </c>
    </row>
    <row r="2162" spans="2:15" x14ac:dyDescent="0.4">
      <c r="B2162" t="s">
        <v>309</v>
      </c>
      <c r="C2162">
        <v>2360</v>
      </c>
      <c r="D2162" s="179">
        <v>43652</v>
      </c>
      <c r="E2162">
        <v>7</v>
      </c>
      <c r="F2162" t="s">
        <v>315</v>
      </c>
      <c r="G2162" t="s">
        <v>313</v>
      </c>
      <c r="I2162" s="179"/>
      <c r="J2162" s="179"/>
      <c r="M2162">
        <v>0</v>
      </c>
      <c r="O2162">
        <v>21</v>
      </c>
    </row>
    <row r="2163" spans="2:15" x14ac:dyDescent="0.4">
      <c r="B2163" t="s">
        <v>309</v>
      </c>
      <c r="C2163">
        <v>2380</v>
      </c>
      <c r="D2163" s="179">
        <v>43652</v>
      </c>
      <c r="E2163">
        <v>7</v>
      </c>
      <c r="F2163" t="s">
        <v>315</v>
      </c>
      <c r="G2163" t="s">
        <v>311</v>
      </c>
      <c r="I2163" s="179"/>
      <c r="J2163" s="179"/>
      <c r="M2163">
        <v>0</v>
      </c>
      <c r="O2163">
        <v>21</v>
      </c>
    </row>
    <row r="2164" spans="2:15" x14ac:dyDescent="0.4">
      <c r="B2164" t="s">
        <v>309</v>
      </c>
      <c r="C2164">
        <v>2380</v>
      </c>
      <c r="D2164" s="179">
        <v>43652</v>
      </c>
      <c r="E2164">
        <v>7</v>
      </c>
      <c r="F2164" t="s">
        <v>315</v>
      </c>
      <c r="G2164" t="s">
        <v>313</v>
      </c>
      <c r="I2164" s="179"/>
      <c r="J2164" s="179"/>
      <c r="M2164">
        <v>0</v>
      </c>
      <c r="O2164">
        <v>21</v>
      </c>
    </row>
    <row r="2165" spans="2:15" x14ac:dyDescent="0.4">
      <c r="B2165" t="s">
        <v>309</v>
      </c>
      <c r="C2165">
        <v>2340</v>
      </c>
      <c r="D2165" s="179">
        <v>43652</v>
      </c>
      <c r="E2165">
        <v>7</v>
      </c>
      <c r="F2165" t="s">
        <v>315</v>
      </c>
      <c r="G2165" t="s">
        <v>311</v>
      </c>
      <c r="I2165" s="179"/>
      <c r="J2165" s="179"/>
      <c r="M2165">
        <v>0</v>
      </c>
      <c r="O2165">
        <v>21</v>
      </c>
    </row>
    <row r="2166" spans="2:15" x14ac:dyDescent="0.4">
      <c r="B2166" t="s">
        <v>309</v>
      </c>
      <c r="C2166">
        <v>2340</v>
      </c>
      <c r="D2166" s="179">
        <v>43652</v>
      </c>
      <c r="E2166">
        <v>7</v>
      </c>
      <c r="F2166" t="s">
        <v>315</v>
      </c>
      <c r="G2166" t="s">
        <v>313</v>
      </c>
      <c r="I2166" s="179"/>
      <c r="J2166" s="179"/>
      <c r="M2166">
        <v>0</v>
      </c>
      <c r="O2166">
        <v>21</v>
      </c>
    </row>
    <row r="2167" spans="2:15" x14ac:dyDescent="0.4">
      <c r="B2167" t="s">
        <v>309</v>
      </c>
      <c r="C2167">
        <v>2370</v>
      </c>
      <c r="D2167" s="179">
        <v>43652</v>
      </c>
      <c r="E2167">
        <v>7</v>
      </c>
      <c r="F2167" t="s">
        <v>315</v>
      </c>
      <c r="G2167" t="s">
        <v>311</v>
      </c>
      <c r="I2167" s="179"/>
      <c r="J2167" s="179"/>
      <c r="M2167">
        <v>0</v>
      </c>
      <c r="O2167">
        <v>21</v>
      </c>
    </row>
    <row r="2168" spans="2:15" x14ac:dyDescent="0.4">
      <c r="B2168" t="s">
        <v>309</v>
      </c>
      <c r="C2168">
        <v>2370</v>
      </c>
      <c r="D2168" s="179">
        <v>43652</v>
      </c>
      <c r="E2168">
        <v>7</v>
      </c>
      <c r="F2168" t="s">
        <v>315</v>
      </c>
      <c r="G2168" t="s">
        <v>313</v>
      </c>
      <c r="I2168" s="179"/>
      <c r="J2168" s="179"/>
      <c r="M2168">
        <v>0</v>
      </c>
      <c r="O2168">
        <v>21</v>
      </c>
    </row>
    <row r="2169" spans="2:15" x14ac:dyDescent="0.4">
      <c r="B2169" t="s">
        <v>309</v>
      </c>
      <c r="C2169">
        <v>2340</v>
      </c>
      <c r="D2169" s="179">
        <v>43652</v>
      </c>
      <c r="E2169">
        <v>7</v>
      </c>
      <c r="F2169" t="s">
        <v>315</v>
      </c>
      <c r="G2169" t="s">
        <v>311</v>
      </c>
      <c r="I2169" s="179"/>
      <c r="J2169" s="179"/>
      <c r="M2169">
        <v>0</v>
      </c>
      <c r="O2169">
        <v>21</v>
      </c>
    </row>
    <row r="2170" spans="2:15" x14ac:dyDescent="0.4">
      <c r="B2170" t="s">
        <v>309</v>
      </c>
      <c r="C2170">
        <v>2340</v>
      </c>
      <c r="D2170" s="179">
        <v>43652</v>
      </c>
      <c r="E2170">
        <v>7</v>
      </c>
      <c r="F2170" t="s">
        <v>315</v>
      </c>
      <c r="G2170" t="s">
        <v>313</v>
      </c>
      <c r="I2170" s="179"/>
      <c r="J2170" s="179"/>
      <c r="M2170">
        <v>0</v>
      </c>
      <c r="O2170">
        <v>21</v>
      </c>
    </row>
    <row r="2171" spans="2:15" x14ac:dyDescent="0.4">
      <c r="B2171" t="s">
        <v>309</v>
      </c>
      <c r="C2171">
        <v>2390</v>
      </c>
      <c r="D2171" s="179">
        <v>43652</v>
      </c>
      <c r="E2171">
        <v>7</v>
      </c>
      <c r="F2171" t="s">
        <v>315</v>
      </c>
      <c r="G2171" t="s">
        <v>311</v>
      </c>
      <c r="I2171" s="179"/>
      <c r="J2171" s="179"/>
      <c r="M2171">
        <v>0</v>
      </c>
      <c r="O2171">
        <v>21</v>
      </c>
    </row>
    <row r="2172" spans="2:15" x14ac:dyDescent="0.4">
      <c r="B2172" t="s">
        <v>309</v>
      </c>
      <c r="C2172">
        <v>2390</v>
      </c>
      <c r="D2172" s="179">
        <v>43652</v>
      </c>
      <c r="E2172">
        <v>7</v>
      </c>
      <c r="F2172" t="s">
        <v>315</v>
      </c>
      <c r="G2172" t="s">
        <v>313</v>
      </c>
      <c r="I2172" s="179"/>
      <c r="J2172" s="179"/>
      <c r="M2172">
        <v>0</v>
      </c>
      <c r="O2172">
        <v>21</v>
      </c>
    </row>
    <row r="2173" spans="2:15" x14ac:dyDescent="0.4">
      <c r="B2173" t="s">
        <v>309</v>
      </c>
      <c r="C2173">
        <v>2390</v>
      </c>
      <c r="D2173" s="179">
        <v>43652</v>
      </c>
      <c r="E2173">
        <v>7</v>
      </c>
      <c r="F2173" t="s">
        <v>315</v>
      </c>
      <c r="G2173" t="s">
        <v>311</v>
      </c>
      <c r="I2173" s="179"/>
      <c r="J2173" s="179"/>
      <c r="M2173">
        <v>0</v>
      </c>
      <c r="O2173">
        <v>21</v>
      </c>
    </row>
    <row r="2174" spans="2:15" x14ac:dyDescent="0.4">
      <c r="B2174" t="s">
        <v>309</v>
      </c>
      <c r="C2174">
        <v>2390</v>
      </c>
      <c r="D2174" s="179">
        <v>43652</v>
      </c>
      <c r="E2174">
        <v>7</v>
      </c>
      <c r="F2174" t="s">
        <v>315</v>
      </c>
      <c r="G2174" t="s">
        <v>313</v>
      </c>
      <c r="I2174" s="179"/>
      <c r="J2174" s="179"/>
      <c r="M2174">
        <v>0</v>
      </c>
      <c r="O2174">
        <v>21</v>
      </c>
    </row>
    <row r="2175" spans="2:15" x14ac:dyDescent="0.4">
      <c r="B2175" t="s">
        <v>309</v>
      </c>
      <c r="C2175">
        <v>2370</v>
      </c>
      <c r="D2175" s="179">
        <v>43652</v>
      </c>
      <c r="E2175">
        <v>7</v>
      </c>
      <c r="F2175" t="s">
        <v>315</v>
      </c>
      <c r="G2175" t="s">
        <v>311</v>
      </c>
      <c r="I2175" s="179"/>
      <c r="J2175" s="179"/>
      <c r="M2175">
        <v>0</v>
      </c>
      <c r="O2175">
        <v>21</v>
      </c>
    </row>
    <row r="2176" spans="2:15" x14ac:dyDescent="0.4">
      <c r="B2176" t="s">
        <v>309</v>
      </c>
      <c r="C2176">
        <v>2370</v>
      </c>
      <c r="D2176" s="179">
        <v>43652</v>
      </c>
      <c r="E2176">
        <v>7</v>
      </c>
      <c r="F2176" t="s">
        <v>315</v>
      </c>
      <c r="G2176" t="s">
        <v>313</v>
      </c>
      <c r="I2176" s="179"/>
      <c r="J2176" s="179"/>
      <c r="M2176">
        <v>0</v>
      </c>
      <c r="O2176">
        <v>21</v>
      </c>
    </row>
    <row r="2177" spans="2:15" x14ac:dyDescent="0.4">
      <c r="B2177" t="s">
        <v>309</v>
      </c>
      <c r="C2177">
        <v>1700</v>
      </c>
      <c r="D2177" s="179">
        <v>43652</v>
      </c>
      <c r="E2177">
        <v>7</v>
      </c>
      <c r="F2177" t="s">
        <v>315</v>
      </c>
      <c r="G2177" t="s">
        <v>311</v>
      </c>
      <c r="I2177" s="179"/>
      <c r="J2177" s="179"/>
      <c r="M2177">
        <v>0</v>
      </c>
      <c r="O2177">
        <v>21</v>
      </c>
    </row>
    <row r="2178" spans="2:15" x14ac:dyDescent="0.4">
      <c r="B2178" t="s">
        <v>309</v>
      </c>
      <c r="C2178">
        <v>1700</v>
      </c>
      <c r="D2178" s="179">
        <v>43652</v>
      </c>
      <c r="E2178">
        <v>7</v>
      </c>
      <c r="F2178" t="s">
        <v>315</v>
      </c>
      <c r="G2178" t="s">
        <v>313</v>
      </c>
      <c r="I2178" s="179"/>
      <c r="J2178" s="179"/>
      <c r="M2178">
        <v>0</v>
      </c>
      <c r="O2178">
        <v>21</v>
      </c>
    </row>
    <row r="2179" spans="2:15" x14ac:dyDescent="0.4">
      <c r="B2179" t="s">
        <v>309</v>
      </c>
      <c r="C2179">
        <v>2370</v>
      </c>
      <c r="D2179" s="179">
        <v>43652</v>
      </c>
      <c r="E2179">
        <v>7</v>
      </c>
      <c r="F2179" t="s">
        <v>315</v>
      </c>
      <c r="G2179" t="s">
        <v>311</v>
      </c>
      <c r="I2179" s="179"/>
      <c r="J2179" s="179"/>
      <c r="M2179">
        <v>0</v>
      </c>
      <c r="O2179">
        <v>21</v>
      </c>
    </row>
    <row r="2180" spans="2:15" x14ac:dyDescent="0.4">
      <c r="B2180" t="s">
        <v>309</v>
      </c>
      <c r="C2180">
        <v>2370</v>
      </c>
      <c r="D2180" s="179">
        <v>43652</v>
      </c>
      <c r="E2180">
        <v>7</v>
      </c>
      <c r="F2180" t="s">
        <v>315</v>
      </c>
      <c r="G2180" t="s">
        <v>313</v>
      </c>
      <c r="I2180" s="179"/>
      <c r="J2180" s="179"/>
      <c r="M2180">
        <v>0</v>
      </c>
      <c r="O2180">
        <v>21</v>
      </c>
    </row>
    <row r="2181" spans="2:15" x14ac:dyDescent="0.4">
      <c r="B2181" t="s">
        <v>309</v>
      </c>
      <c r="C2181" t="s">
        <v>314</v>
      </c>
      <c r="D2181" s="179">
        <v>43652</v>
      </c>
      <c r="E2181">
        <v>7</v>
      </c>
      <c r="F2181" t="s">
        <v>315</v>
      </c>
      <c r="G2181" t="s">
        <v>313</v>
      </c>
      <c r="I2181" s="179"/>
      <c r="J2181" s="179"/>
      <c r="M2181">
        <v>0</v>
      </c>
      <c r="O2181">
        <v>21</v>
      </c>
    </row>
    <row r="2182" spans="2:15" x14ac:dyDescent="0.4">
      <c r="B2182" t="s">
        <v>309</v>
      </c>
      <c r="C2182">
        <v>2380</v>
      </c>
      <c r="D2182" s="179">
        <v>43652</v>
      </c>
      <c r="E2182">
        <v>7</v>
      </c>
      <c r="F2182" t="s">
        <v>315</v>
      </c>
      <c r="G2182" t="s">
        <v>311</v>
      </c>
      <c r="I2182" s="179"/>
      <c r="J2182" s="179"/>
      <c r="M2182">
        <v>0</v>
      </c>
      <c r="O2182">
        <v>21</v>
      </c>
    </row>
    <row r="2183" spans="2:15" x14ac:dyDescent="0.4">
      <c r="B2183" t="s">
        <v>309</v>
      </c>
      <c r="C2183">
        <v>2380</v>
      </c>
      <c r="D2183" s="179">
        <v>43652</v>
      </c>
      <c r="E2183">
        <v>7</v>
      </c>
      <c r="F2183" t="s">
        <v>315</v>
      </c>
      <c r="G2183" t="s">
        <v>313</v>
      </c>
      <c r="I2183" s="179"/>
      <c r="J2183" s="179"/>
      <c r="M2183">
        <v>0</v>
      </c>
      <c r="O2183">
        <v>21</v>
      </c>
    </row>
    <row r="2184" spans="2:15" x14ac:dyDescent="0.4">
      <c r="B2184" t="s">
        <v>309</v>
      </c>
      <c r="C2184" t="s">
        <v>314</v>
      </c>
      <c r="D2184" s="179">
        <v>43652</v>
      </c>
      <c r="E2184">
        <v>7</v>
      </c>
      <c r="F2184" t="s">
        <v>315</v>
      </c>
      <c r="G2184" t="s">
        <v>311</v>
      </c>
      <c r="I2184" s="179"/>
      <c r="J2184" s="179"/>
      <c r="M2184">
        <v>0</v>
      </c>
      <c r="O2184">
        <v>21</v>
      </c>
    </row>
    <row r="2185" spans="2:15" x14ac:dyDescent="0.4">
      <c r="B2185" t="s">
        <v>309</v>
      </c>
      <c r="C2185" t="s">
        <v>314</v>
      </c>
      <c r="D2185" s="179">
        <v>43652</v>
      </c>
      <c r="E2185">
        <v>7</v>
      </c>
      <c r="F2185" t="s">
        <v>315</v>
      </c>
      <c r="G2185" t="s">
        <v>313</v>
      </c>
      <c r="I2185" s="179"/>
      <c r="J2185" s="179"/>
      <c r="M2185">
        <v>0</v>
      </c>
      <c r="O2185">
        <v>21</v>
      </c>
    </row>
    <row r="2186" spans="2:15" x14ac:dyDescent="0.4">
      <c r="B2186" t="s">
        <v>309</v>
      </c>
      <c r="C2186" t="s">
        <v>314</v>
      </c>
      <c r="D2186" s="179">
        <v>43652</v>
      </c>
      <c r="E2186">
        <v>7</v>
      </c>
      <c r="F2186" t="s">
        <v>315</v>
      </c>
      <c r="G2186" t="s">
        <v>311</v>
      </c>
      <c r="I2186" s="179"/>
      <c r="J2186" s="179"/>
      <c r="M2186">
        <v>0</v>
      </c>
      <c r="O2186">
        <v>21</v>
      </c>
    </row>
    <row r="2187" spans="2:15" x14ac:dyDescent="0.4">
      <c r="B2187" t="s">
        <v>309</v>
      </c>
      <c r="C2187">
        <v>2390</v>
      </c>
      <c r="D2187" s="179">
        <v>43652</v>
      </c>
      <c r="E2187">
        <v>7</v>
      </c>
      <c r="F2187" t="s">
        <v>315</v>
      </c>
      <c r="G2187" t="s">
        <v>313</v>
      </c>
      <c r="I2187" s="179"/>
      <c r="J2187" s="179"/>
      <c r="M2187">
        <v>0</v>
      </c>
      <c r="O2187">
        <v>21</v>
      </c>
    </row>
    <row r="2188" spans="2:15" x14ac:dyDescent="0.4">
      <c r="B2188" t="s">
        <v>309</v>
      </c>
      <c r="C2188">
        <v>2390</v>
      </c>
      <c r="D2188" s="179">
        <v>43652</v>
      </c>
      <c r="E2188">
        <v>7</v>
      </c>
      <c r="F2188" t="s">
        <v>315</v>
      </c>
      <c r="G2188" t="s">
        <v>311</v>
      </c>
      <c r="I2188" s="179"/>
      <c r="J2188" s="179"/>
      <c r="M2188">
        <v>0</v>
      </c>
      <c r="O2188">
        <v>21</v>
      </c>
    </row>
    <row r="2189" spans="2:15" x14ac:dyDescent="0.4">
      <c r="B2189" t="s">
        <v>309</v>
      </c>
      <c r="C2189">
        <v>2390</v>
      </c>
      <c r="D2189" s="179">
        <v>43652</v>
      </c>
      <c r="E2189">
        <v>7</v>
      </c>
      <c r="F2189" t="s">
        <v>315</v>
      </c>
      <c r="G2189" t="s">
        <v>313</v>
      </c>
      <c r="I2189" s="179"/>
      <c r="J2189" s="179"/>
      <c r="M2189">
        <v>0</v>
      </c>
      <c r="O2189">
        <v>21</v>
      </c>
    </row>
    <row r="2190" spans="2:15" x14ac:dyDescent="0.4">
      <c r="B2190" t="s">
        <v>309</v>
      </c>
      <c r="C2190">
        <v>2380</v>
      </c>
      <c r="D2190" s="179">
        <v>43652</v>
      </c>
      <c r="E2190">
        <v>7</v>
      </c>
      <c r="F2190" t="s">
        <v>315</v>
      </c>
      <c r="G2190" t="s">
        <v>311</v>
      </c>
      <c r="I2190" s="179"/>
      <c r="J2190" s="179"/>
      <c r="M2190">
        <v>0</v>
      </c>
      <c r="O2190">
        <v>21</v>
      </c>
    </row>
    <row r="2191" spans="2:15" x14ac:dyDescent="0.4">
      <c r="B2191" t="s">
        <v>309</v>
      </c>
      <c r="C2191">
        <v>2380</v>
      </c>
      <c r="D2191" s="179">
        <v>43652</v>
      </c>
      <c r="E2191">
        <v>7</v>
      </c>
      <c r="F2191" t="s">
        <v>315</v>
      </c>
      <c r="G2191" t="s">
        <v>313</v>
      </c>
      <c r="I2191" s="179"/>
      <c r="J2191" s="179"/>
      <c r="M2191">
        <v>0</v>
      </c>
      <c r="O2191">
        <v>21</v>
      </c>
    </row>
    <row r="2192" spans="2:15" x14ac:dyDescent="0.4">
      <c r="B2192" t="s">
        <v>309</v>
      </c>
      <c r="C2192">
        <v>2390</v>
      </c>
      <c r="D2192" s="179">
        <v>43652</v>
      </c>
      <c r="E2192">
        <v>7</v>
      </c>
      <c r="F2192" t="s">
        <v>315</v>
      </c>
      <c r="G2192" t="s">
        <v>311</v>
      </c>
      <c r="I2192" s="179"/>
      <c r="J2192" s="179"/>
      <c r="M2192">
        <v>0</v>
      </c>
      <c r="O2192">
        <v>21</v>
      </c>
    </row>
    <row r="2193" spans="2:15" x14ac:dyDescent="0.4">
      <c r="B2193" t="s">
        <v>309</v>
      </c>
      <c r="C2193">
        <v>1000</v>
      </c>
      <c r="D2193" s="179">
        <v>43652</v>
      </c>
      <c r="E2193">
        <v>7</v>
      </c>
      <c r="F2193" t="s">
        <v>315</v>
      </c>
      <c r="G2193" t="s">
        <v>313</v>
      </c>
      <c r="I2193" s="179"/>
      <c r="J2193" s="179"/>
      <c r="M2193">
        <v>0</v>
      </c>
      <c r="O2193">
        <v>21</v>
      </c>
    </row>
    <row r="2194" spans="2:15" x14ac:dyDescent="0.4">
      <c r="B2194" t="s">
        <v>309</v>
      </c>
      <c r="C2194">
        <v>1400</v>
      </c>
      <c r="D2194" s="179">
        <v>43652</v>
      </c>
      <c r="E2194">
        <v>7</v>
      </c>
      <c r="F2194" t="s">
        <v>315</v>
      </c>
      <c r="G2194" t="s">
        <v>311</v>
      </c>
      <c r="I2194" s="179"/>
      <c r="J2194" s="179"/>
      <c r="M2194">
        <v>0</v>
      </c>
      <c r="O2194">
        <v>21</v>
      </c>
    </row>
    <row r="2195" spans="2:15" x14ac:dyDescent="0.4">
      <c r="B2195" t="s">
        <v>309</v>
      </c>
      <c r="C2195">
        <v>1400</v>
      </c>
      <c r="D2195" s="179">
        <v>43652</v>
      </c>
      <c r="E2195">
        <v>7</v>
      </c>
      <c r="F2195" t="s">
        <v>315</v>
      </c>
      <c r="G2195" t="s">
        <v>313</v>
      </c>
      <c r="I2195" s="179"/>
      <c r="J2195" s="179"/>
      <c r="M2195">
        <v>0</v>
      </c>
      <c r="O2195">
        <v>21</v>
      </c>
    </row>
    <row r="2196" spans="2:15" x14ac:dyDescent="0.4">
      <c r="B2196" t="s">
        <v>309</v>
      </c>
      <c r="C2196">
        <v>2370</v>
      </c>
      <c r="D2196" s="179">
        <v>43652</v>
      </c>
      <c r="E2196">
        <v>7</v>
      </c>
      <c r="F2196" t="s">
        <v>315</v>
      </c>
      <c r="G2196" t="s">
        <v>311</v>
      </c>
      <c r="I2196" s="179"/>
      <c r="J2196" s="179"/>
      <c r="M2196">
        <v>0</v>
      </c>
      <c r="O2196">
        <v>21</v>
      </c>
    </row>
    <row r="2197" spans="2:15" x14ac:dyDescent="0.4">
      <c r="B2197" t="s">
        <v>309</v>
      </c>
      <c r="C2197">
        <v>2370</v>
      </c>
      <c r="D2197" s="179">
        <v>43652</v>
      </c>
      <c r="E2197">
        <v>7</v>
      </c>
      <c r="F2197" t="s">
        <v>315</v>
      </c>
      <c r="G2197" t="s">
        <v>313</v>
      </c>
      <c r="I2197" s="179"/>
      <c r="J2197" s="179"/>
      <c r="M2197">
        <v>0</v>
      </c>
      <c r="O2197">
        <v>21</v>
      </c>
    </row>
    <row r="2198" spans="2:15" x14ac:dyDescent="0.4">
      <c r="B2198" t="s">
        <v>309</v>
      </c>
      <c r="C2198">
        <v>1000</v>
      </c>
      <c r="D2198" s="179">
        <v>43652</v>
      </c>
      <c r="E2198">
        <v>7</v>
      </c>
      <c r="F2198" t="s">
        <v>315</v>
      </c>
      <c r="G2198" t="s">
        <v>311</v>
      </c>
      <c r="I2198" s="179"/>
      <c r="J2198" s="179"/>
      <c r="M2198">
        <v>0</v>
      </c>
      <c r="O2198">
        <v>21</v>
      </c>
    </row>
    <row r="2199" spans="2:15" x14ac:dyDescent="0.4">
      <c r="B2199" t="s">
        <v>309</v>
      </c>
      <c r="C2199">
        <v>2360</v>
      </c>
      <c r="D2199" s="179">
        <v>43652</v>
      </c>
      <c r="E2199">
        <v>7</v>
      </c>
      <c r="F2199" t="s">
        <v>315</v>
      </c>
      <c r="G2199" t="s">
        <v>311</v>
      </c>
      <c r="I2199" s="179"/>
      <c r="J2199" s="179"/>
      <c r="M2199">
        <v>0</v>
      </c>
      <c r="O2199">
        <v>21</v>
      </c>
    </row>
    <row r="2200" spans="2:15" x14ac:dyDescent="0.4">
      <c r="B2200" t="s">
        <v>309</v>
      </c>
      <c r="C2200">
        <v>2360</v>
      </c>
      <c r="D2200" s="179">
        <v>43652</v>
      </c>
      <c r="E2200">
        <v>7</v>
      </c>
      <c r="F2200" t="s">
        <v>315</v>
      </c>
      <c r="G2200" t="s">
        <v>313</v>
      </c>
      <c r="I2200" s="179"/>
      <c r="J2200" s="179"/>
      <c r="M2200">
        <v>0</v>
      </c>
      <c r="O2200">
        <v>21</v>
      </c>
    </row>
    <row r="2201" spans="2:15" x14ac:dyDescent="0.4">
      <c r="B2201" t="s">
        <v>309</v>
      </c>
      <c r="C2201">
        <v>2360</v>
      </c>
      <c r="D2201" s="179">
        <v>43652</v>
      </c>
      <c r="E2201">
        <v>7</v>
      </c>
      <c r="F2201" t="s">
        <v>315</v>
      </c>
      <c r="G2201" t="s">
        <v>311</v>
      </c>
      <c r="I2201" s="179"/>
      <c r="J2201" s="179"/>
      <c r="M2201">
        <v>0</v>
      </c>
      <c r="O2201">
        <v>21</v>
      </c>
    </row>
    <row r="2202" spans="2:15" x14ac:dyDescent="0.4">
      <c r="B2202" t="s">
        <v>309</v>
      </c>
      <c r="C2202">
        <v>2360</v>
      </c>
      <c r="D2202" s="179">
        <v>43652</v>
      </c>
      <c r="E2202">
        <v>7</v>
      </c>
      <c r="F2202" t="s">
        <v>315</v>
      </c>
      <c r="G2202" t="s">
        <v>313</v>
      </c>
      <c r="I2202" s="179"/>
      <c r="J2202" s="179"/>
      <c r="M2202">
        <v>0</v>
      </c>
      <c r="O2202">
        <v>21</v>
      </c>
    </row>
    <row r="2203" spans="2:15" x14ac:dyDescent="0.4">
      <c r="B2203" t="s">
        <v>309</v>
      </c>
      <c r="C2203">
        <v>2370</v>
      </c>
      <c r="D2203" s="179">
        <v>43652</v>
      </c>
      <c r="E2203">
        <v>7</v>
      </c>
      <c r="F2203" t="s">
        <v>315</v>
      </c>
      <c r="G2203" t="s">
        <v>311</v>
      </c>
      <c r="I2203" s="179"/>
      <c r="J2203" s="179"/>
      <c r="M2203">
        <v>0</v>
      </c>
      <c r="O2203">
        <v>21</v>
      </c>
    </row>
    <row r="2204" spans="2:15" x14ac:dyDescent="0.4">
      <c r="B2204" t="s">
        <v>309</v>
      </c>
      <c r="C2204">
        <v>2370</v>
      </c>
      <c r="D2204" s="179">
        <v>43652</v>
      </c>
      <c r="E2204">
        <v>7</v>
      </c>
      <c r="F2204" t="s">
        <v>315</v>
      </c>
      <c r="G2204" t="s">
        <v>313</v>
      </c>
      <c r="I2204" s="179"/>
      <c r="J2204" s="179"/>
      <c r="M2204">
        <v>0</v>
      </c>
      <c r="O2204">
        <v>21</v>
      </c>
    </row>
    <row r="2205" spans="2:15" x14ac:dyDescent="0.4">
      <c r="B2205" t="s">
        <v>309</v>
      </c>
      <c r="C2205">
        <v>2370</v>
      </c>
      <c r="D2205" s="179">
        <v>43652</v>
      </c>
      <c r="E2205">
        <v>7</v>
      </c>
      <c r="F2205" t="s">
        <v>315</v>
      </c>
      <c r="G2205" t="s">
        <v>311</v>
      </c>
      <c r="I2205" s="179"/>
      <c r="J2205" s="179"/>
      <c r="M2205">
        <v>0</v>
      </c>
      <c r="O2205">
        <v>21</v>
      </c>
    </row>
    <row r="2206" spans="2:15" x14ac:dyDescent="0.4">
      <c r="B2206" t="s">
        <v>309</v>
      </c>
      <c r="C2206">
        <v>2370</v>
      </c>
      <c r="D2206" s="179">
        <v>43652</v>
      </c>
      <c r="E2206">
        <v>7</v>
      </c>
      <c r="F2206" t="s">
        <v>315</v>
      </c>
      <c r="G2206" t="s">
        <v>313</v>
      </c>
      <c r="I2206" s="179"/>
      <c r="J2206" s="179"/>
      <c r="M2206">
        <v>0</v>
      </c>
      <c r="O2206">
        <v>21</v>
      </c>
    </row>
    <row r="2207" spans="2:15" x14ac:dyDescent="0.4">
      <c r="B2207" t="s">
        <v>309</v>
      </c>
      <c r="C2207">
        <v>2360</v>
      </c>
      <c r="D2207" s="179">
        <v>43652</v>
      </c>
      <c r="E2207">
        <v>7</v>
      </c>
      <c r="F2207" t="s">
        <v>315</v>
      </c>
      <c r="G2207" t="s">
        <v>311</v>
      </c>
      <c r="I2207" s="179"/>
      <c r="J2207" s="179"/>
      <c r="M2207">
        <v>0</v>
      </c>
      <c r="O2207">
        <v>21</v>
      </c>
    </row>
    <row r="2208" spans="2:15" x14ac:dyDescent="0.4">
      <c r="B2208" t="s">
        <v>309</v>
      </c>
      <c r="C2208">
        <v>2360</v>
      </c>
      <c r="D2208" s="179">
        <v>43652</v>
      </c>
      <c r="E2208">
        <v>7</v>
      </c>
      <c r="F2208" t="s">
        <v>315</v>
      </c>
      <c r="G2208" t="s">
        <v>313</v>
      </c>
      <c r="I2208" s="179"/>
      <c r="J2208" s="179"/>
      <c r="M2208">
        <v>0</v>
      </c>
      <c r="O2208">
        <v>21</v>
      </c>
    </row>
    <row r="2209" spans="2:15" x14ac:dyDescent="0.4">
      <c r="B2209" t="s">
        <v>309</v>
      </c>
      <c r="C2209">
        <v>2360</v>
      </c>
      <c r="D2209" s="179">
        <v>43652</v>
      </c>
      <c r="E2209">
        <v>7</v>
      </c>
      <c r="F2209" t="s">
        <v>315</v>
      </c>
      <c r="G2209" t="s">
        <v>311</v>
      </c>
      <c r="I2209" s="179"/>
      <c r="J2209" s="179"/>
      <c r="M2209">
        <v>0</v>
      </c>
      <c r="O2209">
        <v>21</v>
      </c>
    </row>
    <row r="2210" spans="2:15" x14ac:dyDescent="0.4">
      <c r="B2210" t="s">
        <v>309</v>
      </c>
      <c r="C2210">
        <v>2360</v>
      </c>
      <c r="D2210" s="179">
        <v>43652</v>
      </c>
      <c r="E2210">
        <v>7</v>
      </c>
      <c r="F2210" t="s">
        <v>315</v>
      </c>
      <c r="G2210" t="s">
        <v>313</v>
      </c>
      <c r="I2210" s="179"/>
      <c r="J2210" s="179"/>
      <c r="M2210">
        <v>0</v>
      </c>
      <c r="O2210">
        <v>21</v>
      </c>
    </row>
    <row r="2211" spans="2:15" x14ac:dyDescent="0.4">
      <c r="B2211" t="s">
        <v>309</v>
      </c>
      <c r="C2211">
        <v>2390</v>
      </c>
      <c r="D2211" s="179">
        <v>43652</v>
      </c>
      <c r="E2211">
        <v>7</v>
      </c>
      <c r="F2211" t="s">
        <v>315</v>
      </c>
      <c r="G2211" t="s">
        <v>311</v>
      </c>
      <c r="I2211" s="179"/>
      <c r="J2211" s="179"/>
      <c r="M2211">
        <v>0</v>
      </c>
      <c r="O2211">
        <v>21</v>
      </c>
    </row>
    <row r="2212" spans="2:15" x14ac:dyDescent="0.4">
      <c r="B2212" t="s">
        <v>309</v>
      </c>
      <c r="C2212">
        <v>2390</v>
      </c>
      <c r="D2212" s="179">
        <v>43652</v>
      </c>
      <c r="E2212">
        <v>7</v>
      </c>
      <c r="F2212" t="s">
        <v>315</v>
      </c>
      <c r="G2212" t="s">
        <v>313</v>
      </c>
      <c r="I2212" s="179"/>
      <c r="J2212" s="179"/>
      <c r="M2212">
        <v>0</v>
      </c>
      <c r="O2212">
        <v>21</v>
      </c>
    </row>
    <row r="2213" spans="2:15" x14ac:dyDescent="0.4">
      <c r="B2213" t="s">
        <v>309</v>
      </c>
      <c r="C2213">
        <v>2370</v>
      </c>
      <c r="D2213" s="179">
        <v>43652</v>
      </c>
      <c r="E2213">
        <v>7</v>
      </c>
      <c r="F2213" t="s">
        <v>315</v>
      </c>
      <c r="G2213" t="s">
        <v>311</v>
      </c>
      <c r="I2213" s="179"/>
      <c r="J2213" s="179"/>
      <c r="M2213">
        <v>0</v>
      </c>
      <c r="O2213">
        <v>21</v>
      </c>
    </row>
    <row r="2214" spans="2:15" x14ac:dyDescent="0.4">
      <c r="B2214" t="s">
        <v>309</v>
      </c>
      <c r="C2214">
        <v>2370</v>
      </c>
      <c r="D2214" s="179">
        <v>43652</v>
      </c>
      <c r="E2214">
        <v>7</v>
      </c>
      <c r="F2214" t="s">
        <v>315</v>
      </c>
      <c r="G2214" t="s">
        <v>313</v>
      </c>
      <c r="I2214" s="179"/>
      <c r="J2214" s="179"/>
      <c r="M2214">
        <v>0</v>
      </c>
      <c r="O2214">
        <v>21</v>
      </c>
    </row>
    <row r="2215" spans="2:15" x14ac:dyDescent="0.4">
      <c r="B2215" t="s">
        <v>309</v>
      </c>
      <c r="C2215">
        <v>2370</v>
      </c>
      <c r="D2215" s="179">
        <v>43652</v>
      </c>
      <c r="E2215">
        <v>7</v>
      </c>
      <c r="F2215" t="s">
        <v>315</v>
      </c>
      <c r="G2215" t="s">
        <v>311</v>
      </c>
      <c r="I2215" s="179"/>
      <c r="J2215" s="179"/>
      <c r="M2215">
        <v>0</v>
      </c>
      <c r="O2215">
        <v>21</v>
      </c>
    </row>
    <row r="2216" spans="2:15" x14ac:dyDescent="0.4">
      <c r="B2216" t="s">
        <v>309</v>
      </c>
      <c r="C2216">
        <v>2370</v>
      </c>
      <c r="D2216" s="179">
        <v>43652</v>
      </c>
      <c r="E2216">
        <v>7</v>
      </c>
      <c r="F2216" t="s">
        <v>315</v>
      </c>
      <c r="G2216" t="s">
        <v>313</v>
      </c>
      <c r="I2216" s="179"/>
      <c r="J2216" s="179"/>
      <c r="M2216">
        <v>0</v>
      </c>
      <c r="O2216">
        <v>21</v>
      </c>
    </row>
    <row r="2217" spans="2:15" x14ac:dyDescent="0.4">
      <c r="B2217" t="s">
        <v>309</v>
      </c>
      <c r="C2217">
        <v>2390</v>
      </c>
      <c r="D2217" s="179">
        <v>43652</v>
      </c>
      <c r="E2217">
        <v>7</v>
      </c>
      <c r="F2217" t="s">
        <v>315</v>
      </c>
      <c r="G2217" t="s">
        <v>311</v>
      </c>
      <c r="I2217" s="179"/>
      <c r="J2217" s="179"/>
      <c r="M2217">
        <v>0</v>
      </c>
      <c r="O2217">
        <v>21</v>
      </c>
    </row>
    <row r="2218" spans="2:15" x14ac:dyDescent="0.4">
      <c r="B2218" t="s">
        <v>309</v>
      </c>
      <c r="C2218">
        <v>2390</v>
      </c>
      <c r="D2218" s="179">
        <v>43652</v>
      </c>
      <c r="E2218">
        <v>7</v>
      </c>
      <c r="F2218" t="s">
        <v>315</v>
      </c>
      <c r="G2218" t="s">
        <v>313</v>
      </c>
      <c r="I2218" s="179"/>
      <c r="J2218" s="179"/>
      <c r="M2218">
        <v>0</v>
      </c>
      <c r="O2218">
        <v>21</v>
      </c>
    </row>
    <row r="2219" spans="2:15" x14ac:dyDescent="0.4">
      <c r="B2219" t="s">
        <v>309</v>
      </c>
      <c r="C2219" t="s">
        <v>314</v>
      </c>
      <c r="D2219" s="179">
        <v>43652</v>
      </c>
      <c r="E2219">
        <v>7</v>
      </c>
      <c r="F2219" t="s">
        <v>315</v>
      </c>
      <c r="G2219" t="s">
        <v>311</v>
      </c>
      <c r="I2219" s="179"/>
      <c r="J2219" s="179"/>
      <c r="M2219">
        <v>0</v>
      </c>
      <c r="O2219">
        <v>21</v>
      </c>
    </row>
    <row r="2220" spans="2:15" x14ac:dyDescent="0.4">
      <c r="B2220" t="s">
        <v>309</v>
      </c>
      <c r="C2220" t="s">
        <v>314</v>
      </c>
      <c r="D2220" s="179">
        <v>43652</v>
      </c>
      <c r="E2220">
        <v>7</v>
      </c>
      <c r="F2220" t="s">
        <v>315</v>
      </c>
      <c r="G2220" t="s">
        <v>313</v>
      </c>
      <c r="I2220" s="179"/>
      <c r="J2220" s="179"/>
      <c r="M2220">
        <v>0</v>
      </c>
      <c r="O2220">
        <v>21</v>
      </c>
    </row>
    <row r="2221" spans="2:15" x14ac:dyDescent="0.4">
      <c r="B2221" t="s">
        <v>309</v>
      </c>
      <c r="C2221">
        <v>2300</v>
      </c>
      <c r="D2221" s="179">
        <v>43652</v>
      </c>
      <c r="E2221">
        <v>7</v>
      </c>
      <c r="F2221" t="s">
        <v>315</v>
      </c>
      <c r="G2221" t="s">
        <v>311</v>
      </c>
      <c r="I2221" s="179"/>
      <c r="J2221" s="179"/>
      <c r="M2221">
        <v>0</v>
      </c>
      <c r="O2221">
        <v>21</v>
      </c>
    </row>
    <row r="2222" spans="2:15" x14ac:dyDescent="0.4">
      <c r="B2222" t="s">
        <v>309</v>
      </c>
      <c r="C2222">
        <v>2300</v>
      </c>
      <c r="D2222" s="179">
        <v>43652</v>
      </c>
      <c r="E2222">
        <v>7</v>
      </c>
      <c r="F2222" t="s">
        <v>315</v>
      </c>
      <c r="G2222" t="s">
        <v>313</v>
      </c>
      <c r="I2222" s="179"/>
      <c r="J2222" s="179"/>
      <c r="M2222">
        <v>0</v>
      </c>
      <c r="O2222">
        <v>21</v>
      </c>
    </row>
    <row r="2223" spans="2:15" x14ac:dyDescent="0.4">
      <c r="B2223" t="s">
        <v>309</v>
      </c>
      <c r="C2223">
        <v>2350</v>
      </c>
      <c r="D2223" s="179">
        <v>43652</v>
      </c>
      <c r="E2223">
        <v>7</v>
      </c>
      <c r="F2223" t="s">
        <v>315</v>
      </c>
      <c r="G2223" t="s">
        <v>313</v>
      </c>
      <c r="I2223" s="179"/>
      <c r="J2223" s="179"/>
      <c r="M2223">
        <v>0</v>
      </c>
      <c r="O2223">
        <v>21</v>
      </c>
    </row>
    <row r="2224" spans="2:15" x14ac:dyDescent="0.4">
      <c r="B2224" t="s">
        <v>309</v>
      </c>
      <c r="C2224">
        <v>2380</v>
      </c>
      <c r="D2224" s="179">
        <v>43652</v>
      </c>
      <c r="E2224">
        <v>7</v>
      </c>
      <c r="F2224" t="s">
        <v>315</v>
      </c>
      <c r="G2224" t="s">
        <v>311</v>
      </c>
      <c r="I2224" s="179"/>
      <c r="J2224" s="179"/>
      <c r="M2224">
        <v>0</v>
      </c>
      <c r="O2224">
        <v>21</v>
      </c>
    </row>
    <row r="2225" spans="2:15" x14ac:dyDescent="0.4">
      <c r="B2225" t="s">
        <v>309</v>
      </c>
      <c r="C2225">
        <v>2380</v>
      </c>
      <c r="D2225" s="179">
        <v>43652</v>
      </c>
      <c r="E2225">
        <v>7</v>
      </c>
      <c r="F2225" t="s">
        <v>315</v>
      </c>
      <c r="G2225" t="s">
        <v>313</v>
      </c>
      <c r="I2225" s="179"/>
      <c r="J2225" s="179"/>
      <c r="M2225">
        <v>0</v>
      </c>
      <c r="O2225">
        <v>21</v>
      </c>
    </row>
    <row r="2226" spans="2:15" x14ac:dyDescent="0.4">
      <c r="B2226" t="s">
        <v>309</v>
      </c>
      <c r="C2226">
        <v>2350</v>
      </c>
      <c r="D2226" s="179">
        <v>43652</v>
      </c>
      <c r="E2226">
        <v>7</v>
      </c>
      <c r="F2226" t="s">
        <v>315</v>
      </c>
      <c r="G2226" t="s">
        <v>311</v>
      </c>
      <c r="I2226" s="179"/>
      <c r="J2226" s="179"/>
      <c r="M2226">
        <v>0</v>
      </c>
      <c r="O2226">
        <v>21</v>
      </c>
    </row>
    <row r="2227" spans="2:15" x14ac:dyDescent="0.4">
      <c r="B2227" t="s">
        <v>309</v>
      </c>
      <c r="C2227">
        <v>2380</v>
      </c>
      <c r="D2227" s="179">
        <v>43652</v>
      </c>
      <c r="E2227">
        <v>7</v>
      </c>
      <c r="F2227" t="s">
        <v>315</v>
      </c>
      <c r="G2227" t="s">
        <v>311</v>
      </c>
      <c r="I2227" s="179"/>
      <c r="J2227" s="179"/>
      <c r="M2227">
        <v>0</v>
      </c>
      <c r="O2227">
        <v>21</v>
      </c>
    </row>
    <row r="2228" spans="2:15" x14ac:dyDescent="0.4">
      <c r="B2228" t="s">
        <v>309</v>
      </c>
      <c r="C2228">
        <v>2380</v>
      </c>
      <c r="D2228" s="179">
        <v>43652</v>
      </c>
      <c r="E2228">
        <v>7</v>
      </c>
      <c r="F2228" t="s">
        <v>315</v>
      </c>
      <c r="G2228" t="s">
        <v>313</v>
      </c>
      <c r="I2228" s="179"/>
      <c r="J2228" s="179"/>
      <c r="M2228">
        <v>0</v>
      </c>
      <c r="O2228">
        <v>21</v>
      </c>
    </row>
    <row r="2229" spans="2:15" x14ac:dyDescent="0.4">
      <c r="B2229" t="s">
        <v>309</v>
      </c>
      <c r="C2229">
        <v>2300</v>
      </c>
      <c r="D2229" s="179">
        <v>43652</v>
      </c>
      <c r="E2229">
        <v>7</v>
      </c>
      <c r="F2229" t="s">
        <v>315</v>
      </c>
      <c r="G2229" t="s">
        <v>311</v>
      </c>
      <c r="I2229" s="179"/>
      <c r="J2229" s="179"/>
      <c r="M2229">
        <v>0</v>
      </c>
      <c r="O2229">
        <v>21</v>
      </c>
    </row>
    <row r="2230" spans="2:15" x14ac:dyDescent="0.4">
      <c r="B2230" t="s">
        <v>309</v>
      </c>
      <c r="C2230">
        <v>2300</v>
      </c>
      <c r="D2230" s="179">
        <v>43652</v>
      </c>
      <c r="E2230">
        <v>7</v>
      </c>
      <c r="F2230" t="s">
        <v>315</v>
      </c>
      <c r="G2230" t="s">
        <v>313</v>
      </c>
      <c r="I2230" s="179"/>
      <c r="J2230" s="179"/>
      <c r="M2230">
        <v>0</v>
      </c>
      <c r="O2230">
        <v>21</v>
      </c>
    </row>
    <row r="2231" spans="2:15" x14ac:dyDescent="0.4">
      <c r="B2231" t="s">
        <v>309</v>
      </c>
      <c r="C2231">
        <v>2300</v>
      </c>
      <c r="D2231" s="179">
        <v>43652</v>
      </c>
      <c r="E2231">
        <v>7</v>
      </c>
      <c r="F2231" t="s">
        <v>315</v>
      </c>
      <c r="G2231" t="s">
        <v>311</v>
      </c>
      <c r="I2231" s="179"/>
      <c r="J2231" s="179"/>
      <c r="M2231">
        <v>0</v>
      </c>
      <c r="O2231">
        <v>21</v>
      </c>
    </row>
    <row r="2232" spans="2:15" x14ac:dyDescent="0.4">
      <c r="B2232" t="s">
        <v>309</v>
      </c>
      <c r="C2232">
        <v>2300</v>
      </c>
      <c r="D2232" s="179">
        <v>43652</v>
      </c>
      <c r="E2232">
        <v>7</v>
      </c>
      <c r="F2232" t="s">
        <v>315</v>
      </c>
      <c r="G2232" t="s">
        <v>313</v>
      </c>
      <c r="I2232" s="179"/>
      <c r="J2232" s="179"/>
      <c r="M2232">
        <v>0</v>
      </c>
      <c r="O2232">
        <v>21</v>
      </c>
    </row>
    <row r="2233" spans="2:15" x14ac:dyDescent="0.4">
      <c r="B2233" t="s">
        <v>309</v>
      </c>
      <c r="C2233" t="s">
        <v>314</v>
      </c>
      <c r="D2233" s="179">
        <v>43652</v>
      </c>
      <c r="E2233">
        <v>7</v>
      </c>
      <c r="F2233" t="s">
        <v>315</v>
      </c>
      <c r="G2233" t="s">
        <v>311</v>
      </c>
      <c r="I2233" s="179"/>
      <c r="J2233" s="179"/>
      <c r="M2233">
        <v>0</v>
      </c>
      <c r="O2233">
        <v>21</v>
      </c>
    </row>
    <row r="2234" spans="2:15" x14ac:dyDescent="0.4">
      <c r="B2234" t="s">
        <v>309</v>
      </c>
      <c r="C2234" t="s">
        <v>314</v>
      </c>
      <c r="D2234" s="179">
        <v>43652</v>
      </c>
      <c r="E2234">
        <v>7</v>
      </c>
      <c r="F2234" t="s">
        <v>315</v>
      </c>
      <c r="G2234" t="s">
        <v>313</v>
      </c>
      <c r="I2234" s="179"/>
      <c r="J2234" s="179"/>
      <c r="M2234">
        <v>0</v>
      </c>
      <c r="O2234">
        <v>21</v>
      </c>
    </row>
    <row r="2235" spans="2:15" x14ac:dyDescent="0.4">
      <c r="B2235" t="s">
        <v>309</v>
      </c>
      <c r="C2235">
        <v>2500</v>
      </c>
      <c r="D2235" s="179">
        <v>43652</v>
      </c>
      <c r="E2235">
        <v>7</v>
      </c>
      <c r="F2235" t="s">
        <v>315</v>
      </c>
      <c r="G2235" t="s">
        <v>311</v>
      </c>
      <c r="I2235" s="179"/>
      <c r="J2235" s="179"/>
      <c r="M2235">
        <v>0</v>
      </c>
      <c r="O2235">
        <v>21</v>
      </c>
    </row>
    <row r="2236" spans="2:15" x14ac:dyDescent="0.4">
      <c r="B2236" t="s">
        <v>309</v>
      </c>
      <c r="C2236">
        <v>2500</v>
      </c>
      <c r="D2236" s="179">
        <v>43652</v>
      </c>
      <c r="E2236">
        <v>7</v>
      </c>
      <c r="F2236" t="s">
        <v>315</v>
      </c>
      <c r="G2236" t="s">
        <v>313</v>
      </c>
      <c r="I2236" s="179"/>
      <c r="J2236" s="179"/>
      <c r="M2236">
        <v>0</v>
      </c>
      <c r="O2236">
        <v>21</v>
      </c>
    </row>
    <row r="2237" spans="2:15" x14ac:dyDescent="0.4">
      <c r="B2237" t="s">
        <v>309</v>
      </c>
      <c r="C2237" t="s">
        <v>312</v>
      </c>
      <c r="D2237" s="179">
        <v>43652</v>
      </c>
      <c r="E2237">
        <v>7</v>
      </c>
      <c r="F2237" t="s">
        <v>315</v>
      </c>
      <c r="G2237" t="s">
        <v>311</v>
      </c>
      <c r="I2237" s="179"/>
      <c r="J2237" s="179"/>
      <c r="M2237">
        <v>0</v>
      </c>
      <c r="O2237">
        <v>21</v>
      </c>
    </row>
    <row r="2238" spans="2:15" x14ac:dyDescent="0.4">
      <c r="B2238" t="s">
        <v>309</v>
      </c>
      <c r="C2238" t="s">
        <v>312</v>
      </c>
      <c r="D2238" s="179">
        <v>43652</v>
      </c>
      <c r="E2238">
        <v>7</v>
      </c>
      <c r="F2238" t="s">
        <v>315</v>
      </c>
      <c r="G2238" t="s">
        <v>313</v>
      </c>
      <c r="I2238" s="179"/>
      <c r="J2238" s="179"/>
      <c r="M2238">
        <v>0</v>
      </c>
      <c r="O2238">
        <v>21</v>
      </c>
    </row>
    <row r="2239" spans="2:15" x14ac:dyDescent="0.4">
      <c r="B2239" t="s">
        <v>309</v>
      </c>
      <c r="C2239">
        <v>2380</v>
      </c>
      <c r="D2239" s="179">
        <v>43652</v>
      </c>
      <c r="E2239">
        <v>7</v>
      </c>
      <c r="F2239" t="s">
        <v>315</v>
      </c>
      <c r="G2239" t="s">
        <v>311</v>
      </c>
      <c r="I2239" s="179"/>
      <c r="J2239" s="179"/>
      <c r="M2239">
        <v>0</v>
      </c>
      <c r="O2239">
        <v>21</v>
      </c>
    </row>
    <row r="2240" spans="2:15" x14ac:dyDescent="0.4">
      <c r="B2240" t="s">
        <v>309</v>
      </c>
      <c r="C2240">
        <v>2380</v>
      </c>
      <c r="D2240" s="179">
        <v>43652</v>
      </c>
      <c r="E2240">
        <v>7</v>
      </c>
      <c r="F2240" t="s">
        <v>315</v>
      </c>
      <c r="G2240" t="s">
        <v>313</v>
      </c>
      <c r="I2240" s="179"/>
      <c r="J2240" s="179"/>
      <c r="M2240">
        <v>0</v>
      </c>
      <c r="O2240">
        <v>21</v>
      </c>
    </row>
    <row r="2241" spans="2:15" x14ac:dyDescent="0.4">
      <c r="B2241" t="s">
        <v>309</v>
      </c>
      <c r="C2241">
        <v>2370</v>
      </c>
      <c r="D2241" s="179">
        <v>43652</v>
      </c>
      <c r="E2241">
        <v>7</v>
      </c>
      <c r="F2241" t="s">
        <v>315</v>
      </c>
      <c r="G2241" t="s">
        <v>311</v>
      </c>
      <c r="I2241" s="179"/>
      <c r="J2241" s="179"/>
      <c r="M2241">
        <v>0</v>
      </c>
      <c r="O2241">
        <v>21</v>
      </c>
    </row>
    <row r="2242" spans="2:15" x14ac:dyDescent="0.4">
      <c r="B2242" t="s">
        <v>309</v>
      </c>
      <c r="C2242">
        <v>2370</v>
      </c>
      <c r="D2242" s="179">
        <v>43652</v>
      </c>
      <c r="E2242">
        <v>7</v>
      </c>
      <c r="F2242" t="s">
        <v>315</v>
      </c>
      <c r="G2242" t="s">
        <v>313</v>
      </c>
      <c r="I2242" s="179"/>
      <c r="J2242" s="179"/>
      <c r="M2242">
        <v>0</v>
      </c>
      <c r="O2242">
        <v>21</v>
      </c>
    </row>
    <row r="2243" spans="2:15" x14ac:dyDescent="0.4">
      <c r="B2243" t="s">
        <v>309</v>
      </c>
      <c r="C2243">
        <v>2350</v>
      </c>
      <c r="D2243" s="179">
        <v>43652</v>
      </c>
      <c r="E2243">
        <v>7</v>
      </c>
      <c r="F2243" t="s">
        <v>315</v>
      </c>
      <c r="G2243" t="s">
        <v>311</v>
      </c>
      <c r="I2243" s="179"/>
      <c r="J2243" s="179"/>
      <c r="M2243">
        <v>0</v>
      </c>
      <c r="O2243">
        <v>21</v>
      </c>
    </row>
    <row r="2244" spans="2:15" x14ac:dyDescent="0.4">
      <c r="B2244" t="s">
        <v>309</v>
      </c>
      <c r="C2244">
        <v>2350</v>
      </c>
      <c r="D2244" s="179">
        <v>43652</v>
      </c>
      <c r="E2244">
        <v>7</v>
      </c>
      <c r="F2244" t="s">
        <v>315</v>
      </c>
      <c r="G2244" t="s">
        <v>313</v>
      </c>
      <c r="I2244" s="179"/>
      <c r="J2244" s="179"/>
      <c r="M2244">
        <v>0</v>
      </c>
      <c r="O2244">
        <v>21</v>
      </c>
    </row>
    <row r="2245" spans="2:15" x14ac:dyDescent="0.4">
      <c r="B2245" t="s">
        <v>309</v>
      </c>
      <c r="C2245">
        <v>2390</v>
      </c>
      <c r="D2245" s="179">
        <v>43652</v>
      </c>
      <c r="E2245">
        <v>7</v>
      </c>
      <c r="F2245" t="s">
        <v>315</v>
      </c>
      <c r="G2245" t="s">
        <v>311</v>
      </c>
      <c r="I2245" s="179"/>
      <c r="J2245" s="179"/>
      <c r="M2245">
        <v>0</v>
      </c>
      <c r="O2245">
        <v>21</v>
      </c>
    </row>
    <row r="2246" spans="2:15" x14ac:dyDescent="0.4">
      <c r="B2246" t="s">
        <v>309</v>
      </c>
      <c r="C2246">
        <v>2390</v>
      </c>
      <c r="D2246" s="179">
        <v>43652</v>
      </c>
      <c r="E2246">
        <v>7</v>
      </c>
      <c r="F2246" t="s">
        <v>315</v>
      </c>
      <c r="G2246" t="s">
        <v>313</v>
      </c>
      <c r="I2246" s="179"/>
      <c r="J2246" s="179"/>
      <c r="M2246">
        <v>0</v>
      </c>
      <c r="O2246">
        <v>21</v>
      </c>
    </row>
    <row r="2247" spans="2:15" x14ac:dyDescent="0.4">
      <c r="B2247" t="s">
        <v>309</v>
      </c>
      <c r="C2247">
        <v>2370</v>
      </c>
      <c r="D2247" s="179">
        <v>43652</v>
      </c>
      <c r="E2247">
        <v>7</v>
      </c>
      <c r="F2247" t="s">
        <v>315</v>
      </c>
      <c r="G2247" t="s">
        <v>311</v>
      </c>
      <c r="I2247" s="179"/>
      <c r="J2247" s="179"/>
      <c r="M2247">
        <v>0</v>
      </c>
      <c r="O2247">
        <v>21</v>
      </c>
    </row>
    <row r="2248" spans="2:15" x14ac:dyDescent="0.4">
      <c r="B2248" t="s">
        <v>309</v>
      </c>
      <c r="C2248">
        <v>2370</v>
      </c>
      <c r="D2248" s="179">
        <v>43652</v>
      </c>
      <c r="E2248">
        <v>7</v>
      </c>
      <c r="F2248" t="s">
        <v>315</v>
      </c>
      <c r="G2248" t="s">
        <v>313</v>
      </c>
      <c r="I2248" s="179"/>
      <c r="J2248" s="179"/>
      <c r="M2248">
        <v>0</v>
      </c>
      <c r="O2248">
        <v>21</v>
      </c>
    </row>
    <row r="2249" spans="2:15" x14ac:dyDescent="0.4">
      <c r="B2249" t="s">
        <v>309</v>
      </c>
      <c r="C2249">
        <v>2390</v>
      </c>
      <c r="D2249" s="179">
        <v>43652</v>
      </c>
      <c r="E2249">
        <v>7</v>
      </c>
      <c r="F2249" t="s">
        <v>315</v>
      </c>
      <c r="G2249" t="s">
        <v>311</v>
      </c>
      <c r="I2249" s="179"/>
      <c r="J2249" s="179"/>
      <c r="M2249">
        <v>0</v>
      </c>
      <c r="O2249">
        <v>21</v>
      </c>
    </row>
    <row r="2250" spans="2:15" x14ac:dyDescent="0.4">
      <c r="B2250" t="s">
        <v>309</v>
      </c>
      <c r="C2250">
        <v>2390</v>
      </c>
      <c r="D2250" s="179">
        <v>43652</v>
      </c>
      <c r="E2250">
        <v>7</v>
      </c>
      <c r="F2250" t="s">
        <v>315</v>
      </c>
      <c r="G2250" t="s">
        <v>313</v>
      </c>
      <c r="I2250" s="179"/>
      <c r="J2250" s="179"/>
      <c r="M2250">
        <v>0</v>
      </c>
      <c r="O2250">
        <v>21</v>
      </c>
    </row>
    <row r="2251" spans="2:15" x14ac:dyDescent="0.4">
      <c r="B2251" t="s">
        <v>309</v>
      </c>
      <c r="C2251">
        <v>2350</v>
      </c>
      <c r="D2251" s="179">
        <v>43652</v>
      </c>
      <c r="E2251">
        <v>7</v>
      </c>
      <c r="F2251" t="s">
        <v>315</v>
      </c>
      <c r="G2251" t="s">
        <v>311</v>
      </c>
      <c r="I2251" s="179"/>
      <c r="J2251" s="179"/>
      <c r="M2251">
        <v>0</v>
      </c>
      <c r="O2251">
        <v>21</v>
      </c>
    </row>
    <row r="2252" spans="2:15" x14ac:dyDescent="0.4">
      <c r="B2252" t="s">
        <v>309</v>
      </c>
      <c r="C2252">
        <v>2350</v>
      </c>
      <c r="D2252" s="179">
        <v>43652</v>
      </c>
      <c r="E2252">
        <v>7</v>
      </c>
      <c r="F2252" t="s">
        <v>315</v>
      </c>
      <c r="G2252" t="s">
        <v>313</v>
      </c>
      <c r="I2252" s="179"/>
      <c r="J2252" s="179"/>
      <c r="M2252">
        <v>0</v>
      </c>
      <c r="O2252">
        <v>21</v>
      </c>
    </row>
    <row r="2253" spans="2:15" x14ac:dyDescent="0.4">
      <c r="B2253" t="s">
        <v>309</v>
      </c>
      <c r="C2253">
        <v>2340</v>
      </c>
      <c r="D2253" s="179">
        <v>43652</v>
      </c>
      <c r="E2253">
        <v>7</v>
      </c>
      <c r="F2253" t="s">
        <v>315</v>
      </c>
      <c r="G2253" t="s">
        <v>311</v>
      </c>
      <c r="I2253" s="179"/>
      <c r="J2253" s="179"/>
      <c r="M2253">
        <v>0</v>
      </c>
      <c r="O2253">
        <v>21</v>
      </c>
    </row>
    <row r="2254" spans="2:15" x14ac:dyDescent="0.4">
      <c r="B2254" t="s">
        <v>309</v>
      </c>
      <c r="C2254">
        <v>2340</v>
      </c>
      <c r="D2254" s="179">
        <v>43652</v>
      </c>
      <c r="E2254">
        <v>7</v>
      </c>
      <c r="F2254" t="s">
        <v>315</v>
      </c>
      <c r="G2254" t="s">
        <v>313</v>
      </c>
      <c r="I2254" s="179"/>
      <c r="J2254" s="179"/>
      <c r="M2254">
        <v>0</v>
      </c>
      <c r="O2254">
        <v>21</v>
      </c>
    </row>
    <row r="2255" spans="2:15" x14ac:dyDescent="0.4">
      <c r="B2255" t="s">
        <v>309</v>
      </c>
      <c r="C2255">
        <v>2360</v>
      </c>
      <c r="D2255" s="179">
        <v>43652</v>
      </c>
      <c r="E2255">
        <v>7</v>
      </c>
      <c r="F2255" t="s">
        <v>315</v>
      </c>
      <c r="G2255" t="s">
        <v>311</v>
      </c>
      <c r="I2255" s="179"/>
      <c r="J2255" s="179"/>
      <c r="M2255">
        <v>0</v>
      </c>
      <c r="O2255">
        <v>21</v>
      </c>
    </row>
    <row r="2256" spans="2:15" x14ac:dyDescent="0.4">
      <c r="B2256" t="s">
        <v>309</v>
      </c>
      <c r="C2256">
        <v>2360</v>
      </c>
      <c r="D2256" s="179">
        <v>43652</v>
      </c>
      <c r="E2256">
        <v>7</v>
      </c>
      <c r="F2256" t="s">
        <v>315</v>
      </c>
      <c r="G2256" t="s">
        <v>313</v>
      </c>
      <c r="I2256" s="179"/>
      <c r="J2256" s="179"/>
      <c r="M2256">
        <v>0</v>
      </c>
      <c r="O2256">
        <v>21</v>
      </c>
    </row>
    <row r="2257" spans="2:15" x14ac:dyDescent="0.4">
      <c r="B2257" t="s">
        <v>309</v>
      </c>
      <c r="C2257">
        <v>2360</v>
      </c>
      <c r="D2257" s="179">
        <v>43652</v>
      </c>
      <c r="E2257">
        <v>7</v>
      </c>
      <c r="F2257" t="s">
        <v>315</v>
      </c>
      <c r="G2257" t="s">
        <v>311</v>
      </c>
      <c r="I2257" s="179"/>
      <c r="J2257" s="179"/>
      <c r="M2257">
        <v>0</v>
      </c>
      <c r="O2257">
        <v>21</v>
      </c>
    </row>
    <row r="2258" spans="2:15" x14ac:dyDescent="0.4">
      <c r="B2258" t="s">
        <v>309</v>
      </c>
      <c r="C2258">
        <v>2360</v>
      </c>
      <c r="D2258" s="179">
        <v>43652</v>
      </c>
      <c r="E2258">
        <v>7</v>
      </c>
      <c r="F2258" t="s">
        <v>315</v>
      </c>
      <c r="G2258" t="s">
        <v>313</v>
      </c>
      <c r="I2258" s="179"/>
      <c r="J2258" s="179"/>
      <c r="M2258">
        <v>0</v>
      </c>
      <c r="O2258">
        <v>21</v>
      </c>
    </row>
    <row r="2259" spans="2:15" x14ac:dyDescent="0.4">
      <c r="B2259" t="s">
        <v>309</v>
      </c>
      <c r="C2259">
        <v>2370</v>
      </c>
      <c r="D2259" s="179">
        <v>43652</v>
      </c>
      <c r="E2259">
        <v>7</v>
      </c>
      <c r="F2259" t="s">
        <v>315</v>
      </c>
      <c r="G2259" t="s">
        <v>311</v>
      </c>
      <c r="I2259" s="179"/>
      <c r="J2259" s="179"/>
      <c r="M2259">
        <v>0</v>
      </c>
      <c r="O2259">
        <v>21</v>
      </c>
    </row>
    <row r="2260" spans="2:15" x14ac:dyDescent="0.4">
      <c r="B2260" t="s">
        <v>309</v>
      </c>
      <c r="C2260">
        <v>2370</v>
      </c>
      <c r="D2260" s="179">
        <v>43652</v>
      </c>
      <c r="E2260">
        <v>7</v>
      </c>
      <c r="F2260" t="s">
        <v>315</v>
      </c>
      <c r="G2260" t="s">
        <v>313</v>
      </c>
      <c r="I2260" s="179"/>
      <c r="J2260" s="179"/>
      <c r="M2260">
        <v>0</v>
      </c>
      <c r="O2260">
        <v>21</v>
      </c>
    </row>
    <row r="2261" spans="2:15" x14ac:dyDescent="0.4">
      <c r="B2261" t="s">
        <v>309</v>
      </c>
      <c r="C2261">
        <v>2390</v>
      </c>
      <c r="D2261" s="179">
        <v>43652</v>
      </c>
      <c r="E2261">
        <v>7</v>
      </c>
      <c r="F2261" t="s">
        <v>315</v>
      </c>
      <c r="G2261" t="s">
        <v>311</v>
      </c>
      <c r="I2261" s="179"/>
      <c r="J2261" s="179"/>
      <c r="M2261">
        <v>0</v>
      </c>
      <c r="O2261">
        <v>21</v>
      </c>
    </row>
    <row r="2262" spans="2:15" x14ac:dyDescent="0.4">
      <c r="B2262" t="s">
        <v>309</v>
      </c>
      <c r="C2262">
        <v>2390</v>
      </c>
      <c r="D2262" s="179">
        <v>43652</v>
      </c>
      <c r="E2262">
        <v>7</v>
      </c>
      <c r="F2262" t="s">
        <v>315</v>
      </c>
      <c r="G2262" t="s">
        <v>313</v>
      </c>
      <c r="I2262" s="179"/>
      <c r="J2262" s="179"/>
      <c r="M2262">
        <v>0</v>
      </c>
      <c r="O2262">
        <v>21</v>
      </c>
    </row>
    <row r="2263" spans="2:15" x14ac:dyDescent="0.4">
      <c r="B2263" t="s">
        <v>309</v>
      </c>
      <c r="C2263">
        <v>2390</v>
      </c>
      <c r="D2263" s="179">
        <v>43652</v>
      </c>
      <c r="E2263">
        <v>7</v>
      </c>
      <c r="F2263" t="s">
        <v>315</v>
      </c>
      <c r="G2263" t="s">
        <v>311</v>
      </c>
      <c r="I2263" s="179"/>
      <c r="J2263" s="179"/>
      <c r="M2263">
        <v>0</v>
      </c>
      <c r="O2263">
        <v>21</v>
      </c>
    </row>
    <row r="2264" spans="2:15" x14ac:dyDescent="0.4">
      <c r="B2264" t="s">
        <v>309</v>
      </c>
      <c r="C2264">
        <v>2390</v>
      </c>
      <c r="D2264" s="179">
        <v>43652</v>
      </c>
      <c r="E2264">
        <v>7</v>
      </c>
      <c r="F2264" t="s">
        <v>315</v>
      </c>
      <c r="G2264" t="s">
        <v>313</v>
      </c>
      <c r="I2264" s="179"/>
      <c r="J2264" s="179"/>
      <c r="M2264">
        <v>0</v>
      </c>
      <c r="O2264">
        <v>21</v>
      </c>
    </row>
    <row r="2265" spans="2:15" x14ac:dyDescent="0.4">
      <c r="B2265" t="s">
        <v>309</v>
      </c>
      <c r="C2265">
        <v>2370</v>
      </c>
      <c r="D2265" s="179">
        <v>43652</v>
      </c>
      <c r="E2265">
        <v>7</v>
      </c>
      <c r="F2265" t="s">
        <v>315</v>
      </c>
      <c r="G2265" t="s">
        <v>311</v>
      </c>
      <c r="I2265" s="179"/>
      <c r="J2265" s="179"/>
      <c r="M2265">
        <v>0</v>
      </c>
      <c r="O2265">
        <v>21</v>
      </c>
    </row>
    <row r="2266" spans="2:15" x14ac:dyDescent="0.4">
      <c r="B2266" t="s">
        <v>309</v>
      </c>
      <c r="C2266">
        <v>2370</v>
      </c>
      <c r="D2266" s="179">
        <v>43652</v>
      </c>
      <c r="E2266">
        <v>7</v>
      </c>
      <c r="F2266" t="s">
        <v>315</v>
      </c>
      <c r="G2266" t="s">
        <v>313</v>
      </c>
      <c r="I2266" s="179"/>
      <c r="J2266" s="179"/>
      <c r="M2266">
        <v>0</v>
      </c>
      <c r="O2266">
        <v>21</v>
      </c>
    </row>
    <row r="2267" spans="2:15" x14ac:dyDescent="0.4">
      <c r="B2267" t="s">
        <v>309</v>
      </c>
      <c r="C2267">
        <v>2340</v>
      </c>
      <c r="D2267" s="179">
        <v>43652</v>
      </c>
      <c r="E2267">
        <v>7</v>
      </c>
      <c r="F2267" t="s">
        <v>315</v>
      </c>
      <c r="G2267" t="s">
        <v>311</v>
      </c>
      <c r="I2267" s="179"/>
      <c r="J2267" s="179"/>
      <c r="M2267">
        <v>0</v>
      </c>
      <c r="O2267">
        <v>21</v>
      </c>
    </row>
    <row r="2268" spans="2:15" x14ac:dyDescent="0.4">
      <c r="B2268" t="s">
        <v>309</v>
      </c>
      <c r="C2268">
        <v>2340</v>
      </c>
      <c r="D2268" s="179">
        <v>43652</v>
      </c>
      <c r="E2268">
        <v>7</v>
      </c>
      <c r="F2268" t="s">
        <v>315</v>
      </c>
      <c r="G2268" t="s">
        <v>313</v>
      </c>
      <c r="I2268" s="179"/>
      <c r="J2268" s="179"/>
      <c r="M2268">
        <v>0</v>
      </c>
      <c r="O2268">
        <v>21</v>
      </c>
    </row>
    <row r="2269" spans="2:15" x14ac:dyDescent="0.4">
      <c r="B2269" t="s">
        <v>309</v>
      </c>
      <c r="C2269">
        <v>2370</v>
      </c>
      <c r="D2269" s="179">
        <v>43652</v>
      </c>
      <c r="E2269">
        <v>7</v>
      </c>
      <c r="F2269" t="s">
        <v>315</v>
      </c>
      <c r="G2269" t="s">
        <v>311</v>
      </c>
      <c r="I2269" s="179"/>
      <c r="J2269" s="179"/>
      <c r="M2269">
        <v>0</v>
      </c>
      <c r="O2269">
        <v>21</v>
      </c>
    </row>
    <row r="2270" spans="2:15" x14ac:dyDescent="0.4">
      <c r="B2270" t="s">
        <v>309</v>
      </c>
      <c r="C2270">
        <v>2370</v>
      </c>
      <c r="D2270" s="179">
        <v>43652</v>
      </c>
      <c r="E2270">
        <v>7</v>
      </c>
      <c r="F2270" t="s">
        <v>315</v>
      </c>
      <c r="G2270" t="s">
        <v>313</v>
      </c>
      <c r="I2270" s="179"/>
      <c r="J2270" s="179"/>
      <c r="M2270">
        <v>0</v>
      </c>
      <c r="O2270">
        <v>21</v>
      </c>
    </row>
    <row r="2271" spans="2:15" x14ac:dyDescent="0.4">
      <c r="B2271" t="s">
        <v>309</v>
      </c>
      <c r="C2271">
        <v>2350</v>
      </c>
      <c r="D2271" s="179">
        <v>43652</v>
      </c>
      <c r="E2271">
        <v>7</v>
      </c>
      <c r="F2271" t="s">
        <v>315</v>
      </c>
      <c r="G2271" t="s">
        <v>311</v>
      </c>
      <c r="I2271" s="179"/>
      <c r="J2271" s="179"/>
      <c r="M2271">
        <v>0</v>
      </c>
      <c r="O2271">
        <v>21</v>
      </c>
    </row>
    <row r="2272" spans="2:15" x14ac:dyDescent="0.4">
      <c r="B2272" t="s">
        <v>309</v>
      </c>
      <c r="C2272">
        <v>2350</v>
      </c>
      <c r="D2272" s="179">
        <v>43652</v>
      </c>
      <c r="E2272">
        <v>7</v>
      </c>
      <c r="F2272" t="s">
        <v>315</v>
      </c>
      <c r="G2272" t="s">
        <v>313</v>
      </c>
      <c r="I2272" s="179"/>
      <c r="J2272" s="179"/>
      <c r="M2272">
        <v>0</v>
      </c>
      <c r="O2272">
        <v>21</v>
      </c>
    </row>
    <row r="2273" spans="2:15" x14ac:dyDescent="0.4">
      <c r="B2273" t="s">
        <v>309</v>
      </c>
      <c r="C2273">
        <v>2360</v>
      </c>
      <c r="D2273" s="179">
        <v>43652</v>
      </c>
      <c r="E2273">
        <v>7</v>
      </c>
      <c r="F2273" t="s">
        <v>315</v>
      </c>
      <c r="G2273" t="s">
        <v>311</v>
      </c>
      <c r="I2273" s="179"/>
      <c r="J2273" s="179"/>
      <c r="M2273">
        <v>0</v>
      </c>
      <c r="O2273">
        <v>21</v>
      </c>
    </row>
    <row r="2274" spans="2:15" x14ac:dyDescent="0.4">
      <c r="B2274" t="s">
        <v>309</v>
      </c>
      <c r="C2274">
        <v>2360</v>
      </c>
      <c r="D2274" s="179">
        <v>43652</v>
      </c>
      <c r="E2274">
        <v>7</v>
      </c>
      <c r="F2274" t="s">
        <v>315</v>
      </c>
      <c r="G2274" t="s">
        <v>313</v>
      </c>
      <c r="I2274" s="179"/>
      <c r="J2274" s="179"/>
      <c r="M2274">
        <v>0</v>
      </c>
      <c r="O2274">
        <v>21</v>
      </c>
    </row>
    <row r="2275" spans="2:15" x14ac:dyDescent="0.4">
      <c r="B2275" t="s">
        <v>309</v>
      </c>
      <c r="C2275">
        <v>2370</v>
      </c>
      <c r="D2275" s="179">
        <v>43652</v>
      </c>
      <c r="E2275">
        <v>7</v>
      </c>
      <c r="F2275" t="s">
        <v>315</v>
      </c>
      <c r="G2275" t="s">
        <v>311</v>
      </c>
      <c r="I2275" s="179"/>
      <c r="J2275" s="179"/>
      <c r="M2275">
        <v>0</v>
      </c>
      <c r="O2275">
        <v>21</v>
      </c>
    </row>
    <row r="2276" spans="2:15" x14ac:dyDescent="0.4">
      <c r="B2276" t="s">
        <v>309</v>
      </c>
      <c r="C2276">
        <v>2370</v>
      </c>
      <c r="D2276" s="179">
        <v>43652</v>
      </c>
      <c r="E2276">
        <v>7</v>
      </c>
      <c r="F2276" t="s">
        <v>315</v>
      </c>
      <c r="G2276" t="s">
        <v>313</v>
      </c>
      <c r="I2276" s="179"/>
      <c r="J2276" s="179"/>
      <c r="M2276">
        <v>0</v>
      </c>
      <c r="O2276">
        <v>21</v>
      </c>
    </row>
    <row r="2277" spans="2:15" x14ac:dyDescent="0.4">
      <c r="B2277" t="s">
        <v>309</v>
      </c>
      <c r="C2277">
        <v>2360</v>
      </c>
      <c r="D2277" s="179">
        <v>43652</v>
      </c>
      <c r="E2277">
        <v>7</v>
      </c>
      <c r="F2277" t="s">
        <v>315</v>
      </c>
      <c r="G2277" t="s">
        <v>311</v>
      </c>
      <c r="I2277" s="179"/>
      <c r="J2277" s="179"/>
      <c r="M2277">
        <v>0</v>
      </c>
      <c r="O2277">
        <v>21</v>
      </c>
    </row>
    <row r="2278" spans="2:15" x14ac:dyDescent="0.4">
      <c r="B2278" t="s">
        <v>309</v>
      </c>
      <c r="C2278">
        <v>2360</v>
      </c>
      <c r="D2278" s="179">
        <v>43652</v>
      </c>
      <c r="E2278">
        <v>7</v>
      </c>
      <c r="F2278" t="s">
        <v>315</v>
      </c>
      <c r="G2278" t="s">
        <v>313</v>
      </c>
      <c r="I2278" s="179"/>
      <c r="J2278" s="179"/>
      <c r="M2278">
        <v>0</v>
      </c>
      <c r="O2278">
        <v>21</v>
      </c>
    </row>
    <row r="2279" spans="2:15" x14ac:dyDescent="0.4">
      <c r="B2279" t="s">
        <v>309</v>
      </c>
      <c r="C2279">
        <v>2340</v>
      </c>
      <c r="D2279" s="179">
        <v>43652</v>
      </c>
      <c r="E2279">
        <v>7</v>
      </c>
      <c r="F2279" t="s">
        <v>315</v>
      </c>
      <c r="G2279" t="s">
        <v>311</v>
      </c>
      <c r="I2279" s="179"/>
      <c r="J2279" s="179"/>
      <c r="M2279">
        <v>0</v>
      </c>
      <c r="O2279">
        <v>21</v>
      </c>
    </row>
    <row r="2280" spans="2:15" x14ac:dyDescent="0.4">
      <c r="B2280" t="s">
        <v>309</v>
      </c>
      <c r="C2280">
        <v>2340</v>
      </c>
      <c r="D2280" s="179">
        <v>43652</v>
      </c>
      <c r="E2280">
        <v>7</v>
      </c>
      <c r="F2280" t="s">
        <v>315</v>
      </c>
      <c r="G2280" t="s">
        <v>313</v>
      </c>
      <c r="I2280" s="179"/>
      <c r="J2280" s="179"/>
      <c r="M2280">
        <v>0</v>
      </c>
      <c r="O2280">
        <v>21</v>
      </c>
    </row>
    <row r="2281" spans="2:15" x14ac:dyDescent="0.4">
      <c r="B2281" t="s">
        <v>309</v>
      </c>
      <c r="C2281">
        <v>2390</v>
      </c>
      <c r="D2281" s="179">
        <v>43652</v>
      </c>
      <c r="E2281">
        <v>7</v>
      </c>
      <c r="F2281" t="s">
        <v>315</v>
      </c>
      <c r="G2281" t="s">
        <v>311</v>
      </c>
      <c r="I2281" s="179"/>
      <c r="J2281" s="179"/>
      <c r="M2281">
        <v>0</v>
      </c>
      <c r="O2281">
        <v>21</v>
      </c>
    </row>
    <row r="2282" spans="2:15" x14ac:dyDescent="0.4">
      <c r="B2282" t="s">
        <v>309</v>
      </c>
      <c r="C2282">
        <v>2390</v>
      </c>
      <c r="D2282" s="179">
        <v>43652</v>
      </c>
      <c r="E2282">
        <v>7</v>
      </c>
      <c r="F2282" t="s">
        <v>315</v>
      </c>
      <c r="G2282" t="s">
        <v>313</v>
      </c>
      <c r="I2282" s="179"/>
      <c r="J2282" s="179"/>
      <c r="M2282">
        <v>0</v>
      </c>
      <c r="O2282">
        <v>21</v>
      </c>
    </row>
    <row r="2283" spans="2:15" x14ac:dyDescent="0.4">
      <c r="B2283" t="s">
        <v>309</v>
      </c>
      <c r="C2283">
        <v>2390</v>
      </c>
      <c r="D2283" s="179">
        <v>43652</v>
      </c>
      <c r="E2283">
        <v>7</v>
      </c>
      <c r="F2283" t="s">
        <v>315</v>
      </c>
      <c r="G2283" t="s">
        <v>311</v>
      </c>
      <c r="I2283" s="179"/>
      <c r="J2283" s="179"/>
      <c r="M2283">
        <v>0</v>
      </c>
      <c r="O2283">
        <v>21</v>
      </c>
    </row>
    <row r="2284" spans="2:15" x14ac:dyDescent="0.4">
      <c r="B2284" t="s">
        <v>309</v>
      </c>
      <c r="C2284">
        <v>2390</v>
      </c>
      <c r="D2284" s="179">
        <v>43652</v>
      </c>
      <c r="E2284">
        <v>7</v>
      </c>
      <c r="F2284" t="s">
        <v>315</v>
      </c>
      <c r="G2284" t="s">
        <v>313</v>
      </c>
      <c r="I2284" s="179"/>
      <c r="J2284" s="179"/>
      <c r="M2284">
        <v>0</v>
      </c>
      <c r="O2284">
        <v>21</v>
      </c>
    </row>
    <row r="2285" spans="2:15" x14ac:dyDescent="0.4">
      <c r="B2285" t="s">
        <v>309</v>
      </c>
      <c r="C2285">
        <v>2390</v>
      </c>
      <c r="D2285" s="179">
        <v>43652</v>
      </c>
      <c r="E2285">
        <v>7</v>
      </c>
      <c r="F2285" t="s">
        <v>315</v>
      </c>
      <c r="G2285" t="s">
        <v>311</v>
      </c>
      <c r="I2285" s="179"/>
      <c r="J2285" s="179"/>
      <c r="M2285">
        <v>0</v>
      </c>
      <c r="O2285">
        <v>21</v>
      </c>
    </row>
    <row r="2286" spans="2:15" x14ac:dyDescent="0.4">
      <c r="B2286" t="s">
        <v>309</v>
      </c>
      <c r="C2286">
        <v>2390</v>
      </c>
      <c r="D2286" s="179">
        <v>43652</v>
      </c>
      <c r="E2286">
        <v>7</v>
      </c>
      <c r="F2286" t="s">
        <v>315</v>
      </c>
      <c r="G2286" t="s">
        <v>313</v>
      </c>
      <c r="I2286" s="179"/>
      <c r="J2286" s="179"/>
      <c r="M2286">
        <v>0</v>
      </c>
      <c r="O2286">
        <v>21</v>
      </c>
    </row>
    <row r="2287" spans="2:15" x14ac:dyDescent="0.4">
      <c r="B2287" t="s">
        <v>309</v>
      </c>
      <c r="C2287">
        <v>2370</v>
      </c>
      <c r="D2287" s="179">
        <v>43652</v>
      </c>
      <c r="E2287">
        <v>7</v>
      </c>
      <c r="F2287" t="s">
        <v>315</v>
      </c>
      <c r="G2287" t="s">
        <v>313</v>
      </c>
      <c r="I2287" s="179"/>
      <c r="J2287" s="179"/>
      <c r="M2287">
        <v>0</v>
      </c>
      <c r="O2287">
        <v>21</v>
      </c>
    </row>
    <row r="2288" spans="2:15" x14ac:dyDescent="0.4">
      <c r="B2288" t="s">
        <v>309</v>
      </c>
      <c r="C2288">
        <v>2380</v>
      </c>
      <c r="D2288" s="179">
        <v>43652</v>
      </c>
      <c r="E2288">
        <v>7</v>
      </c>
      <c r="F2288" t="s">
        <v>315</v>
      </c>
      <c r="G2288" t="s">
        <v>311</v>
      </c>
      <c r="I2288" s="179"/>
      <c r="J2288" s="179"/>
      <c r="M2288">
        <v>0</v>
      </c>
      <c r="O2288">
        <v>21</v>
      </c>
    </row>
    <row r="2289" spans="2:19" x14ac:dyDescent="0.4">
      <c r="B2289" t="s">
        <v>309</v>
      </c>
      <c r="C2289">
        <v>2380</v>
      </c>
      <c r="D2289" s="179">
        <v>43652</v>
      </c>
      <c r="E2289">
        <v>7</v>
      </c>
      <c r="F2289" t="s">
        <v>315</v>
      </c>
      <c r="G2289" t="s">
        <v>313</v>
      </c>
      <c r="I2289" s="179"/>
      <c r="J2289" s="179"/>
      <c r="M2289">
        <v>0</v>
      </c>
      <c r="O2289">
        <v>21</v>
      </c>
    </row>
    <row r="2290" spans="2:19" x14ac:dyDescent="0.4">
      <c r="B2290" t="s">
        <v>309</v>
      </c>
      <c r="C2290">
        <v>2370</v>
      </c>
      <c r="D2290" s="179">
        <v>43652</v>
      </c>
      <c r="E2290">
        <v>7</v>
      </c>
      <c r="F2290" t="s">
        <v>315</v>
      </c>
      <c r="G2290" t="s">
        <v>311</v>
      </c>
      <c r="I2290" s="179"/>
      <c r="J2290" s="179"/>
      <c r="M2290">
        <v>0</v>
      </c>
      <c r="O2290">
        <v>21</v>
      </c>
    </row>
    <row r="2291" spans="2:19" x14ac:dyDescent="0.4">
      <c r="B2291" t="s">
        <v>309</v>
      </c>
      <c r="C2291">
        <v>2340</v>
      </c>
      <c r="D2291" s="179">
        <v>43652</v>
      </c>
      <c r="E2291">
        <v>7</v>
      </c>
      <c r="F2291" t="s">
        <v>315</v>
      </c>
      <c r="G2291" t="s">
        <v>311</v>
      </c>
      <c r="I2291" s="179"/>
      <c r="J2291" s="179"/>
      <c r="M2291">
        <v>0</v>
      </c>
      <c r="O2291">
        <v>21</v>
      </c>
    </row>
    <row r="2292" spans="2:19" x14ac:dyDescent="0.4">
      <c r="B2292" t="s">
        <v>309</v>
      </c>
      <c r="C2292">
        <v>2340</v>
      </c>
      <c r="D2292" s="179">
        <v>43652</v>
      </c>
      <c r="E2292">
        <v>7</v>
      </c>
      <c r="F2292" t="s">
        <v>315</v>
      </c>
      <c r="G2292" t="s">
        <v>313</v>
      </c>
      <c r="I2292" s="179"/>
      <c r="J2292" s="179"/>
      <c r="M2292">
        <v>0</v>
      </c>
      <c r="O2292">
        <v>21</v>
      </c>
    </row>
    <row r="2293" spans="2:19" x14ac:dyDescent="0.4">
      <c r="B2293" t="s">
        <v>309</v>
      </c>
      <c r="C2293">
        <v>2380</v>
      </c>
      <c r="D2293" s="179">
        <v>43652</v>
      </c>
      <c r="E2293">
        <v>7</v>
      </c>
      <c r="F2293" t="s">
        <v>315</v>
      </c>
      <c r="G2293" t="s">
        <v>311</v>
      </c>
      <c r="I2293" s="179"/>
      <c r="J2293" s="179"/>
      <c r="M2293">
        <v>0</v>
      </c>
      <c r="O2293">
        <v>21</v>
      </c>
    </row>
    <row r="2294" spans="2:19" x14ac:dyDescent="0.4">
      <c r="B2294" t="s">
        <v>309</v>
      </c>
      <c r="C2294">
        <v>2380</v>
      </c>
      <c r="D2294" s="179">
        <v>43652</v>
      </c>
      <c r="E2294">
        <v>7</v>
      </c>
      <c r="F2294" t="s">
        <v>315</v>
      </c>
      <c r="G2294" t="s">
        <v>313</v>
      </c>
      <c r="I2294" s="179"/>
      <c r="J2294" s="179"/>
      <c r="M2294">
        <v>0</v>
      </c>
      <c r="O2294">
        <v>21</v>
      </c>
    </row>
    <row r="2295" spans="2:19" x14ac:dyDescent="0.4">
      <c r="B2295" t="s">
        <v>309</v>
      </c>
      <c r="C2295">
        <v>2300</v>
      </c>
      <c r="D2295" s="179">
        <v>43652</v>
      </c>
      <c r="E2295">
        <v>10</v>
      </c>
      <c r="F2295" t="s">
        <v>318</v>
      </c>
      <c r="G2295" t="s">
        <v>311</v>
      </c>
      <c r="I2295" s="179"/>
      <c r="J2295" s="179"/>
      <c r="M2295">
        <v>0</v>
      </c>
      <c r="O2295">
        <v>21</v>
      </c>
      <c r="S2295" t="s">
        <v>321</v>
      </c>
    </row>
    <row r="2296" spans="2:19" x14ac:dyDescent="0.4">
      <c r="B2296" t="s">
        <v>309</v>
      </c>
      <c r="C2296">
        <v>2380</v>
      </c>
      <c r="D2296" s="179">
        <v>43652</v>
      </c>
      <c r="E2296">
        <v>13</v>
      </c>
      <c r="F2296" t="s">
        <v>322</v>
      </c>
      <c r="G2296" t="s">
        <v>323</v>
      </c>
      <c r="I2296" s="179"/>
      <c r="M2296">
        <v>0</v>
      </c>
      <c r="O2296">
        <v>21</v>
      </c>
    </row>
    <row r="2297" spans="2:19" x14ac:dyDescent="0.4">
      <c r="B2297" t="s">
        <v>309</v>
      </c>
      <c r="C2297">
        <v>2360</v>
      </c>
      <c r="D2297" s="179">
        <v>43652</v>
      </c>
      <c r="E2297">
        <v>13</v>
      </c>
      <c r="F2297" t="s">
        <v>322</v>
      </c>
      <c r="G2297" t="s">
        <v>323</v>
      </c>
      <c r="I2297" s="179"/>
      <c r="M2297">
        <v>0</v>
      </c>
      <c r="O2297">
        <v>21</v>
      </c>
    </row>
    <row r="2298" spans="2:19" x14ac:dyDescent="0.4">
      <c r="B2298" t="s">
        <v>309</v>
      </c>
      <c r="C2298">
        <v>2360</v>
      </c>
      <c r="D2298" s="179">
        <v>43652</v>
      </c>
      <c r="E2298">
        <v>13</v>
      </c>
      <c r="F2298" t="s">
        <v>322</v>
      </c>
      <c r="G2298" t="s">
        <v>323</v>
      </c>
      <c r="I2298" s="179"/>
      <c r="M2298">
        <v>0</v>
      </c>
      <c r="O2298">
        <v>21</v>
      </c>
    </row>
    <row r="2299" spans="2:19" x14ac:dyDescent="0.4">
      <c r="B2299" t="s">
        <v>309</v>
      </c>
      <c r="C2299">
        <v>2360</v>
      </c>
      <c r="D2299" s="179">
        <v>43652</v>
      </c>
      <c r="E2299">
        <v>13</v>
      </c>
      <c r="F2299" t="s">
        <v>322</v>
      </c>
      <c r="G2299" t="s">
        <v>323</v>
      </c>
      <c r="I2299" s="179"/>
      <c r="M2299">
        <v>0</v>
      </c>
      <c r="O2299">
        <v>21</v>
      </c>
    </row>
    <row r="2300" spans="2:19" x14ac:dyDescent="0.4">
      <c r="B2300" t="s">
        <v>309</v>
      </c>
      <c r="C2300">
        <v>2370</v>
      </c>
      <c r="D2300" s="179">
        <v>43652</v>
      </c>
      <c r="E2300">
        <v>13</v>
      </c>
      <c r="F2300" t="s">
        <v>322</v>
      </c>
      <c r="G2300" t="s">
        <v>323</v>
      </c>
      <c r="I2300" s="179"/>
      <c r="M2300">
        <v>0</v>
      </c>
      <c r="O2300">
        <v>21</v>
      </c>
    </row>
    <row r="2301" spans="2:19" x14ac:dyDescent="0.4">
      <c r="B2301" t="s">
        <v>309</v>
      </c>
      <c r="C2301">
        <v>2370</v>
      </c>
      <c r="D2301" s="179">
        <v>43652</v>
      </c>
      <c r="E2301">
        <v>13</v>
      </c>
      <c r="F2301" t="s">
        <v>322</v>
      </c>
      <c r="G2301" t="s">
        <v>323</v>
      </c>
      <c r="I2301" s="179"/>
      <c r="M2301">
        <v>0</v>
      </c>
      <c r="O2301">
        <v>21</v>
      </c>
    </row>
    <row r="2302" spans="2:19" x14ac:dyDescent="0.4">
      <c r="B2302" t="s">
        <v>309</v>
      </c>
      <c r="C2302">
        <v>2360</v>
      </c>
      <c r="D2302" s="179">
        <v>43652</v>
      </c>
      <c r="E2302">
        <v>13</v>
      </c>
      <c r="F2302" t="s">
        <v>322</v>
      </c>
      <c r="G2302" t="s">
        <v>323</v>
      </c>
      <c r="I2302" s="179"/>
      <c r="M2302">
        <v>0</v>
      </c>
      <c r="O2302">
        <v>21</v>
      </c>
    </row>
    <row r="2303" spans="2:19" x14ac:dyDescent="0.4">
      <c r="B2303" t="s">
        <v>309</v>
      </c>
      <c r="C2303">
        <v>2390</v>
      </c>
      <c r="D2303" s="179">
        <v>43652</v>
      </c>
      <c r="E2303">
        <v>13</v>
      </c>
      <c r="F2303" t="s">
        <v>322</v>
      </c>
      <c r="G2303" t="s">
        <v>323</v>
      </c>
      <c r="I2303" s="179"/>
      <c r="M2303">
        <v>0</v>
      </c>
      <c r="O2303">
        <v>21</v>
      </c>
    </row>
    <row r="2304" spans="2:19" x14ac:dyDescent="0.4">
      <c r="B2304" t="s">
        <v>309</v>
      </c>
      <c r="C2304">
        <v>2370</v>
      </c>
      <c r="D2304" s="179">
        <v>43652</v>
      </c>
      <c r="E2304">
        <v>13</v>
      </c>
      <c r="F2304" t="s">
        <v>322</v>
      </c>
      <c r="G2304" t="s">
        <v>323</v>
      </c>
      <c r="I2304" s="179"/>
      <c r="M2304">
        <v>0</v>
      </c>
      <c r="O2304">
        <v>21</v>
      </c>
    </row>
    <row r="2305" spans="2:15" x14ac:dyDescent="0.4">
      <c r="B2305" t="s">
        <v>309</v>
      </c>
      <c r="C2305">
        <v>2370</v>
      </c>
      <c r="D2305" s="179">
        <v>43652</v>
      </c>
      <c r="E2305">
        <v>13</v>
      </c>
      <c r="F2305" t="s">
        <v>322</v>
      </c>
      <c r="G2305" t="s">
        <v>323</v>
      </c>
      <c r="I2305" s="179"/>
      <c r="M2305">
        <v>0</v>
      </c>
      <c r="O2305">
        <v>21</v>
      </c>
    </row>
    <row r="2306" spans="2:15" x14ac:dyDescent="0.4">
      <c r="B2306" t="s">
        <v>309</v>
      </c>
      <c r="C2306">
        <v>2390</v>
      </c>
      <c r="D2306" s="179">
        <v>43652</v>
      </c>
      <c r="E2306">
        <v>13</v>
      </c>
      <c r="F2306" t="s">
        <v>322</v>
      </c>
      <c r="G2306" t="s">
        <v>323</v>
      </c>
      <c r="I2306" s="179"/>
      <c r="M2306">
        <v>0</v>
      </c>
      <c r="O2306">
        <v>21</v>
      </c>
    </row>
    <row r="2307" spans="2:15" x14ac:dyDescent="0.4">
      <c r="B2307" t="s">
        <v>309</v>
      </c>
      <c r="C2307">
        <v>2300</v>
      </c>
      <c r="D2307" s="179">
        <v>43652</v>
      </c>
      <c r="E2307">
        <v>13</v>
      </c>
      <c r="F2307" t="s">
        <v>322</v>
      </c>
      <c r="G2307" t="s">
        <v>323</v>
      </c>
      <c r="I2307" s="179"/>
      <c r="M2307">
        <v>0</v>
      </c>
      <c r="O2307">
        <v>21</v>
      </c>
    </row>
    <row r="2308" spans="2:15" x14ac:dyDescent="0.4">
      <c r="B2308" t="s">
        <v>309</v>
      </c>
      <c r="C2308" t="s">
        <v>314</v>
      </c>
      <c r="D2308" s="179">
        <v>43652</v>
      </c>
      <c r="E2308">
        <v>13</v>
      </c>
      <c r="F2308" t="s">
        <v>322</v>
      </c>
      <c r="G2308" t="s">
        <v>323</v>
      </c>
      <c r="I2308" s="179"/>
      <c r="M2308">
        <v>0</v>
      </c>
      <c r="O2308">
        <v>21</v>
      </c>
    </row>
    <row r="2309" spans="2:15" x14ac:dyDescent="0.4">
      <c r="B2309" t="s">
        <v>309</v>
      </c>
      <c r="C2309">
        <v>2340</v>
      </c>
      <c r="D2309" s="179">
        <v>43652</v>
      </c>
      <c r="E2309">
        <v>13</v>
      </c>
      <c r="F2309" t="s">
        <v>322</v>
      </c>
      <c r="G2309" t="s">
        <v>323</v>
      </c>
      <c r="I2309" s="179"/>
      <c r="M2309">
        <v>0</v>
      </c>
      <c r="O2309">
        <v>21</v>
      </c>
    </row>
    <row r="2310" spans="2:15" x14ac:dyDescent="0.4">
      <c r="B2310" t="s">
        <v>309</v>
      </c>
      <c r="C2310">
        <v>2390</v>
      </c>
      <c r="D2310" s="179">
        <v>43652</v>
      </c>
      <c r="E2310">
        <v>13</v>
      </c>
      <c r="F2310" t="s">
        <v>322</v>
      </c>
      <c r="G2310" t="s">
        <v>323</v>
      </c>
      <c r="I2310" s="179"/>
      <c r="M2310">
        <v>0</v>
      </c>
      <c r="O2310">
        <v>21</v>
      </c>
    </row>
    <row r="2311" spans="2:15" x14ac:dyDescent="0.4">
      <c r="B2311" t="s">
        <v>309</v>
      </c>
      <c r="C2311">
        <v>2300</v>
      </c>
      <c r="D2311" s="179">
        <v>43652</v>
      </c>
      <c r="E2311">
        <v>13</v>
      </c>
      <c r="F2311" t="s">
        <v>322</v>
      </c>
      <c r="G2311" t="s">
        <v>323</v>
      </c>
      <c r="I2311" s="179"/>
      <c r="M2311">
        <v>0</v>
      </c>
      <c r="O2311">
        <v>21</v>
      </c>
    </row>
    <row r="2312" spans="2:15" x14ac:dyDescent="0.4">
      <c r="B2312" t="s">
        <v>309</v>
      </c>
      <c r="C2312">
        <v>2370</v>
      </c>
      <c r="D2312" s="179">
        <v>43652</v>
      </c>
      <c r="E2312">
        <v>13</v>
      </c>
      <c r="F2312" t="s">
        <v>322</v>
      </c>
      <c r="G2312" t="s">
        <v>323</v>
      </c>
      <c r="I2312" s="179"/>
      <c r="M2312">
        <v>0</v>
      </c>
      <c r="O2312">
        <v>21</v>
      </c>
    </row>
    <row r="2313" spans="2:15" x14ac:dyDescent="0.4">
      <c r="B2313" t="s">
        <v>309</v>
      </c>
      <c r="C2313">
        <v>1000</v>
      </c>
      <c r="D2313" s="179">
        <v>43652</v>
      </c>
      <c r="E2313">
        <v>13</v>
      </c>
      <c r="F2313" t="s">
        <v>322</v>
      </c>
      <c r="G2313" t="s">
        <v>323</v>
      </c>
      <c r="I2313" s="179"/>
      <c r="M2313">
        <v>0</v>
      </c>
      <c r="O2313">
        <v>21</v>
      </c>
    </row>
    <row r="2314" spans="2:15" x14ac:dyDescent="0.4">
      <c r="B2314" t="s">
        <v>309</v>
      </c>
      <c r="C2314">
        <v>2300</v>
      </c>
      <c r="D2314" s="179">
        <v>43652</v>
      </c>
      <c r="E2314">
        <v>13</v>
      </c>
      <c r="F2314" t="s">
        <v>322</v>
      </c>
      <c r="G2314" t="s">
        <v>323</v>
      </c>
      <c r="I2314" s="179"/>
      <c r="M2314">
        <v>0</v>
      </c>
      <c r="O2314">
        <v>21</v>
      </c>
    </row>
    <row r="2315" spans="2:15" x14ac:dyDescent="0.4">
      <c r="B2315" t="s">
        <v>309</v>
      </c>
      <c r="C2315">
        <v>2380</v>
      </c>
      <c r="D2315" s="179">
        <v>43652</v>
      </c>
      <c r="E2315">
        <v>13</v>
      </c>
      <c r="F2315" t="s">
        <v>322</v>
      </c>
      <c r="G2315" t="s">
        <v>323</v>
      </c>
      <c r="I2315" s="179"/>
      <c r="M2315">
        <v>0</v>
      </c>
      <c r="O2315">
        <v>21</v>
      </c>
    </row>
    <row r="2316" spans="2:15" x14ac:dyDescent="0.4">
      <c r="B2316" t="s">
        <v>309</v>
      </c>
      <c r="C2316" t="s">
        <v>314</v>
      </c>
      <c r="D2316" s="179">
        <v>43652</v>
      </c>
      <c r="E2316">
        <v>13</v>
      </c>
      <c r="F2316" t="s">
        <v>322</v>
      </c>
      <c r="G2316" t="s">
        <v>323</v>
      </c>
      <c r="I2316" s="179"/>
      <c r="M2316">
        <v>0</v>
      </c>
      <c r="O2316">
        <v>21</v>
      </c>
    </row>
    <row r="2317" spans="2:15" x14ac:dyDescent="0.4">
      <c r="B2317" t="s">
        <v>309</v>
      </c>
      <c r="C2317">
        <v>2340</v>
      </c>
      <c r="D2317" s="179">
        <v>43652</v>
      </c>
      <c r="E2317">
        <v>13</v>
      </c>
      <c r="F2317" t="s">
        <v>322</v>
      </c>
      <c r="G2317" t="s">
        <v>323</v>
      </c>
      <c r="I2317" s="179"/>
      <c r="M2317">
        <v>0</v>
      </c>
      <c r="O2317">
        <v>21</v>
      </c>
    </row>
    <row r="2318" spans="2:15" x14ac:dyDescent="0.4">
      <c r="B2318" t="s">
        <v>309</v>
      </c>
      <c r="C2318">
        <v>2380</v>
      </c>
      <c r="D2318" s="179">
        <v>43652</v>
      </c>
      <c r="E2318">
        <v>13</v>
      </c>
      <c r="F2318" t="s">
        <v>322</v>
      </c>
      <c r="G2318" t="s">
        <v>323</v>
      </c>
      <c r="I2318" s="179"/>
      <c r="M2318">
        <v>0</v>
      </c>
      <c r="O2318">
        <v>21</v>
      </c>
    </row>
    <row r="2319" spans="2:15" x14ac:dyDescent="0.4">
      <c r="B2319" t="s">
        <v>309</v>
      </c>
      <c r="C2319" t="s">
        <v>314</v>
      </c>
      <c r="D2319" s="179">
        <v>43652</v>
      </c>
      <c r="E2319">
        <v>13</v>
      </c>
      <c r="F2319" t="s">
        <v>322</v>
      </c>
      <c r="G2319" t="s">
        <v>323</v>
      </c>
      <c r="I2319" s="179"/>
      <c r="M2319">
        <v>0</v>
      </c>
      <c r="O2319">
        <v>21</v>
      </c>
    </row>
    <row r="2320" spans="2:15" x14ac:dyDescent="0.4">
      <c r="B2320" t="s">
        <v>309</v>
      </c>
      <c r="C2320" t="s">
        <v>314</v>
      </c>
      <c r="D2320" s="179">
        <v>43652</v>
      </c>
      <c r="E2320">
        <v>13</v>
      </c>
      <c r="F2320" t="s">
        <v>322</v>
      </c>
      <c r="G2320" t="s">
        <v>323</v>
      </c>
      <c r="I2320" s="179"/>
      <c r="M2320">
        <v>0</v>
      </c>
      <c r="O2320">
        <v>21</v>
      </c>
    </row>
    <row r="2321" spans="2:15" x14ac:dyDescent="0.4">
      <c r="B2321" t="s">
        <v>309</v>
      </c>
      <c r="C2321" t="s">
        <v>314</v>
      </c>
      <c r="D2321" s="179">
        <v>43652</v>
      </c>
      <c r="E2321">
        <v>13</v>
      </c>
      <c r="F2321" t="s">
        <v>322</v>
      </c>
      <c r="G2321" t="s">
        <v>323</v>
      </c>
      <c r="I2321" s="179"/>
      <c r="M2321">
        <v>0</v>
      </c>
      <c r="O2321">
        <v>21</v>
      </c>
    </row>
    <row r="2322" spans="2:15" x14ac:dyDescent="0.4">
      <c r="B2322" t="s">
        <v>309</v>
      </c>
      <c r="C2322">
        <v>2300</v>
      </c>
      <c r="D2322" s="179">
        <v>43652</v>
      </c>
      <c r="E2322">
        <v>13</v>
      </c>
      <c r="F2322" t="s">
        <v>322</v>
      </c>
      <c r="G2322" t="s">
        <v>323</v>
      </c>
      <c r="I2322" s="179"/>
      <c r="M2322">
        <v>0</v>
      </c>
      <c r="O2322">
        <v>21</v>
      </c>
    </row>
    <row r="2323" spans="2:15" x14ac:dyDescent="0.4">
      <c r="B2323" t="s">
        <v>309</v>
      </c>
      <c r="C2323" t="s">
        <v>314</v>
      </c>
      <c r="D2323" s="179">
        <v>43652</v>
      </c>
      <c r="E2323">
        <v>13</v>
      </c>
      <c r="F2323" t="s">
        <v>322</v>
      </c>
      <c r="G2323" t="s">
        <v>323</v>
      </c>
      <c r="I2323" s="179"/>
      <c r="M2323">
        <v>0</v>
      </c>
      <c r="O2323">
        <v>21</v>
      </c>
    </row>
    <row r="2324" spans="2:15" x14ac:dyDescent="0.4">
      <c r="B2324" t="s">
        <v>309</v>
      </c>
      <c r="C2324" t="s">
        <v>314</v>
      </c>
      <c r="D2324" s="179">
        <v>43652</v>
      </c>
      <c r="E2324">
        <v>13</v>
      </c>
      <c r="F2324" t="s">
        <v>322</v>
      </c>
      <c r="G2324" t="s">
        <v>323</v>
      </c>
      <c r="I2324" s="179"/>
      <c r="M2324">
        <v>0</v>
      </c>
      <c r="O2324">
        <v>21</v>
      </c>
    </row>
    <row r="2325" spans="2:15" x14ac:dyDescent="0.4">
      <c r="B2325" t="s">
        <v>309</v>
      </c>
      <c r="C2325" t="s">
        <v>314</v>
      </c>
      <c r="D2325" s="179">
        <v>43652</v>
      </c>
      <c r="E2325">
        <v>13</v>
      </c>
      <c r="F2325" t="s">
        <v>322</v>
      </c>
      <c r="G2325" t="s">
        <v>323</v>
      </c>
      <c r="I2325" s="179"/>
      <c r="M2325">
        <v>0</v>
      </c>
      <c r="O2325">
        <v>21</v>
      </c>
    </row>
    <row r="2326" spans="2:15" x14ac:dyDescent="0.4">
      <c r="B2326" t="s">
        <v>309</v>
      </c>
      <c r="C2326" t="s">
        <v>314</v>
      </c>
      <c r="D2326" s="179">
        <v>43652</v>
      </c>
      <c r="E2326">
        <v>13</v>
      </c>
      <c r="F2326" t="s">
        <v>322</v>
      </c>
      <c r="G2326" t="s">
        <v>323</v>
      </c>
      <c r="I2326" s="179"/>
      <c r="M2326">
        <v>0</v>
      </c>
      <c r="O2326">
        <v>21</v>
      </c>
    </row>
    <row r="2327" spans="2:15" x14ac:dyDescent="0.4">
      <c r="B2327" t="s">
        <v>309</v>
      </c>
      <c r="C2327" t="s">
        <v>314</v>
      </c>
      <c r="D2327" s="179">
        <v>43652</v>
      </c>
      <c r="E2327">
        <v>13</v>
      </c>
      <c r="F2327" t="s">
        <v>322</v>
      </c>
      <c r="G2327" t="s">
        <v>323</v>
      </c>
      <c r="I2327" s="179"/>
      <c r="M2327">
        <v>0</v>
      </c>
      <c r="O2327">
        <v>21</v>
      </c>
    </row>
    <row r="2328" spans="2:15" x14ac:dyDescent="0.4">
      <c r="B2328" t="s">
        <v>309</v>
      </c>
      <c r="C2328" t="s">
        <v>314</v>
      </c>
      <c r="D2328" s="179">
        <v>43652</v>
      </c>
      <c r="E2328">
        <v>13</v>
      </c>
      <c r="F2328" t="s">
        <v>322</v>
      </c>
      <c r="G2328" t="s">
        <v>323</v>
      </c>
      <c r="I2328" s="179"/>
      <c r="M2328">
        <v>0</v>
      </c>
      <c r="O2328">
        <v>21</v>
      </c>
    </row>
    <row r="2329" spans="2:15" x14ac:dyDescent="0.4">
      <c r="B2329" t="s">
        <v>309</v>
      </c>
      <c r="C2329" t="s">
        <v>314</v>
      </c>
      <c r="D2329" s="179">
        <v>43652</v>
      </c>
      <c r="E2329">
        <v>13</v>
      </c>
      <c r="F2329" t="s">
        <v>322</v>
      </c>
      <c r="G2329" t="s">
        <v>323</v>
      </c>
      <c r="I2329" s="179"/>
      <c r="M2329">
        <v>0</v>
      </c>
      <c r="O2329">
        <v>21</v>
      </c>
    </row>
    <row r="2330" spans="2:15" x14ac:dyDescent="0.4">
      <c r="B2330" t="s">
        <v>309</v>
      </c>
      <c r="C2330" t="s">
        <v>314</v>
      </c>
      <c r="D2330" s="179">
        <v>43652</v>
      </c>
      <c r="E2330">
        <v>13</v>
      </c>
      <c r="F2330" t="s">
        <v>322</v>
      </c>
      <c r="G2330" t="s">
        <v>323</v>
      </c>
      <c r="I2330" s="179"/>
      <c r="M2330">
        <v>0</v>
      </c>
      <c r="O2330">
        <v>21</v>
      </c>
    </row>
    <row r="2331" spans="2:15" x14ac:dyDescent="0.4">
      <c r="B2331" t="s">
        <v>309</v>
      </c>
      <c r="C2331" t="s">
        <v>314</v>
      </c>
      <c r="D2331" s="179">
        <v>43652</v>
      </c>
      <c r="E2331">
        <v>13</v>
      </c>
      <c r="F2331" t="s">
        <v>322</v>
      </c>
      <c r="G2331" t="s">
        <v>323</v>
      </c>
      <c r="I2331" s="179"/>
      <c r="M2331">
        <v>0</v>
      </c>
      <c r="O2331">
        <v>21</v>
      </c>
    </row>
    <row r="2332" spans="2:15" x14ac:dyDescent="0.4">
      <c r="B2332" t="s">
        <v>309</v>
      </c>
      <c r="C2332">
        <v>2340</v>
      </c>
      <c r="D2332" s="179">
        <v>43652</v>
      </c>
      <c r="E2332">
        <v>13</v>
      </c>
      <c r="F2332" t="s">
        <v>322</v>
      </c>
      <c r="G2332" t="s">
        <v>323</v>
      </c>
      <c r="I2332" s="179"/>
      <c r="M2332">
        <v>0</v>
      </c>
      <c r="O2332">
        <v>21</v>
      </c>
    </row>
    <row r="2333" spans="2:15" x14ac:dyDescent="0.4">
      <c r="B2333" t="s">
        <v>309</v>
      </c>
      <c r="C2333">
        <v>2350</v>
      </c>
      <c r="D2333" s="179">
        <v>43652</v>
      </c>
      <c r="E2333">
        <v>13</v>
      </c>
      <c r="F2333" t="s">
        <v>322</v>
      </c>
      <c r="G2333" t="s">
        <v>323</v>
      </c>
      <c r="I2333" s="179"/>
      <c r="M2333">
        <v>0</v>
      </c>
      <c r="O2333">
        <v>21</v>
      </c>
    </row>
    <row r="2334" spans="2:15" x14ac:dyDescent="0.4">
      <c r="B2334" t="s">
        <v>309</v>
      </c>
      <c r="C2334">
        <v>2360</v>
      </c>
      <c r="D2334" s="179">
        <v>43652</v>
      </c>
      <c r="E2334">
        <v>13</v>
      </c>
      <c r="F2334" t="s">
        <v>322</v>
      </c>
      <c r="G2334" t="s">
        <v>323</v>
      </c>
      <c r="I2334" s="179"/>
      <c r="M2334">
        <v>0</v>
      </c>
      <c r="O2334">
        <v>21</v>
      </c>
    </row>
    <row r="2335" spans="2:15" x14ac:dyDescent="0.4">
      <c r="B2335" t="s">
        <v>309</v>
      </c>
      <c r="C2335">
        <v>2340</v>
      </c>
      <c r="D2335" s="179">
        <v>43652</v>
      </c>
      <c r="E2335">
        <v>13</v>
      </c>
      <c r="F2335" t="s">
        <v>322</v>
      </c>
      <c r="G2335" t="s">
        <v>323</v>
      </c>
      <c r="I2335" s="179"/>
      <c r="M2335">
        <v>0</v>
      </c>
      <c r="O2335">
        <v>21</v>
      </c>
    </row>
    <row r="2336" spans="2:15" x14ac:dyDescent="0.4">
      <c r="B2336" t="s">
        <v>309</v>
      </c>
      <c r="C2336">
        <v>2370</v>
      </c>
      <c r="D2336" s="179">
        <v>43652</v>
      </c>
      <c r="E2336">
        <v>13</v>
      </c>
      <c r="F2336" t="s">
        <v>322</v>
      </c>
      <c r="G2336" t="s">
        <v>323</v>
      </c>
      <c r="I2336" s="179"/>
      <c r="M2336">
        <v>0</v>
      </c>
      <c r="O2336">
        <v>21</v>
      </c>
    </row>
    <row r="2337" spans="2:15" x14ac:dyDescent="0.4">
      <c r="B2337" t="s">
        <v>309</v>
      </c>
      <c r="C2337">
        <v>2360</v>
      </c>
      <c r="D2337" s="179">
        <v>43652</v>
      </c>
      <c r="E2337">
        <v>13</v>
      </c>
      <c r="F2337" t="s">
        <v>322</v>
      </c>
      <c r="G2337" t="s">
        <v>323</v>
      </c>
      <c r="I2337" s="179"/>
      <c r="M2337">
        <v>0</v>
      </c>
      <c r="O2337">
        <v>21</v>
      </c>
    </row>
    <row r="2338" spans="2:15" x14ac:dyDescent="0.4">
      <c r="B2338" t="s">
        <v>309</v>
      </c>
      <c r="C2338">
        <v>2340</v>
      </c>
      <c r="D2338" s="179">
        <v>43652</v>
      </c>
      <c r="E2338">
        <v>13</v>
      </c>
      <c r="F2338" t="s">
        <v>322</v>
      </c>
      <c r="G2338" t="s">
        <v>323</v>
      </c>
      <c r="I2338" s="179"/>
      <c r="M2338">
        <v>0</v>
      </c>
      <c r="O2338">
        <v>21</v>
      </c>
    </row>
    <row r="2339" spans="2:15" x14ac:dyDescent="0.4">
      <c r="B2339" t="s">
        <v>309</v>
      </c>
      <c r="C2339">
        <v>2340</v>
      </c>
      <c r="D2339" s="179">
        <v>43652</v>
      </c>
      <c r="E2339">
        <v>13</v>
      </c>
      <c r="F2339" t="s">
        <v>322</v>
      </c>
      <c r="G2339" t="s">
        <v>323</v>
      </c>
      <c r="I2339" s="179"/>
      <c r="M2339">
        <v>0</v>
      </c>
      <c r="O2339">
        <v>21</v>
      </c>
    </row>
    <row r="2340" spans="2:15" x14ac:dyDescent="0.4">
      <c r="B2340" t="s">
        <v>309</v>
      </c>
      <c r="C2340">
        <v>2340</v>
      </c>
      <c r="D2340" s="179">
        <v>43652</v>
      </c>
      <c r="E2340">
        <v>13</v>
      </c>
      <c r="F2340" t="s">
        <v>322</v>
      </c>
      <c r="G2340" t="s">
        <v>323</v>
      </c>
      <c r="I2340" s="179"/>
      <c r="M2340">
        <v>0</v>
      </c>
      <c r="O2340">
        <v>21</v>
      </c>
    </row>
    <row r="2341" spans="2:15" x14ac:dyDescent="0.4">
      <c r="B2341" t="s">
        <v>309</v>
      </c>
      <c r="C2341">
        <v>2370</v>
      </c>
      <c r="D2341" s="179">
        <v>43652</v>
      </c>
      <c r="E2341">
        <v>13</v>
      </c>
      <c r="F2341" t="s">
        <v>322</v>
      </c>
      <c r="G2341" t="s">
        <v>323</v>
      </c>
      <c r="I2341" s="179"/>
      <c r="M2341">
        <v>0</v>
      </c>
      <c r="O2341">
        <v>21</v>
      </c>
    </row>
    <row r="2342" spans="2:15" x14ac:dyDescent="0.4">
      <c r="B2342" t="s">
        <v>309</v>
      </c>
      <c r="C2342">
        <v>2360</v>
      </c>
      <c r="D2342" s="179">
        <v>43652</v>
      </c>
      <c r="E2342">
        <v>13</v>
      </c>
      <c r="F2342" t="s">
        <v>322</v>
      </c>
      <c r="G2342" t="s">
        <v>323</v>
      </c>
      <c r="I2342" s="179"/>
      <c r="M2342">
        <v>0</v>
      </c>
      <c r="O2342">
        <v>21</v>
      </c>
    </row>
    <row r="2343" spans="2:15" x14ac:dyDescent="0.4">
      <c r="B2343" t="s">
        <v>309</v>
      </c>
      <c r="C2343">
        <v>2380</v>
      </c>
      <c r="D2343" s="179">
        <v>43652</v>
      </c>
      <c r="E2343">
        <v>13</v>
      </c>
      <c r="F2343" t="s">
        <v>322</v>
      </c>
      <c r="G2343" t="s">
        <v>323</v>
      </c>
      <c r="I2343" s="179"/>
      <c r="M2343">
        <v>0</v>
      </c>
      <c r="O2343">
        <v>21</v>
      </c>
    </row>
    <row r="2344" spans="2:15" x14ac:dyDescent="0.4">
      <c r="B2344" t="s">
        <v>309</v>
      </c>
      <c r="C2344">
        <v>2370</v>
      </c>
      <c r="D2344" s="179">
        <v>43652</v>
      </c>
      <c r="E2344">
        <v>13</v>
      </c>
      <c r="F2344" t="s">
        <v>322</v>
      </c>
      <c r="G2344" t="s">
        <v>323</v>
      </c>
      <c r="I2344" s="179"/>
      <c r="M2344">
        <v>0</v>
      </c>
      <c r="O2344">
        <v>21</v>
      </c>
    </row>
    <row r="2345" spans="2:15" x14ac:dyDescent="0.4">
      <c r="B2345" t="s">
        <v>309</v>
      </c>
      <c r="C2345">
        <v>2390</v>
      </c>
      <c r="D2345" s="179">
        <v>43652</v>
      </c>
      <c r="E2345">
        <v>13</v>
      </c>
      <c r="F2345" t="s">
        <v>322</v>
      </c>
      <c r="G2345" t="s">
        <v>323</v>
      </c>
      <c r="I2345" s="179"/>
      <c r="M2345">
        <v>0</v>
      </c>
      <c r="O2345">
        <v>21</v>
      </c>
    </row>
    <row r="2346" spans="2:15" x14ac:dyDescent="0.4">
      <c r="B2346" t="s">
        <v>309</v>
      </c>
      <c r="C2346">
        <v>2340</v>
      </c>
      <c r="D2346" s="179">
        <v>43652</v>
      </c>
      <c r="E2346">
        <v>13</v>
      </c>
      <c r="F2346" t="s">
        <v>322</v>
      </c>
      <c r="G2346" t="s">
        <v>323</v>
      </c>
      <c r="I2346" s="179"/>
      <c r="M2346">
        <v>0</v>
      </c>
      <c r="O2346">
        <v>21</v>
      </c>
    </row>
    <row r="2347" spans="2:15" x14ac:dyDescent="0.4">
      <c r="B2347" t="s">
        <v>309</v>
      </c>
      <c r="C2347">
        <v>2370</v>
      </c>
      <c r="D2347" s="179">
        <v>43652</v>
      </c>
      <c r="E2347">
        <v>13</v>
      </c>
      <c r="F2347" t="s">
        <v>322</v>
      </c>
      <c r="G2347" t="s">
        <v>323</v>
      </c>
      <c r="I2347" s="179"/>
      <c r="M2347">
        <v>0</v>
      </c>
      <c r="O2347">
        <v>21</v>
      </c>
    </row>
    <row r="2348" spans="2:15" x14ac:dyDescent="0.4">
      <c r="B2348" t="s">
        <v>309</v>
      </c>
      <c r="C2348">
        <v>2340</v>
      </c>
      <c r="D2348" s="179">
        <v>43652</v>
      </c>
      <c r="E2348">
        <v>13</v>
      </c>
      <c r="F2348" t="s">
        <v>322</v>
      </c>
      <c r="G2348" t="s">
        <v>323</v>
      </c>
      <c r="I2348" s="179"/>
      <c r="M2348">
        <v>0</v>
      </c>
      <c r="O2348">
        <v>21</v>
      </c>
    </row>
    <row r="2349" spans="2:15" x14ac:dyDescent="0.4">
      <c r="B2349" t="s">
        <v>309</v>
      </c>
      <c r="C2349">
        <v>2380</v>
      </c>
      <c r="D2349" s="179">
        <v>43652</v>
      </c>
      <c r="E2349">
        <v>13</v>
      </c>
      <c r="F2349" t="s">
        <v>322</v>
      </c>
      <c r="G2349" t="s">
        <v>323</v>
      </c>
      <c r="I2349" s="179"/>
      <c r="M2349">
        <v>0</v>
      </c>
      <c r="O2349">
        <v>21</v>
      </c>
    </row>
    <row r="2350" spans="2:15" x14ac:dyDescent="0.4">
      <c r="B2350" t="s">
        <v>309</v>
      </c>
      <c r="C2350">
        <v>2370</v>
      </c>
      <c r="D2350" s="179">
        <v>43652</v>
      </c>
      <c r="E2350">
        <v>13</v>
      </c>
      <c r="F2350" t="s">
        <v>322</v>
      </c>
      <c r="G2350" t="s">
        <v>323</v>
      </c>
      <c r="I2350" s="179"/>
      <c r="M2350">
        <v>0</v>
      </c>
      <c r="O2350">
        <v>21</v>
      </c>
    </row>
    <row r="2351" spans="2:15" x14ac:dyDescent="0.4">
      <c r="B2351" t="s">
        <v>309</v>
      </c>
      <c r="C2351">
        <v>2380</v>
      </c>
      <c r="D2351" s="179">
        <v>43652</v>
      </c>
      <c r="E2351">
        <v>13</v>
      </c>
      <c r="F2351" t="s">
        <v>322</v>
      </c>
      <c r="G2351" t="s">
        <v>323</v>
      </c>
      <c r="I2351" s="179"/>
      <c r="M2351">
        <v>0</v>
      </c>
      <c r="O2351">
        <v>21</v>
      </c>
    </row>
    <row r="2352" spans="2:15" x14ac:dyDescent="0.4">
      <c r="B2352" t="s">
        <v>309</v>
      </c>
      <c r="C2352">
        <v>2360</v>
      </c>
      <c r="D2352" s="179">
        <v>43652</v>
      </c>
      <c r="E2352">
        <v>13</v>
      </c>
      <c r="F2352" t="s">
        <v>322</v>
      </c>
      <c r="G2352" t="s">
        <v>323</v>
      </c>
      <c r="I2352" s="179"/>
      <c r="M2352">
        <v>0</v>
      </c>
      <c r="O2352">
        <v>21</v>
      </c>
    </row>
    <row r="2353" spans="2:15" x14ac:dyDescent="0.4">
      <c r="B2353" t="s">
        <v>309</v>
      </c>
      <c r="C2353">
        <v>2380</v>
      </c>
      <c r="D2353" s="179">
        <v>43652</v>
      </c>
      <c r="E2353">
        <v>13</v>
      </c>
      <c r="F2353" t="s">
        <v>322</v>
      </c>
      <c r="G2353" t="s">
        <v>323</v>
      </c>
      <c r="I2353" s="179"/>
      <c r="M2353">
        <v>0</v>
      </c>
      <c r="O2353">
        <v>21</v>
      </c>
    </row>
    <row r="2354" spans="2:15" x14ac:dyDescent="0.4">
      <c r="B2354" t="s">
        <v>309</v>
      </c>
      <c r="C2354">
        <v>2340</v>
      </c>
      <c r="D2354" s="179">
        <v>43652</v>
      </c>
      <c r="E2354">
        <v>13</v>
      </c>
      <c r="F2354" t="s">
        <v>322</v>
      </c>
      <c r="G2354" t="s">
        <v>323</v>
      </c>
      <c r="I2354" s="179"/>
      <c r="M2354">
        <v>0</v>
      </c>
      <c r="O2354">
        <v>21</v>
      </c>
    </row>
    <row r="2355" spans="2:15" x14ac:dyDescent="0.4">
      <c r="B2355" t="s">
        <v>309</v>
      </c>
      <c r="C2355">
        <v>2370</v>
      </c>
      <c r="D2355" s="179">
        <v>43652</v>
      </c>
      <c r="E2355">
        <v>13</v>
      </c>
      <c r="F2355" t="s">
        <v>322</v>
      </c>
      <c r="G2355" t="s">
        <v>323</v>
      </c>
      <c r="I2355" s="179"/>
      <c r="M2355">
        <v>0</v>
      </c>
      <c r="O2355">
        <v>21</v>
      </c>
    </row>
    <row r="2356" spans="2:15" x14ac:dyDescent="0.4">
      <c r="B2356" t="s">
        <v>309</v>
      </c>
      <c r="C2356">
        <v>2340</v>
      </c>
      <c r="D2356" s="179">
        <v>43652</v>
      </c>
      <c r="E2356">
        <v>13</v>
      </c>
      <c r="F2356" t="s">
        <v>322</v>
      </c>
      <c r="G2356" t="s">
        <v>323</v>
      </c>
      <c r="I2356" s="179"/>
      <c r="M2356">
        <v>0</v>
      </c>
      <c r="O2356">
        <v>21</v>
      </c>
    </row>
    <row r="2357" spans="2:15" x14ac:dyDescent="0.4">
      <c r="B2357" t="s">
        <v>309</v>
      </c>
      <c r="C2357">
        <v>2390</v>
      </c>
      <c r="D2357" s="179">
        <v>43652</v>
      </c>
      <c r="E2357">
        <v>13</v>
      </c>
      <c r="F2357" t="s">
        <v>322</v>
      </c>
      <c r="G2357" t="s">
        <v>323</v>
      </c>
      <c r="I2357" s="179"/>
      <c r="M2357">
        <v>0</v>
      </c>
      <c r="O2357">
        <v>21</v>
      </c>
    </row>
    <row r="2358" spans="2:15" x14ac:dyDescent="0.4">
      <c r="B2358" t="s">
        <v>309</v>
      </c>
      <c r="C2358">
        <v>2390</v>
      </c>
      <c r="D2358" s="179">
        <v>43652</v>
      </c>
      <c r="E2358">
        <v>13</v>
      </c>
      <c r="F2358" t="s">
        <v>322</v>
      </c>
      <c r="G2358" t="s">
        <v>323</v>
      </c>
      <c r="I2358" s="179"/>
      <c r="M2358">
        <v>0</v>
      </c>
      <c r="O2358">
        <v>21</v>
      </c>
    </row>
    <row r="2359" spans="2:15" x14ac:dyDescent="0.4">
      <c r="B2359" t="s">
        <v>309</v>
      </c>
      <c r="C2359">
        <v>2370</v>
      </c>
      <c r="D2359" s="179">
        <v>43652</v>
      </c>
      <c r="E2359">
        <v>13</v>
      </c>
      <c r="F2359" t="s">
        <v>322</v>
      </c>
      <c r="G2359" t="s">
        <v>323</v>
      </c>
      <c r="I2359" s="179"/>
      <c r="M2359">
        <v>0</v>
      </c>
      <c r="O2359">
        <v>21</v>
      </c>
    </row>
    <row r="2360" spans="2:15" x14ac:dyDescent="0.4">
      <c r="B2360" t="s">
        <v>309</v>
      </c>
      <c r="C2360">
        <v>2390</v>
      </c>
      <c r="D2360" s="179">
        <v>43652</v>
      </c>
      <c r="E2360">
        <v>13</v>
      </c>
      <c r="F2360" t="s">
        <v>322</v>
      </c>
      <c r="G2360" t="s">
        <v>323</v>
      </c>
      <c r="I2360" s="179"/>
      <c r="M2360">
        <v>0</v>
      </c>
      <c r="O2360">
        <v>21</v>
      </c>
    </row>
    <row r="2361" spans="2:15" x14ac:dyDescent="0.4">
      <c r="B2361" t="s">
        <v>309</v>
      </c>
      <c r="C2361">
        <v>2390</v>
      </c>
      <c r="D2361" s="179">
        <v>43652</v>
      </c>
      <c r="E2361">
        <v>13</v>
      </c>
      <c r="F2361" t="s">
        <v>322</v>
      </c>
      <c r="G2361" t="s">
        <v>323</v>
      </c>
      <c r="I2361" s="179"/>
      <c r="M2361">
        <v>0</v>
      </c>
      <c r="O2361">
        <v>21</v>
      </c>
    </row>
    <row r="2362" spans="2:15" x14ac:dyDescent="0.4">
      <c r="B2362" t="s">
        <v>309</v>
      </c>
      <c r="C2362">
        <v>2390</v>
      </c>
      <c r="D2362" s="179">
        <v>43652</v>
      </c>
      <c r="E2362">
        <v>13</v>
      </c>
      <c r="F2362" t="s">
        <v>322</v>
      </c>
      <c r="G2362" t="s">
        <v>323</v>
      </c>
      <c r="I2362" s="179"/>
      <c r="M2362">
        <v>0</v>
      </c>
      <c r="O2362">
        <v>21</v>
      </c>
    </row>
    <row r="2363" spans="2:15" x14ac:dyDescent="0.4">
      <c r="B2363" t="s">
        <v>309</v>
      </c>
      <c r="C2363">
        <v>2390</v>
      </c>
      <c r="D2363" s="179">
        <v>43652</v>
      </c>
      <c r="E2363">
        <v>13</v>
      </c>
      <c r="F2363" t="s">
        <v>322</v>
      </c>
      <c r="G2363" t="s">
        <v>323</v>
      </c>
      <c r="I2363" s="179"/>
      <c r="M2363">
        <v>0</v>
      </c>
      <c r="O2363">
        <v>21</v>
      </c>
    </row>
    <row r="2364" spans="2:15" x14ac:dyDescent="0.4">
      <c r="B2364" t="s">
        <v>309</v>
      </c>
      <c r="C2364">
        <v>2340</v>
      </c>
      <c r="D2364" s="179">
        <v>43652</v>
      </c>
      <c r="E2364">
        <v>13</v>
      </c>
      <c r="F2364" t="s">
        <v>322</v>
      </c>
      <c r="G2364" t="s">
        <v>323</v>
      </c>
      <c r="I2364" s="179"/>
      <c r="M2364">
        <v>0</v>
      </c>
      <c r="O2364">
        <v>21</v>
      </c>
    </row>
    <row r="2365" spans="2:15" x14ac:dyDescent="0.4">
      <c r="B2365" t="s">
        <v>309</v>
      </c>
      <c r="C2365">
        <v>2370</v>
      </c>
      <c r="D2365" s="179">
        <v>43652</v>
      </c>
      <c r="E2365">
        <v>13</v>
      </c>
      <c r="F2365" t="s">
        <v>322</v>
      </c>
      <c r="G2365" t="s">
        <v>323</v>
      </c>
      <c r="I2365" s="179"/>
      <c r="M2365">
        <v>0</v>
      </c>
      <c r="O2365">
        <v>21</v>
      </c>
    </row>
    <row r="2366" spans="2:15" x14ac:dyDescent="0.4">
      <c r="B2366" t="s">
        <v>309</v>
      </c>
      <c r="C2366">
        <v>1700</v>
      </c>
      <c r="D2366" s="179">
        <v>43652</v>
      </c>
      <c r="E2366">
        <v>13</v>
      </c>
      <c r="F2366" t="s">
        <v>322</v>
      </c>
      <c r="G2366" t="s">
        <v>323</v>
      </c>
      <c r="I2366" s="179"/>
      <c r="M2366">
        <v>0</v>
      </c>
      <c r="O2366">
        <v>21</v>
      </c>
    </row>
    <row r="2367" spans="2:15" x14ac:dyDescent="0.4">
      <c r="B2367" t="s">
        <v>309</v>
      </c>
      <c r="C2367">
        <v>2370</v>
      </c>
      <c r="D2367" s="179">
        <v>43652</v>
      </c>
      <c r="E2367">
        <v>13</v>
      </c>
      <c r="F2367" t="s">
        <v>322</v>
      </c>
      <c r="G2367" t="s">
        <v>323</v>
      </c>
      <c r="I2367" s="179"/>
      <c r="M2367">
        <v>0</v>
      </c>
      <c r="O2367">
        <v>21</v>
      </c>
    </row>
    <row r="2368" spans="2:15" x14ac:dyDescent="0.4">
      <c r="B2368" t="s">
        <v>309</v>
      </c>
      <c r="C2368">
        <v>2340</v>
      </c>
      <c r="D2368" s="179">
        <v>43652</v>
      </c>
      <c r="E2368">
        <v>13</v>
      </c>
      <c r="F2368" t="s">
        <v>322</v>
      </c>
      <c r="G2368" t="s">
        <v>323</v>
      </c>
      <c r="I2368" s="179"/>
      <c r="M2368">
        <v>0</v>
      </c>
      <c r="O2368">
        <v>21</v>
      </c>
    </row>
    <row r="2369" spans="2:15" x14ac:dyDescent="0.4">
      <c r="B2369" t="s">
        <v>309</v>
      </c>
      <c r="C2369">
        <v>2390</v>
      </c>
      <c r="D2369" s="179">
        <v>43652</v>
      </c>
      <c r="E2369">
        <v>13</v>
      </c>
      <c r="F2369" t="s">
        <v>322</v>
      </c>
      <c r="G2369" t="s">
        <v>323</v>
      </c>
      <c r="I2369" s="179"/>
      <c r="M2369">
        <v>0</v>
      </c>
      <c r="O2369">
        <v>21</v>
      </c>
    </row>
    <row r="2370" spans="2:15" x14ac:dyDescent="0.4">
      <c r="B2370" t="s">
        <v>309</v>
      </c>
      <c r="C2370">
        <v>2360</v>
      </c>
      <c r="D2370" s="179">
        <v>43652</v>
      </c>
      <c r="E2370">
        <v>13</v>
      </c>
      <c r="F2370" t="s">
        <v>322</v>
      </c>
      <c r="G2370" t="s">
        <v>323</v>
      </c>
      <c r="I2370" s="179"/>
      <c r="M2370">
        <v>0</v>
      </c>
      <c r="O2370">
        <v>21</v>
      </c>
    </row>
    <row r="2371" spans="2:15" x14ac:dyDescent="0.4">
      <c r="B2371" t="s">
        <v>309</v>
      </c>
      <c r="C2371">
        <v>2380</v>
      </c>
      <c r="D2371" s="179">
        <v>43652</v>
      </c>
      <c r="E2371">
        <v>13</v>
      </c>
      <c r="F2371" t="s">
        <v>322</v>
      </c>
      <c r="G2371" t="s">
        <v>323</v>
      </c>
      <c r="I2371" s="179"/>
      <c r="M2371">
        <v>0</v>
      </c>
      <c r="O2371">
        <v>21</v>
      </c>
    </row>
    <row r="2372" spans="2:15" x14ac:dyDescent="0.4">
      <c r="B2372" t="s">
        <v>309</v>
      </c>
      <c r="C2372">
        <v>2390</v>
      </c>
      <c r="D2372" s="179">
        <v>43652</v>
      </c>
      <c r="E2372">
        <v>13</v>
      </c>
      <c r="F2372" t="s">
        <v>322</v>
      </c>
      <c r="G2372" t="s">
        <v>323</v>
      </c>
      <c r="I2372" s="179"/>
      <c r="M2372">
        <v>0</v>
      </c>
      <c r="O2372">
        <v>21</v>
      </c>
    </row>
    <row r="2373" spans="2:15" x14ac:dyDescent="0.4">
      <c r="B2373" t="s">
        <v>309</v>
      </c>
      <c r="C2373">
        <v>2340</v>
      </c>
      <c r="D2373" s="179">
        <v>43652</v>
      </c>
      <c r="E2373">
        <v>13</v>
      </c>
      <c r="F2373" t="s">
        <v>322</v>
      </c>
      <c r="G2373" t="s">
        <v>323</v>
      </c>
      <c r="I2373" s="179"/>
      <c r="M2373">
        <v>0</v>
      </c>
      <c r="O2373">
        <v>21</v>
      </c>
    </row>
    <row r="2374" spans="2:15" x14ac:dyDescent="0.4">
      <c r="B2374" t="s">
        <v>309</v>
      </c>
      <c r="C2374">
        <v>2350</v>
      </c>
      <c r="D2374" s="179">
        <v>43652</v>
      </c>
      <c r="E2374">
        <v>13</v>
      </c>
      <c r="F2374" t="s">
        <v>322</v>
      </c>
      <c r="G2374" t="s">
        <v>323</v>
      </c>
      <c r="I2374" s="179"/>
      <c r="M2374">
        <v>0</v>
      </c>
      <c r="O2374">
        <v>21</v>
      </c>
    </row>
    <row r="2375" spans="2:15" x14ac:dyDescent="0.4">
      <c r="B2375" t="s">
        <v>309</v>
      </c>
      <c r="C2375">
        <v>2370</v>
      </c>
      <c r="D2375" s="179">
        <v>43652</v>
      </c>
      <c r="E2375">
        <v>13</v>
      </c>
      <c r="F2375" t="s">
        <v>322</v>
      </c>
      <c r="G2375" t="s">
        <v>323</v>
      </c>
      <c r="I2375" s="179"/>
      <c r="M2375">
        <v>0</v>
      </c>
      <c r="O2375">
        <v>21</v>
      </c>
    </row>
    <row r="2376" spans="2:15" x14ac:dyDescent="0.4">
      <c r="B2376" t="s">
        <v>309</v>
      </c>
      <c r="C2376" t="s">
        <v>314</v>
      </c>
      <c r="D2376" s="179">
        <v>43652</v>
      </c>
      <c r="E2376">
        <v>13</v>
      </c>
      <c r="F2376" t="s">
        <v>322</v>
      </c>
      <c r="G2376" t="s">
        <v>323</v>
      </c>
      <c r="I2376" s="179"/>
      <c r="M2376">
        <v>0</v>
      </c>
      <c r="O2376">
        <v>21</v>
      </c>
    </row>
    <row r="2377" spans="2:15" x14ac:dyDescent="0.4">
      <c r="B2377" t="s">
        <v>309</v>
      </c>
      <c r="C2377" t="s">
        <v>314</v>
      </c>
      <c r="D2377" s="179">
        <v>43652</v>
      </c>
      <c r="E2377">
        <v>13</v>
      </c>
      <c r="F2377" t="s">
        <v>322</v>
      </c>
      <c r="G2377" t="s">
        <v>323</v>
      </c>
      <c r="I2377" s="179"/>
      <c r="M2377">
        <v>0</v>
      </c>
      <c r="O2377">
        <v>21</v>
      </c>
    </row>
    <row r="2378" spans="2:15" x14ac:dyDescent="0.4">
      <c r="B2378" t="s">
        <v>309</v>
      </c>
      <c r="C2378" t="s">
        <v>314</v>
      </c>
      <c r="D2378" s="179">
        <v>43652</v>
      </c>
      <c r="E2378">
        <v>13</v>
      </c>
      <c r="F2378" t="s">
        <v>322</v>
      </c>
      <c r="G2378" t="s">
        <v>323</v>
      </c>
      <c r="I2378" s="179"/>
      <c r="M2378">
        <v>0</v>
      </c>
      <c r="O2378">
        <v>21</v>
      </c>
    </row>
    <row r="2379" spans="2:15" x14ac:dyDescent="0.4">
      <c r="B2379" t="s">
        <v>309</v>
      </c>
      <c r="C2379">
        <v>2500</v>
      </c>
      <c r="D2379" s="179">
        <v>43652</v>
      </c>
      <c r="E2379">
        <v>13</v>
      </c>
      <c r="F2379" t="s">
        <v>322</v>
      </c>
      <c r="G2379" t="s">
        <v>323</v>
      </c>
      <c r="I2379" s="179"/>
      <c r="M2379">
        <v>0</v>
      </c>
      <c r="O2379">
        <v>21</v>
      </c>
    </row>
    <row r="2380" spans="2:15" x14ac:dyDescent="0.4">
      <c r="B2380" t="s">
        <v>309</v>
      </c>
      <c r="C2380">
        <v>1000</v>
      </c>
      <c r="D2380" s="179">
        <v>43652</v>
      </c>
      <c r="E2380">
        <v>13</v>
      </c>
      <c r="F2380" t="s">
        <v>322</v>
      </c>
      <c r="G2380" t="s">
        <v>323</v>
      </c>
      <c r="I2380" s="179"/>
      <c r="M2380">
        <v>0</v>
      </c>
      <c r="O2380">
        <v>21</v>
      </c>
    </row>
    <row r="2381" spans="2:15" x14ac:dyDescent="0.4">
      <c r="B2381" t="s">
        <v>309</v>
      </c>
      <c r="C2381">
        <v>2380</v>
      </c>
      <c r="D2381" s="179">
        <v>43652</v>
      </c>
      <c r="E2381">
        <v>13</v>
      </c>
      <c r="F2381" t="s">
        <v>322</v>
      </c>
      <c r="G2381" t="s">
        <v>323</v>
      </c>
      <c r="I2381" s="179"/>
      <c r="M2381">
        <v>0</v>
      </c>
      <c r="O2381">
        <v>21</v>
      </c>
    </row>
    <row r="2382" spans="2:15" x14ac:dyDescent="0.4">
      <c r="B2382" t="s">
        <v>309</v>
      </c>
      <c r="C2382">
        <v>2370</v>
      </c>
      <c r="D2382" s="179">
        <v>43652</v>
      </c>
      <c r="E2382">
        <v>13</v>
      </c>
      <c r="F2382" t="s">
        <v>322</v>
      </c>
      <c r="G2382" t="s">
        <v>323</v>
      </c>
      <c r="I2382" s="179"/>
      <c r="M2382">
        <v>0</v>
      </c>
      <c r="O2382">
        <v>21</v>
      </c>
    </row>
    <row r="2383" spans="2:15" x14ac:dyDescent="0.4">
      <c r="B2383" t="s">
        <v>309</v>
      </c>
      <c r="C2383">
        <v>2350</v>
      </c>
      <c r="D2383" s="179">
        <v>43652</v>
      </c>
      <c r="E2383">
        <v>13</v>
      </c>
      <c r="F2383" t="s">
        <v>322</v>
      </c>
      <c r="G2383" t="s">
        <v>323</v>
      </c>
      <c r="I2383" s="179"/>
      <c r="M2383">
        <v>0</v>
      </c>
      <c r="O2383">
        <v>21</v>
      </c>
    </row>
    <row r="2384" spans="2:15" x14ac:dyDescent="0.4">
      <c r="B2384" t="s">
        <v>309</v>
      </c>
      <c r="C2384">
        <v>2370</v>
      </c>
      <c r="D2384" s="179">
        <v>43652</v>
      </c>
      <c r="E2384">
        <v>13</v>
      </c>
      <c r="F2384" t="s">
        <v>322</v>
      </c>
      <c r="G2384" t="s">
        <v>323</v>
      </c>
      <c r="I2384" s="179"/>
      <c r="M2384">
        <v>0</v>
      </c>
      <c r="O2384">
        <v>21</v>
      </c>
    </row>
    <row r="2385" spans="2:15" x14ac:dyDescent="0.4">
      <c r="B2385" t="s">
        <v>309</v>
      </c>
      <c r="C2385">
        <v>2350</v>
      </c>
      <c r="D2385" s="179">
        <v>43652</v>
      </c>
      <c r="E2385">
        <v>13</v>
      </c>
      <c r="F2385" t="s">
        <v>322</v>
      </c>
      <c r="G2385" t="s">
        <v>323</v>
      </c>
      <c r="I2385" s="179"/>
      <c r="M2385">
        <v>0</v>
      </c>
      <c r="O2385">
        <v>21</v>
      </c>
    </row>
    <row r="2386" spans="2:15" x14ac:dyDescent="0.4">
      <c r="B2386" t="s">
        <v>309</v>
      </c>
      <c r="C2386">
        <v>2390</v>
      </c>
      <c r="D2386" s="179">
        <v>43652</v>
      </c>
      <c r="E2386">
        <v>13</v>
      </c>
      <c r="F2386" t="s">
        <v>322</v>
      </c>
      <c r="G2386" t="s">
        <v>323</v>
      </c>
      <c r="I2386" s="179"/>
      <c r="M2386">
        <v>0</v>
      </c>
      <c r="O2386">
        <v>21</v>
      </c>
    </row>
    <row r="2387" spans="2:15" x14ac:dyDescent="0.4">
      <c r="B2387" t="s">
        <v>309</v>
      </c>
      <c r="C2387">
        <v>2370</v>
      </c>
      <c r="D2387" s="179">
        <v>43652</v>
      </c>
      <c r="E2387">
        <v>13</v>
      </c>
      <c r="F2387" t="s">
        <v>322</v>
      </c>
      <c r="G2387" t="s">
        <v>323</v>
      </c>
      <c r="I2387" s="179"/>
      <c r="M2387">
        <v>0</v>
      </c>
      <c r="O2387">
        <v>21</v>
      </c>
    </row>
    <row r="2388" spans="2:15" x14ac:dyDescent="0.4">
      <c r="B2388" t="s">
        <v>309</v>
      </c>
      <c r="C2388">
        <v>2390</v>
      </c>
      <c r="D2388" s="179">
        <v>43652</v>
      </c>
      <c r="E2388">
        <v>13</v>
      </c>
      <c r="F2388" t="s">
        <v>322</v>
      </c>
      <c r="G2388" t="s">
        <v>323</v>
      </c>
      <c r="I2388" s="179"/>
      <c r="M2388">
        <v>0</v>
      </c>
      <c r="O2388">
        <v>21</v>
      </c>
    </row>
    <row r="2389" spans="2:15" x14ac:dyDescent="0.4">
      <c r="B2389" t="s">
        <v>309</v>
      </c>
      <c r="C2389">
        <v>2350</v>
      </c>
      <c r="D2389" s="179">
        <v>43652</v>
      </c>
      <c r="E2389">
        <v>13</v>
      </c>
      <c r="F2389" t="s">
        <v>322</v>
      </c>
      <c r="G2389" t="s">
        <v>323</v>
      </c>
      <c r="I2389" s="179"/>
      <c r="M2389">
        <v>0</v>
      </c>
      <c r="O2389">
        <v>21</v>
      </c>
    </row>
    <row r="2390" spans="2:15" x14ac:dyDescent="0.4">
      <c r="B2390" t="s">
        <v>309</v>
      </c>
      <c r="C2390">
        <v>2340</v>
      </c>
      <c r="D2390" s="179">
        <v>43652</v>
      </c>
      <c r="E2390">
        <v>13</v>
      </c>
      <c r="F2390" t="s">
        <v>322</v>
      </c>
      <c r="G2390" t="s">
        <v>323</v>
      </c>
      <c r="I2390" s="179"/>
      <c r="M2390">
        <v>0</v>
      </c>
      <c r="O2390">
        <v>21</v>
      </c>
    </row>
    <row r="2391" spans="2:15" x14ac:dyDescent="0.4">
      <c r="B2391" t="s">
        <v>309</v>
      </c>
      <c r="C2391">
        <v>2360</v>
      </c>
      <c r="D2391" s="179">
        <v>43652</v>
      </c>
      <c r="E2391">
        <v>13</v>
      </c>
      <c r="F2391" t="s">
        <v>322</v>
      </c>
      <c r="G2391" t="s">
        <v>323</v>
      </c>
      <c r="I2391" s="179"/>
      <c r="M2391">
        <v>0</v>
      </c>
      <c r="O2391">
        <v>21</v>
      </c>
    </row>
    <row r="2392" spans="2:15" x14ac:dyDescent="0.4">
      <c r="B2392" t="s">
        <v>309</v>
      </c>
      <c r="C2392">
        <v>2360</v>
      </c>
      <c r="D2392" s="179">
        <v>43652</v>
      </c>
      <c r="E2392">
        <v>13</v>
      </c>
      <c r="F2392" t="s">
        <v>322</v>
      </c>
      <c r="G2392" t="s">
        <v>323</v>
      </c>
      <c r="I2392" s="179"/>
      <c r="M2392">
        <v>0</v>
      </c>
      <c r="O2392">
        <v>21</v>
      </c>
    </row>
    <row r="2393" spans="2:15" x14ac:dyDescent="0.4">
      <c r="B2393" t="s">
        <v>309</v>
      </c>
      <c r="C2393">
        <v>2380</v>
      </c>
      <c r="D2393" s="179">
        <v>43652</v>
      </c>
      <c r="E2393">
        <v>13</v>
      </c>
      <c r="F2393" t="s">
        <v>322</v>
      </c>
      <c r="G2393" t="s">
        <v>323</v>
      </c>
      <c r="I2393" s="179"/>
      <c r="M2393">
        <v>0</v>
      </c>
      <c r="O2393">
        <v>21</v>
      </c>
    </row>
    <row r="2394" spans="2:15" x14ac:dyDescent="0.4">
      <c r="B2394" t="s">
        <v>309</v>
      </c>
      <c r="C2394">
        <v>2370</v>
      </c>
      <c r="D2394" s="179">
        <v>43652</v>
      </c>
      <c r="E2394">
        <v>13</v>
      </c>
      <c r="F2394" t="s">
        <v>322</v>
      </c>
      <c r="G2394" t="s">
        <v>323</v>
      </c>
      <c r="I2394" s="179"/>
      <c r="M2394">
        <v>0</v>
      </c>
      <c r="O2394">
        <v>21</v>
      </c>
    </row>
    <row r="2395" spans="2:15" x14ac:dyDescent="0.4">
      <c r="B2395" t="s">
        <v>309</v>
      </c>
      <c r="C2395">
        <v>2390</v>
      </c>
      <c r="D2395" s="179">
        <v>43652</v>
      </c>
      <c r="E2395">
        <v>13</v>
      </c>
      <c r="F2395" t="s">
        <v>322</v>
      </c>
      <c r="G2395" t="s">
        <v>323</v>
      </c>
      <c r="I2395" s="179"/>
      <c r="M2395">
        <v>0</v>
      </c>
      <c r="O2395">
        <v>21</v>
      </c>
    </row>
    <row r="2396" spans="2:15" x14ac:dyDescent="0.4">
      <c r="B2396" t="s">
        <v>309</v>
      </c>
      <c r="C2396">
        <v>2390</v>
      </c>
      <c r="D2396" s="179">
        <v>43652</v>
      </c>
      <c r="E2396">
        <v>13</v>
      </c>
      <c r="F2396" t="s">
        <v>322</v>
      </c>
      <c r="G2396" t="s">
        <v>323</v>
      </c>
      <c r="I2396" s="179"/>
      <c r="M2396">
        <v>0</v>
      </c>
      <c r="O2396">
        <v>21</v>
      </c>
    </row>
    <row r="2397" spans="2:15" x14ac:dyDescent="0.4">
      <c r="B2397" t="s">
        <v>309</v>
      </c>
      <c r="C2397">
        <v>2370</v>
      </c>
      <c r="D2397" s="179">
        <v>43652</v>
      </c>
      <c r="E2397">
        <v>13</v>
      </c>
      <c r="F2397" t="s">
        <v>322</v>
      </c>
      <c r="G2397" t="s">
        <v>323</v>
      </c>
      <c r="I2397" s="179"/>
      <c r="M2397">
        <v>0</v>
      </c>
      <c r="O2397">
        <v>21</v>
      </c>
    </row>
    <row r="2398" spans="2:15" x14ac:dyDescent="0.4">
      <c r="B2398" t="s">
        <v>309</v>
      </c>
      <c r="C2398">
        <v>2370</v>
      </c>
      <c r="D2398" s="179">
        <v>43652</v>
      </c>
      <c r="E2398">
        <v>13</v>
      </c>
      <c r="F2398" t="s">
        <v>322</v>
      </c>
      <c r="G2398" t="s">
        <v>323</v>
      </c>
      <c r="I2398" s="179"/>
      <c r="M2398">
        <v>0</v>
      </c>
      <c r="O2398">
        <v>21</v>
      </c>
    </row>
    <row r="2399" spans="2:15" x14ac:dyDescent="0.4">
      <c r="B2399" t="s">
        <v>309</v>
      </c>
      <c r="C2399">
        <v>2350</v>
      </c>
      <c r="D2399" s="179">
        <v>43652</v>
      </c>
      <c r="E2399">
        <v>13</v>
      </c>
      <c r="F2399" t="s">
        <v>322</v>
      </c>
      <c r="G2399" t="s">
        <v>323</v>
      </c>
      <c r="I2399" s="179"/>
      <c r="M2399">
        <v>0</v>
      </c>
      <c r="O2399">
        <v>21</v>
      </c>
    </row>
    <row r="2400" spans="2:15" x14ac:dyDescent="0.4">
      <c r="B2400" t="s">
        <v>309</v>
      </c>
      <c r="C2400">
        <v>2360</v>
      </c>
      <c r="D2400" s="179">
        <v>43652</v>
      </c>
      <c r="E2400">
        <v>13</v>
      </c>
      <c r="F2400" t="s">
        <v>322</v>
      </c>
      <c r="G2400" t="s">
        <v>323</v>
      </c>
      <c r="I2400" s="179"/>
      <c r="M2400">
        <v>0</v>
      </c>
      <c r="O2400">
        <v>21</v>
      </c>
    </row>
    <row r="2401" spans="2:21" x14ac:dyDescent="0.4">
      <c r="B2401" t="s">
        <v>309</v>
      </c>
      <c r="C2401">
        <v>2340</v>
      </c>
      <c r="D2401" s="179">
        <v>43652</v>
      </c>
      <c r="E2401">
        <v>13</v>
      </c>
      <c r="F2401" t="s">
        <v>322</v>
      </c>
      <c r="G2401" t="s">
        <v>323</v>
      </c>
      <c r="I2401" s="179"/>
      <c r="M2401">
        <v>0</v>
      </c>
      <c r="O2401">
        <v>21</v>
      </c>
    </row>
    <row r="2402" spans="2:21" x14ac:dyDescent="0.4">
      <c r="B2402" t="s">
        <v>309</v>
      </c>
      <c r="C2402">
        <v>2370</v>
      </c>
      <c r="D2402" s="179">
        <v>43652</v>
      </c>
      <c r="E2402">
        <v>13</v>
      </c>
      <c r="F2402" t="s">
        <v>322</v>
      </c>
      <c r="G2402" t="s">
        <v>323</v>
      </c>
      <c r="I2402" s="179"/>
      <c r="M2402">
        <v>0</v>
      </c>
      <c r="O2402">
        <v>21</v>
      </c>
    </row>
    <row r="2403" spans="2:21" x14ac:dyDescent="0.4">
      <c r="B2403" t="s">
        <v>309</v>
      </c>
      <c r="C2403">
        <v>2360</v>
      </c>
      <c r="D2403" s="179">
        <v>43652</v>
      </c>
      <c r="E2403">
        <v>13</v>
      </c>
      <c r="F2403" t="s">
        <v>322</v>
      </c>
      <c r="G2403" t="s">
        <v>323</v>
      </c>
      <c r="I2403" s="179"/>
      <c r="M2403">
        <v>0</v>
      </c>
      <c r="O2403">
        <v>21</v>
      </c>
    </row>
    <row r="2404" spans="2:21" x14ac:dyDescent="0.4">
      <c r="B2404" t="s">
        <v>309</v>
      </c>
      <c r="C2404">
        <v>2340</v>
      </c>
      <c r="D2404" s="179">
        <v>43652</v>
      </c>
      <c r="E2404">
        <v>13</v>
      </c>
      <c r="F2404" t="s">
        <v>322</v>
      </c>
      <c r="G2404" t="s">
        <v>323</v>
      </c>
      <c r="I2404" s="179"/>
      <c r="M2404">
        <v>0</v>
      </c>
      <c r="O2404">
        <v>21</v>
      </c>
    </row>
    <row r="2405" spans="2:21" x14ac:dyDescent="0.4">
      <c r="B2405" t="s">
        <v>309</v>
      </c>
      <c r="C2405">
        <v>2390</v>
      </c>
      <c r="D2405" s="179">
        <v>43652</v>
      </c>
      <c r="E2405">
        <v>13</v>
      </c>
      <c r="F2405" t="s">
        <v>322</v>
      </c>
      <c r="G2405" t="s">
        <v>323</v>
      </c>
      <c r="I2405" s="179"/>
      <c r="M2405">
        <v>0</v>
      </c>
      <c r="O2405">
        <v>21</v>
      </c>
    </row>
    <row r="2406" spans="2:21" x14ac:dyDescent="0.4">
      <c r="B2406" t="s">
        <v>309</v>
      </c>
      <c r="C2406">
        <v>2360</v>
      </c>
      <c r="D2406" s="179">
        <v>43652</v>
      </c>
      <c r="E2406">
        <v>13</v>
      </c>
      <c r="F2406" t="s">
        <v>322</v>
      </c>
      <c r="G2406" t="s">
        <v>323</v>
      </c>
      <c r="I2406" s="179"/>
      <c r="M2406">
        <v>0</v>
      </c>
      <c r="O2406">
        <v>21</v>
      </c>
    </row>
    <row r="2407" spans="2:21" x14ac:dyDescent="0.4">
      <c r="B2407" t="s">
        <v>309</v>
      </c>
      <c r="C2407" t="s">
        <v>312</v>
      </c>
      <c r="D2407" s="179">
        <v>43652</v>
      </c>
      <c r="E2407">
        <v>13</v>
      </c>
      <c r="F2407" t="s">
        <v>322</v>
      </c>
      <c r="G2407" t="s">
        <v>323</v>
      </c>
      <c r="I2407" s="179"/>
      <c r="M2407">
        <v>0</v>
      </c>
      <c r="O2407">
        <v>21</v>
      </c>
    </row>
    <row r="2408" spans="2:21" x14ac:dyDescent="0.4">
      <c r="B2408" t="s">
        <v>309</v>
      </c>
      <c r="C2408">
        <v>2380</v>
      </c>
      <c r="D2408" s="179">
        <v>43652</v>
      </c>
      <c r="E2408">
        <v>13</v>
      </c>
      <c r="F2408" t="s">
        <v>322</v>
      </c>
      <c r="G2408" t="s">
        <v>323</v>
      </c>
      <c r="I2408" s="179"/>
      <c r="M2408">
        <v>0</v>
      </c>
      <c r="O2408">
        <v>21</v>
      </c>
    </row>
    <row r="2409" spans="2:21" x14ac:dyDescent="0.4">
      <c r="B2409" t="s">
        <v>309</v>
      </c>
      <c r="C2409">
        <v>2390</v>
      </c>
      <c r="D2409" s="179">
        <v>43652</v>
      </c>
      <c r="E2409">
        <v>13</v>
      </c>
      <c r="F2409" t="s">
        <v>322</v>
      </c>
      <c r="G2409" t="s">
        <v>323</v>
      </c>
      <c r="I2409" s="179"/>
      <c r="M2409">
        <v>0</v>
      </c>
      <c r="O2409">
        <v>21</v>
      </c>
    </row>
    <row r="2410" spans="2:21" x14ac:dyDescent="0.4">
      <c r="B2410" t="s">
        <v>309</v>
      </c>
      <c r="C2410">
        <v>2340</v>
      </c>
      <c r="D2410" s="179">
        <v>43652</v>
      </c>
      <c r="E2410">
        <v>13</v>
      </c>
      <c r="F2410" t="s">
        <v>322</v>
      </c>
      <c r="G2410" t="s">
        <v>323</v>
      </c>
      <c r="I2410" s="179"/>
      <c r="M2410">
        <v>0</v>
      </c>
      <c r="O2410">
        <v>21</v>
      </c>
    </row>
    <row r="2411" spans="2:21" x14ac:dyDescent="0.4">
      <c r="B2411" t="s">
        <v>309</v>
      </c>
      <c r="C2411" t="s">
        <v>314</v>
      </c>
      <c r="D2411" s="179">
        <v>43652</v>
      </c>
      <c r="E2411">
        <v>13</v>
      </c>
      <c r="F2411" t="s">
        <v>322</v>
      </c>
      <c r="G2411" t="s">
        <v>323</v>
      </c>
      <c r="I2411" s="179"/>
      <c r="M2411">
        <v>0</v>
      </c>
      <c r="O2411">
        <v>21</v>
      </c>
    </row>
    <row r="2412" spans="2:21" x14ac:dyDescent="0.4">
      <c r="B2412" t="s">
        <v>309</v>
      </c>
      <c r="C2412">
        <v>2380</v>
      </c>
      <c r="D2412" s="179">
        <v>43652</v>
      </c>
      <c r="E2412">
        <v>13</v>
      </c>
      <c r="F2412" t="s">
        <v>322</v>
      </c>
      <c r="G2412" t="s">
        <v>323</v>
      </c>
      <c r="I2412" s="179"/>
      <c r="M2412">
        <v>0</v>
      </c>
      <c r="O2412">
        <v>21</v>
      </c>
    </row>
    <row r="2413" spans="2:21" x14ac:dyDescent="0.4">
      <c r="B2413" t="s">
        <v>309</v>
      </c>
      <c r="C2413">
        <v>1400</v>
      </c>
      <c r="D2413" s="179">
        <v>43652</v>
      </c>
      <c r="E2413">
        <v>14</v>
      </c>
      <c r="F2413" t="s">
        <v>324</v>
      </c>
      <c r="G2413" t="s">
        <v>311</v>
      </c>
      <c r="I2413" s="179"/>
      <c r="J2413" s="179"/>
      <c r="M2413">
        <v>0</v>
      </c>
      <c r="O2413">
        <v>21</v>
      </c>
    </row>
    <row r="2414" spans="2:21" x14ac:dyDescent="0.4">
      <c r="B2414" t="s">
        <v>309</v>
      </c>
      <c r="C2414">
        <v>1400</v>
      </c>
      <c r="D2414" s="179">
        <v>43652</v>
      </c>
      <c r="E2414">
        <v>14</v>
      </c>
      <c r="F2414" t="s">
        <v>324</v>
      </c>
      <c r="G2414" t="s">
        <v>313</v>
      </c>
      <c r="I2414" s="179"/>
      <c r="J2414" s="179"/>
      <c r="M2414">
        <v>0</v>
      </c>
      <c r="O2414">
        <v>21</v>
      </c>
    </row>
    <row r="2415" spans="2:21" x14ac:dyDescent="0.4">
      <c r="B2415" t="s">
        <v>309</v>
      </c>
      <c r="C2415">
        <v>2340</v>
      </c>
      <c r="D2415" s="179">
        <v>43652</v>
      </c>
      <c r="E2415">
        <v>23</v>
      </c>
      <c r="F2415" t="s">
        <v>331</v>
      </c>
      <c r="G2415" t="s">
        <v>312</v>
      </c>
      <c r="M2415">
        <v>0</v>
      </c>
      <c r="O2415">
        <v>21</v>
      </c>
      <c r="S2415" t="s">
        <v>332</v>
      </c>
      <c r="T2415" t="s">
        <v>333</v>
      </c>
      <c r="U2415" t="s">
        <v>500</v>
      </c>
    </row>
    <row r="2416" spans="2:21" x14ac:dyDescent="0.4">
      <c r="B2416" t="s">
        <v>309</v>
      </c>
      <c r="C2416">
        <v>1000</v>
      </c>
      <c r="D2416" s="179">
        <v>43652</v>
      </c>
      <c r="E2416">
        <v>23</v>
      </c>
      <c r="F2416" t="s">
        <v>331</v>
      </c>
      <c r="G2416" t="s">
        <v>312</v>
      </c>
      <c r="M2416">
        <v>0</v>
      </c>
      <c r="O2416">
        <v>21</v>
      </c>
      <c r="S2416" t="s">
        <v>332</v>
      </c>
      <c r="T2416" t="s">
        <v>333</v>
      </c>
      <c r="U2416" t="s">
        <v>500</v>
      </c>
    </row>
    <row r="2417" spans="2:21" x14ac:dyDescent="0.4">
      <c r="B2417" t="s">
        <v>309</v>
      </c>
      <c r="C2417">
        <v>2300</v>
      </c>
      <c r="D2417" s="179">
        <v>43652</v>
      </c>
      <c r="E2417">
        <v>23</v>
      </c>
      <c r="F2417" t="s">
        <v>331</v>
      </c>
      <c r="G2417" t="s">
        <v>312</v>
      </c>
      <c r="M2417">
        <v>0</v>
      </c>
      <c r="O2417">
        <v>21</v>
      </c>
      <c r="S2417" t="s">
        <v>332</v>
      </c>
      <c r="T2417" t="s">
        <v>333</v>
      </c>
      <c r="U2417" t="s">
        <v>501</v>
      </c>
    </row>
    <row r="2418" spans="2:21" x14ac:dyDescent="0.4">
      <c r="B2418" t="s">
        <v>309</v>
      </c>
      <c r="C2418">
        <v>1000</v>
      </c>
      <c r="D2418" s="179">
        <v>43652</v>
      </c>
      <c r="E2418">
        <v>23</v>
      </c>
      <c r="F2418" t="s">
        <v>331</v>
      </c>
      <c r="G2418" t="s">
        <v>312</v>
      </c>
      <c r="M2418">
        <v>0</v>
      </c>
      <c r="O2418">
        <v>21</v>
      </c>
      <c r="S2418" t="s">
        <v>502</v>
      </c>
      <c r="T2418" t="s">
        <v>503</v>
      </c>
      <c r="U2418" t="s">
        <v>504</v>
      </c>
    </row>
    <row r="2419" spans="2:21" x14ac:dyDescent="0.4">
      <c r="B2419" t="s">
        <v>309</v>
      </c>
      <c r="C2419">
        <v>2340</v>
      </c>
      <c r="D2419" s="179">
        <v>43652</v>
      </c>
      <c r="E2419">
        <v>23</v>
      </c>
      <c r="F2419" t="s">
        <v>331</v>
      </c>
      <c r="G2419" t="s">
        <v>312</v>
      </c>
      <c r="M2419">
        <v>0</v>
      </c>
      <c r="O2419">
        <v>21</v>
      </c>
      <c r="S2419" t="s">
        <v>332</v>
      </c>
      <c r="T2419" t="s">
        <v>333</v>
      </c>
      <c r="U2419" t="s">
        <v>505</v>
      </c>
    </row>
    <row r="2420" spans="2:21" x14ac:dyDescent="0.4">
      <c r="B2420" t="s">
        <v>309</v>
      </c>
      <c r="C2420">
        <v>2340</v>
      </c>
      <c r="D2420" s="179">
        <v>43652</v>
      </c>
      <c r="E2420">
        <v>23</v>
      </c>
      <c r="F2420" t="s">
        <v>331</v>
      </c>
      <c r="G2420" t="s">
        <v>312</v>
      </c>
      <c r="M2420">
        <v>0</v>
      </c>
      <c r="O2420">
        <v>21</v>
      </c>
      <c r="S2420" t="s">
        <v>332</v>
      </c>
      <c r="T2420" t="s">
        <v>333</v>
      </c>
      <c r="U2420" t="s">
        <v>506</v>
      </c>
    </row>
    <row r="2421" spans="2:21" x14ac:dyDescent="0.4">
      <c r="B2421" t="s">
        <v>309</v>
      </c>
      <c r="C2421">
        <v>2340</v>
      </c>
      <c r="D2421" s="179">
        <v>43652</v>
      </c>
      <c r="E2421">
        <v>23</v>
      </c>
      <c r="F2421" t="s">
        <v>331</v>
      </c>
      <c r="G2421" t="s">
        <v>312</v>
      </c>
      <c r="M2421">
        <v>0</v>
      </c>
      <c r="O2421">
        <v>21</v>
      </c>
      <c r="S2421" t="s">
        <v>332</v>
      </c>
      <c r="T2421" t="s">
        <v>333</v>
      </c>
      <c r="U2421" t="s">
        <v>505</v>
      </c>
    </row>
    <row r="2422" spans="2:21" x14ac:dyDescent="0.4">
      <c r="B2422" t="s">
        <v>309</v>
      </c>
      <c r="C2422">
        <v>2390</v>
      </c>
      <c r="D2422" s="179">
        <v>43652</v>
      </c>
      <c r="E2422">
        <v>23</v>
      </c>
      <c r="F2422" t="s">
        <v>331</v>
      </c>
      <c r="G2422" t="s">
        <v>312</v>
      </c>
      <c r="M2422">
        <v>0</v>
      </c>
      <c r="O2422">
        <v>21</v>
      </c>
      <c r="S2422" t="s">
        <v>332</v>
      </c>
      <c r="T2422" t="s">
        <v>333</v>
      </c>
      <c r="U2422" t="s">
        <v>507</v>
      </c>
    </row>
    <row r="2423" spans="2:21" x14ac:dyDescent="0.4">
      <c r="B2423" t="s">
        <v>309</v>
      </c>
      <c r="C2423">
        <v>1000</v>
      </c>
      <c r="D2423" s="179">
        <v>43652</v>
      </c>
      <c r="E2423">
        <v>23</v>
      </c>
      <c r="F2423" t="s">
        <v>331</v>
      </c>
      <c r="G2423" t="s">
        <v>312</v>
      </c>
      <c r="M2423">
        <v>0</v>
      </c>
      <c r="O2423">
        <v>21</v>
      </c>
      <c r="S2423" t="s">
        <v>332</v>
      </c>
      <c r="T2423" t="s">
        <v>333</v>
      </c>
      <c r="U2423" t="s">
        <v>508</v>
      </c>
    </row>
    <row r="2424" spans="2:21" x14ac:dyDescent="0.4">
      <c r="B2424" t="s">
        <v>309</v>
      </c>
      <c r="C2424">
        <v>2370</v>
      </c>
      <c r="D2424" s="179">
        <v>43652</v>
      </c>
      <c r="E2424">
        <v>23</v>
      </c>
      <c r="F2424" t="s">
        <v>331</v>
      </c>
      <c r="G2424" t="s">
        <v>312</v>
      </c>
      <c r="M2424">
        <v>0</v>
      </c>
      <c r="O2424">
        <v>21</v>
      </c>
      <c r="S2424" t="s">
        <v>332</v>
      </c>
      <c r="T2424" t="s">
        <v>333</v>
      </c>
      <c r="U2424" t="s">
        <v>509</v>
      </c>
    </row>
    <row r="2425" spans="2:21" x14ac:dyDescent="0.4">
      <c r="B2425" t="s">
        <v>309</v>
      </c>
      <c r="C2425">
        <v>2370</v>
      </c>
      <c r="D2425" s="179">
        <v>43652</v>
      </c>
      <c r="E2425">
        <v>23</v>
      </c>
      <c r="F2425" t="s">
        <v>331</v>
      </c>
      <c r="G2425" t="s">
        <v>312</v>
      </c>
      <c r="M2425">
        <v>0</v>
      </c>
      <c r="O2425">
        <v>21</v>
      </c>
      <c r="S2425" t="s">
        <v>332</v>
      </c>
      <c r="T2425" t="s">
        <v>333</v>
      </c>
      <c r="U2425" t="s">
        <v>510</v>
      </c>
    </row>
    <row r="2426" spans="2:21" x14ac:dyDescent="0.4">
      <c r="B2426" t="s">
        <v>309</v>
      </c>
      <c r="C2426">
        <v>2350</v>
      </c>
      <c r="D2426" s="179">
        <v>43652</v>
      </c>
      <c r="E2426">
        <v>23</v>
      </c>
      <c r="F2426" t="s">
        <v>331</v>
      </c>
      <c r="G2426" t="s">
        <v>312</v>
      </c>
      <c r="M2426">
        <v>0</v>
      </c>
      <c r="O2426">
        <v>21</v>
      </c>
      <c r="S2426" t="s">
        <v>332</v>
      </c>
      <c r="T2426" t="s">
        <v>333</v>
      </c>
      <c r="U2426" t="s">
        <v>511</v>
      </c>
    </row>
    <row r="2427" spans="2:21" x14ac:dyDescent="0.4">
      <c r="B2427" t="s">
        <v>309</v>
      </c>
      <c r="C2427">
        <v>2390</v>
      </c>
      <c r="D2427" s="179">
        <v>43652</v>
      </c>
      <c r="E2427">
        <v>23</v>
      </c>
      <c r="F2427" t="s">
        <v>331</v>
      </c>
      <c r="G2427" t="s">
        <v>312</v>
      </c>
      <c r="M2427">
        <v>0</v>
      </c>
      <c r="O2427">
        <v>21</v>
      </c>
      <c r="S2427" t="s">
        <v>332</v>
      </c>
      <c r="T2427" t="s">
        <v>333</v>
      </c>
      <c r="U2427" t="s">
        <v>512</v>
      </c>
    </row>
    <row r="2428" spans="2:21" x14ac:dyDescent="0.4">
      <c r="B2428" t="s">
        <v>309</v>
      </c>
      <c r="C2428">
        <v>1000</v>
      </c>
      <c r="D2428" s="179">
        <v>43652</v>
      </c>
      <c r="E2428">
        <v>23</v>
      </c>
      <c r="F2428" t="s">
        <v>331</v>
      </c>
      <c r="G2428" t="s">
        <v>312</v>
      </c>
      <c r="H2428" t="s">
        <v>513</v>
      </c>
      <c r="M2428">
        <v>0</v>
      </c>
      <c r="O2428">
        <v>0</v>
      </c>
      <c r="S2428" t="s">
        <v>514</v>
      </c>
      <c r="T2428" t="s">
        <v>515</v>
      </c>
      <c r="U2428" t="s">
        <v>504</v>
      </c>
    </row>
    <row r="2429" spans="2:21" x14ac:dyDescent="0.4">
      <c r="B2429" t="s">
        <v>309</v>
      </c>
      <c r="C2429">
        <v>2370</v>
      </c>
      <c r="D2429" s="179">
        <v>43652</v>
      </c>
      <c r="E2429">
        <v>35</v>
      </c>
      <c r="F2429" t="s">
        <v>364</v>
      </c>
      <c r="G2429" t="s">
        <v>365</v>
      </c>
      <c r="H2429" t="s">
        <v>366</v>
      </c>
      <c r="M2429">
        <v>19026431</v>
      </c>
      <c r="O2429">
        <v>0</v>
      </c>
      <c r="S2429" t="s">
        <v>367</v>
      </c>
      <c r="T2429" t="s">
        <v>368</v>
      </c>
    </row>
    <row r="2430" spans="2:21" x14ac:dyDescent="0.4">
      <c r="B2430" t="s">
        <v>309</v>
      </c>
      <c r="C2430">
        <v>1400</v>
      </c>
      <c r="D2430" s="179">
        <v>43652</v>
      </c>
      <c r="E2430">
        <v>39</v>
      </c>
      <c r="F2430" t="s">
        <v>372</v>
      </c>
      <c r="G2430" t="s">
        <v>373</v>
      </c>
      <c r="I2430" s="179"/>
      <c r="M2430">
        <v>0</v>
      </c>
      <c r="O2430">
        <v>21</v>
      </c>
    </row>
    <row r="2431" spans="2:21" x14ac:dyDescent="0.4">
      <c r="B2431" t="s">
        <v>309</v>
      </c>
      <c r="C2431">
        <v>2300</v>
      </c>
      <c r="D2431" s="179">
        <v>43680</v>
      </c>
      <c r="E2431">
        <v>3</v>
      </c>
      <c r="F2431" t="s">
        <v>310</v>
      </c>
      <c r="G2431" t="s">
        <v>311</v>
      </c>
      <c r="I2431" s="179"/>
      <c r="J2431" s="179"/>
      <c r="M2431">
        <v>0</v>
      </c>
      <c r="O2431">
        <v>21</v>
      </c>
    </row>
    <row r="2432" spans="2:21" x14ac:dyDescent="0.4">
      <c r="B2432" t="s">
        <v>309</v>
      </c>
      <c r="C2432">
        <v>2300</v>
      </c>
      <c r="D2432" s="179">
        <v>43680</v>
      </c>
      <c r="E2432">
        <v>3</v>
      </c>
      <c r="F2432" t="s">
        <v>310</v>
      </c>
      <c r="G2432" t="s">
        <v>313</v>
      </c>
      <c r="I2432" s="179"/>
      <c r="J2432" s="179"/>
      <c r="M2432">
        <v>0</v>
      </c>
      <c r="O2432">
        <v>21</v>
      </c>
    </row>
    <row r="2433" spans="2:15" x14ac:dyDescent="0.4">
      <c r="B2433" t="s">
        <v>309</v>
      </c>
      <c r="C2433" t="s">
        <v>314</v>
      </c>
      <c r="D2433" s="179">
        <v>43680</v>
      </c>
      <c r="E2433">
        <v>7</v>
      </c>
      <c r="F2433" t="s">
        <v>315</v>
      </c>
      <c r="G2433" t="s">
        <v>313</v>
      </c>
      <c r="I2433" s="179"/>
      <c r="J2433" s="179"/>
      <c r="M2433">
        <v>0</v>
      </c>
      <c r="O2433">
        <v>21</v>
      </c>
    </row>
    <row r="2434" spans="2:15" x14ac:dyDescent="0.4">
      <c r="B2434" t="s">
        <v>309</v>
      </c>
      <c r="C2434">
        <v>2390</v>
      </c>
      <c r="D2434" s="179">
        <v>43680</v>
      </c>
      <c r="E2434">
        <v>7</v>
      </c>
      <c r="F2434" t="s">
        <v>315</v>
      </c>
      <c r="G2434" t="s">
        <v>311</v>
      </c>
      <c r="I2434" s="179"/>
      <c r="J2434" s="179"/>
      <c r="M2434">
        <v>0</v>
      </c>
      <c r="O2434">
        <v>21</v>
      </c>
    </row>
    <row r="2435" spans="2:15" x14ac:dyDescent="0.4">
      <c r="B2435" t="s">
        <v>309</v>
      </c>
      <c r="C2435">
        <v>2390</v>
      </c>
      <c r="D2435" s="179">
        <v>43680</v>
      </c>
      <c r="E2435">
        <v>7</v>
      </c>
      <c r="F2435" t="s">
        <v>315</v>
      </c>
      <c r="G2435" t="s">
        <v>313</v>
      </c>
      <c r="I2435" s="179"/>
      <c r="J2435" s="179"/>
      <c r="M2435">
        <v>0</v>
      </c>
      <c r="O2435">
        <v>21</v>
      </c>
    </row>
    <row r="2436" spans="2:15" x14ac:dyDescent="0.4">
      <c r="B2436" t="s">
        <v>309</v>
      </c>
      <c r="C2436" t="s">
        <v>314</v>
      </c>
      <c r="D2436" s="179">
        <v>43680</v>
      </c>
      <c r="E2436">
        <v>7</v>
      </c>
      <c r="F2436" t="s">
        <v>315</v>
      </c>
      <c r="G2436" t="s">
        <v>311</v>
      </c>
      <c r="I2436" s="179"/>
      <c r="J2436" s="179"/>
      <c r="M2436">
        <v>0</v>
      </c>
      <c r="O2436">
        <v>21</v>
      </c>
    </row>
    <row r="2437" spans="2:15" x14ac:dyDescent="0.4">
      <c r="B2437" t="s">
        <v>309</v>
      </c>
      <c r="C2437" t="s">
        <v>314</v>
      </c>
      <c r="D2437" s="179">
        <v>43680</v>
      </c>
      <c r="E2437">
        <v>7</v>
      </c>
      <c r="F2437" t="s">
        <v>315</v>
      </c>
      <c r="G2437" t="s">
        <v>313</v>
      </c>
      <c r="I2437" s="179"/>
      <c r="J2437" s="179"/>
      <c r="M2437">
        <v>0</v>
      </c>
      <c r="O2437">
        <v>21</v>
      </c>
    </row>
    <row r="2438" spans="2:15" x14ac:dyDescent="0.4">
      <c r="B2438" t="s">
        <v>309</v>
      </c>
      <c r="C2438" t="s">
        <v>314</v>
      </c>
      <c r="D2438" s="179">
        <v>43680</v>
      </c>
      <c r="E2438">
        <v>7</v>
      </c>
      <c r="F2438" t="s">
        <v>315</v>
      </c>
      <c r="G2438" t="s">
        <v>311</v>
      </c>
      <c r="I2438" s="179"/>
      <c r="J2438" s="179"/>
      <c r="M2438">
        <v>0</v>
      </c>
      <c r="O2438">
        <v>21</v>
      </c>
    </row>
    <row r="2439" spans="2:15" x14ac:dyDescent="0.4">
      <c r="B2439" t="s">
        <v>309</v>
      </c>
      <c r="C2439">
        <v>2360</v>
      </c>
      <c r="D2439" s="179">
        <v>43680</v>
      </c>
      <c r="E2439">
        <v>7</v>
      </c>
      <c r="F2439" t="s">
        <v>315</v>
      </c>
      <c r="G2439" t="s">
        <v>311</v>
      </c>
      <c r="I2439" s="179"/>
      <c r="J2439" s="179"/>
      <c r="M2439">
        <v>0</v>
      </c>
      <c r="O2439">
        <v>21</v>
      </c>
    </row>
    <row r="2440" spans="2:15" x14ac:dyDescent="0.4">
      <c r="B2440" t="s">
        <v>309</v>
      </c>
      <c r="C2440">
        <v>2360</v>
      </c>
      <c r="D2440" s="179">
        <v>43680</v>
      </c>
      <c r="E2440">
        <v>7</v>
      </c>
      <c r="F2440" t="s">
        <v>315</v>
      </c>
      <c r="G2440" t="s">
        <v>313</v>
      </c>
      <c r="I2440" s="179"/>
      <c r="J2440" s="179"/>
      <c r="M2440">
        <v>0</v>
      </c>
      <c r="O2440">
        <v>21</v>
      </c>
    </row>
    <row r="2441" spans="2:15" x14ac:dyDescent="0.4">
      <c r="B2441" t="s">
        <v>309</v>
      </c>
      <c r="C2441">
        <v>2380</v>
      </c>
      <c r="D2441" s="179">
        <v>43680</v>
      </c>
      <c r="E2441">
        <v>7</v>
      </c>
      <c r="F2441" t="s">
        <v>315</v>
      </c>
      <c r="G2441" t="s">
        <v>311</v>
      </c>
      <c r="I2441" s="179"/>
      <c r="J2441" s="179"/>
      <c r="M2441">
        <v>0</v>
      </c>
      <c r="O2441">
        <v>21</v>
      </c>
    </row>
    <row r="2442" spans="2:15" x14ac:dyDescent="0.4">
      <c r="B2442" t="s">
        <v>309</v>
      </c>
      <c r="C2442">
        <v>2380</v>
      </c>
      <c r="D2442" s="179">
        <v>43680</v>
      </c>
      <c r="E2442">
        <v>7</v>
      </c>
      <c r="F2442" t="s">
        <v>315</v>
      </c>
      <c r="G2442" t="s">
        <v>313</v>
      </c>
      <c r="I2442" s="179"/>
      <c r="J2442" s="179"/>
      <c r="M2442">
        <v>0</v>
      </c>
      <c r="O2442">
        <v>21</v>
      </c>
    </row>
    <row r="2443" spans="2:15" x14ac:dyDescent="0.4">
      <c r="B2443" t="s">
        <v>309</v>
      </c>
      <c r="C2443">
        <v>2370</v>
      </c>
      <c r="D2443" s="179">
        <v>43680</v>
      </c>
      <c r="E2443">
        <v>7</v>
      </c>
      <c r="F2443" t="s">
        <v>315</v>
      </c>
      <c r="G2443" t="s">
        <v>311</v>
      </c>
      <c r="I2443" s="179"/>
      <c r="J2443" s="179"/>
      <c r="M2443">
        <v>0</v>
      </c>
      <c r="O2443">
        <v>21</v>
      </c>
    </row>
    <row r="2444" spans="2:15" x14ac:dyDescent="0.4">
      <c r="B2444" t="s">
        <v>309</v>
      </c>
      <c r="C2444">
        <v>2370</v>
      </c>
      <c r="D2444" s="179">
        <v>43680</v>
      </c>
      <c r="E2444">
        <v>7</v>
      </c>
      <c r="F2444" t="s">
        <v>315</v>
      </c>
      <c r="G2444" t="s">
        <v>313</v>
      </c>
      <c r="I2444" s="179"/>
      <c r="J2444" s="179"/>
      <c r="M2444">
        <v>0</v>
      </c>
      <c r="O2444">
        <v>21</v>
      </c>
    </row>
    <row r="2445" spans="2:15" x14ac:dyDescent="0.4">
      <c r="B2445" t="s">
        <v>309</v>
      </c>
      <c r="C2445">
        <v>2390</v>
      </c>
      <c r="D2445" s="179">
        <v>43680</v>
      </c>
      <c r="E2445">
        <v>7</v>
      </c>
      <c r="F2445" t="s">
        <v>315</v>
      </c>
      <c r="G2445" t="s">
        <v>311</v>
      </c>
      <c r="I2445" s="179"/>
      <c r="J2445" s="179"/>
      <c r="M2445">
        <v>0</v>
      </c>
      <c r="O2445">
        <v>21</v>
      </c>
    </row>
    <row r="2446" spans="2:15" x14ac:dyDescent="0.4">
      <c r="B2446" t="s">
        <v>309</v>
      </c>
      <c r="C2446">
        <v>2390</v>
      </c>
      <c r="D2446" s="179">
        <v>43680</v>
      </c>
      <c r="E2446">
        <v>7</v>
      </c>
      <c r="F2446" t="s">
        <v>315</v>
      </c>
      <c r="G2446" t="s">
        <v>313</v>
      </c>
      <c r="I2446" s="179"/>
      <c r="J2446" s="179"/>
      <c r="M2446">
        <v>0</v>
      </c>
      <c r="O2446">
        <v>21</v>
      </c>
    </row>
    <row r="2447" spans="2:15" x14ac:dyDescent="0.4">
      <c r="B2447" t="s">
        <v>309</v>
      </c>
      <c r="C2447">
        <v>2370</v>
      </c>
      <c r="D2447" s="179">
        <v>43680</v>
      </c>
      <c r="E2447">
        <v>7</v>
      </c>
      <c r="F2447" t="s">
        <v>315</v>
      </c>
      <c r="G2447" t="s">
        <v>311</v>
      </c>
      <c r="I2447" s="179"/>
      <c r="J2447" s="179"/>
      <c r="M2447">
        <v>0</v>
      </c>
      <c r="O2447">
        <v>21</v>
      </c>
    </row>
    <row r="2448" spans="2:15" x14ac:dyDescent="0.4">
      <c r="B2448" t="s">
        <v>309</v>
      </c>
      <c r="C2448">
        <v>2370</v>
      </c>
      <c r="D2448" s="179">
        <v>43680</v>
      </c>
      <c r="E2448">
        <v>7</v>
      </c>
      <c r="F2448" t="s">
        <v>315</v>
      </c>
      <c r="G2448" t="s">
        <v>313</v>
      </c>
      <c r="I2448" s="179"/>
      <c r="J2448" s="179"/>
      <c r="M2448">
        <v>0</v>
      </c>
      <c r="O2448">
        <v>21</v>
      </c>
    </row>
    <row r="2449" spans="2:15" x14ac:dyDescent="0.4">
      <c r="B2449" t="s">
        <v>309</v>
      </c>
      <c r="C2449">
        <v>2370</v>
      </c>
      <c r="D2449" s="179">
        <v>43680</v>
      </c>
      <c r="E2449">
        <v>7</v>
      </c>
      <c r="F2449" t="s">
        <v>315</v>
      </c>
      <c r="G2449" t="s">
        <v>311</v>
      </c>
      <c r="I2449" s="179"/>
      <c r="J2449" s="179"/>
      <c r="M2449">
        <v>0</v>
      </c>
      <c r="O2449">
        <v>21</v>
      </c>
    </row>
    <row r="2450" spans="2:15" x14ac:dyDescent="0.4">
      <c r="B2450" t="s">
        <v>309</v>
      </c>
      <c r="C2450">
        <v>2370</v>
      </c>
      <c r="D2450" s="179">
        <v>43680</v>
      </c>
      <c r="E2450">
        <v>7</v>
      </c>
      <c r="F2450" t="s">
        <v>315</v>
      </c>
      <c r="G2450" t="s">
        <v>313</v>
      </c>
      <c r="I2450" s="179"/>
      <c r="J2450" s="179"/>
      <c r="M2450">
        <v>0</v>
      </c>
      <c r="O2450">
        <v>21</v>
      </c>
    </row>
    <row r="2451" spans="2:15" x14ac:dyDescent="0.4">
      <c r="B2451" t="s">
        <v>309</v>
      </c>
      <c r="C2451">
        <v>2350</v>
      </c>
      <c r="D2451" s="179">
        <v>43680</v>
      </c>
      <c r="E2451">
        <v>7</v>
      </c>
      <c r="F2451" t="s">
        <v>315</v>
      </c>
      <c r="G2451" t="s">
        <v>311</v>
      </c>
      <c r="I2451" s="179"/>
      <c r="J2451" s="179"/>
      <c r="M2451">
        <v>0</v>
      </c>
      <c r="O2451">
        <v>21</v>
      </c>
    </row>
    <row r="2452" spans="2:15" x14ac:dyDescent="0.4">
      <c r="B2452" t="s">
        <v>309</v>
      </c>
      <c r="C2452">
        <v>2350</v>
      </c>
      <c r="D2452" s="179">
        <v>43680</v>
      </c>
      <c r="E2452">
        <v>7</v>
      </c>
      <c r="F2452" t="s">
        <v>315</v>
      </c>
      <c r="G2452" t="s">
        <v>313</v>
      </c>
      <c r="I2452" s="179"/>
      <c r="J2452" s="179"/>
      <c r="M2452">
        <v>0</v>
      </c>
      <c r="O2452">
        <v>21</v>
      </c>
    </row>
    <row r="2453" spans="2:15" x14ac:dyDescent="0.4">
      <c r="B2453" t="s">
        <v>309</v>
      </c>
      <c r="C2453">
        <v>2360</v>
      </c>
      <c r="D2453" s="179">
        <v>43680</v>
      </c>
      <c r="E2453">
        <v>7</v>
      </c>
      <c r="F2453" t="s">
        <v>315</v>
      </c>
      <c r="G2453" t="s">
        <v>311</v>
      </c>
      <c r="I2453" s="179"/>
      <c r="J2453" s="179"/>
      <c r="M2453">
        <v>0</v>
      </c>
      <c r="O2453">
        <v>21</v>
      </c>
    </row>
    <row r="2454" spans="2:15" x14ac:dyDescent="0.4">
      <c r="B2454" t="s">
        <v>309</v>
      </c>
      <c r="C2454">
        <v>2360</v>
      </c>
      <c r="D2454" s="179">
        <v>43680</v>
      </c>
      <c r="E2454">
        <v>7</v>
      </c>
      <c r="F2454" t="s">
        <v>315</v>
      </c>
      <c r="G2454" t="s">
        <v>313</v>
      </c>
      <c r="I2454" s="179"/>
      <c r="J2454" s="179"/>
      <c r="M2454">
        <v>0</v>
      </c>
      <c r="O2454">
        <v>21</v>
      </c>
    </row>
    <row r="2455" spans="2:15" x14ac:dyDescent="0.4">
      <c r="B2455" t="s">
        <v>309</v>
      </c>
      <c r="C2455">
        <v>2340</v>
      </c>
      <c r="D2455" s="179">
        <v>43680</v>
      </c>
      <c r="E2455">
        <v>7</v>
      </c>
      <c r="F2455" t="s">
        <v>315</v>
      </c>
      <c r="G2455" t="s">
        <v>311</v>
      </c>
      <c r="I2455" s="179"/>
      <c r="J2455" s="179"/>
      <c r="M2455">
        <v>0</v>
      </c>
      <c r="O2455">
        <v>21</v>
      </c>
    </row>
    <row r="2456" spans="2:15" x14ac:dyDescent="0.4">
      <c r="B2456" t="s">
        <v>309</v>
      </c>
      <c r="C2456">
        <v>2340</v>
      </c>
      <c r="D2456" s="179">
        <v>43680</v>
      </c>
      <c r="E2456">
        <v>7</v>
      </c>
      <c r="F2456" t="s">
        <v>315</v>
      </c>
      <c r="G2456" t="s">
        <v>313</v>
      </c>
      <c r="I2456" s="179"/>
      <c r="J2456" s="179"/>
      <c r="M2456">
        <v>0</v>
      </c>
      <c r="O2456">
        <v>21</v>
      </c>
    </row>
    <row r="2457" spans="2:15" x14ac:dyDescent="0.4">
      <c r="B2457" t="s">
        <v>309</v>
      </c>
      <c r="C2457">
        <v>2370</v>
      </c>
      <c r="D2457" s="179">
        <v>43680</v>
      </c>
      <c r="E2457">
        <v>7</v>
      </c>
      <c r="F2457" t="s">
        <v>315</v>
      </c>
      <c r="G2457" t="s">
        <v>311</v>
      </c>
      <c r="I2457" s="179"/>
      <c r="J2457" s="179"/>
      <c r="M2457">
        <v>0</v>
      </c>
      <c r="O2457">
        <v>21</v>
      </c>
    </row>
    <row r="2458" spans="2:15" x14ac:dyDescent="0.4">
      <c r="B2458" t="s">
        <v>309</v>
      </c>
      <c r="C2458">
        <v>2370</v>
      </c>
      <c r="D2458" s="179">
        <v>43680</v>
      </c>
      <c r="E2458">
        <v>7</v>
      </c>
      <c r="F2458" t="s">
        <v>315</v>
      </c>
      <c r="G2458" t="s">
        <v>313</v>
      </c>
      <c r="I2458" s="179"/>
      <c r="J2458" s="179"/>
      <c r="M2458">
        <v>0</v>
      </c>
      <c r="O2458">
        <v>21</v>
      </c>
    </row>
    <row r="2459" spans="2:15" x14ac:dyDescent="0.4">
      <c r="B2459" t="s">
        <v>309</v>
      </c>
      <c r="C2459">
        <v>2360</v>
      </c>
      <c r="D2459" s="179">
        <v>43680</v>
      </c>
      <c r="E2459">
        <v>7</v>
      </c>
      <c r="F2459" t="s">
        <v>315</v>
      </c>
      <c r="G2459" t="s">
        <v>311</v>
      </c>
      <c r="I2459" s="179"/>
      <c r="J2459" s="179"/>
      <c r="M2459">
        <v>0</v>
      </c>
      <c r="O2459">
        <v>21</v>
      </c>
    </row>
    <row r="2460" spans="2:15" x14ac:dyDescent="0.4">
      <c r="B2460" t="s">
        <v>309</v>
      </c>
      <c r="C2460">
        <v>2360</v>
      </c>
      <c r="D2460" s="179">
        <v>43680</v>
      </c>
      <c r="E2460">
        <v>7</v>
      </c>
      <c r="F2460" t="s">
        <v>315</v>
      </c>
      <c r="G2460" t="s">
        <v>313</v>
      </c>
      <c r="I2460" s="179"/>
      <c r="J2460" s="179"/>
      <c r="M2460">
        <v>0</v>
      </c>
      <c r="O2460">
        <v>21</v>
      </c>
    </row>
    <row r="2461" spans="2:15" x14ac:dyDescent="0.4">
      <c r="B2461" t="s">
        <v>309</v>
      </c>
      <c r="C2461">
        <v>2340</v>
      </c>
      <c r="D2461" s="179">
        <v>43680</v>
      </c>
      <c r="E2461">
        <v>7</v>
      </c>
      <c r="F2461" t="s">
        <v>315</v>
      </c>
      <c r="G2461" t="s">
        <v>311</v>
      </c>
      <c r="I2461" s="179"/>
      <c r="J2461" s="179"/>
      <c r="M2461">
        <v>0</v>
      </c>
      <c r="O2461">
        <v>21</v>
      </c>
    </row>
    <row r="2462" spans="2:15" x14ac:dyDescent="0.4">
      <c r="B2462" t="s">
        <v>309</v>
      </c>
      <c r="C2462">
        <v>2340</v>
      </c>
      <c r="D2462" s="179">
        <v>43680</v>
      </c>
      <c r="E2462">
        <v>7</v>
      </c>
      <c r="F2462" t="s">
        <v>315</v>
      </c>
      <c r="G2462" t="s">
        <v>313</v>
      </c>
      <c r="I2462" s="179"/>
      <c r="J2462" s="179"/>
      <c r="M2462">
        <v>0</v>
      </c>
      <c r="O2462">
        <v>21</v>
      </c>
    </row>
    <row r="2463" spans="2:15" x14ac:dyDescent="0.4">
      <c r="B2463" t="s">
        <v>309</v>
      </c>
      <c r="C2463">
        <v>2390</v>
      </c>
      <c r="D2463" s="179">
        <v>43680</v>
      </c>
      <c r="E2463">
        <v>7</v>
      </c>
      <c r="F2463" t="s">
        <v>315</v>
      </c>
      <c r="G2463" t="s">
        <v>311</v>
      </c>
      <c r="I2463" s="179"/>
      <c r="J2463" s="179"/>
      <c r="M2463">
        <v>0</v>
      </c>
      <c r="O2463">
        <v>21</v>
      </c>
    </row>
    <row r="2464" spans="2:15" x14ac:dyDescent="0.4">
      <c r="B2464" t="s">
        <v>309</v>
      </c>
      <c r="C2464">
        <v>2390</v>
      </c>
      <c r="D2464" s="179">
        <v>43680</v>
      </c>
      <c r="E2464">
        <v>7</v>
      </c>
      <c r="F2464" t="s">
        <v>315</v>
      </c>
      <c r="G2464" t="s">
        <v>313</v>
      </c>
      <c r="I2464" s="179"/>
      <c r="J2464" s="179"/>
      <c r="M2464">
        <v>0</v>
      </c>
      <c r="O2464">
        <v>21</v>
      </c>
    </row>
    <row r="2465" spans="2:15" x14ac:dyDescent="0.4">
      <c r="B2465" t="s">
        <v>309</v>
      </c>
      <c r="C2465">
        <v>2390</v>
      </c>
      <c r="D2465" s="179">
        <v>43680</v>
      </c>
      <c r="E2465">
        <v>7</v>
      </c>
      <c r="F2465" t="s">
        <v>315</v>
      </c>
      <c r="G2465" t="s">
        <v>311</v>
      </c>
      <c r="I2465" s="179"/>
      <c r="J2465" s="179"/>
      <c r="M2465">
        <v>0</v>
      </c>
      <c r="O2465">
        <v>21</v>
      </c>
    </row>
    <row r="2466" spans="2:15" x14ac:dyDescent="0.4">
      <c r="B2466" t="s">
        <v>309</v>
      </c>
      <c r="C2466">
        <v>2390</v>
      </c>
      <c r="D2466" s="179">
        <v>43680</v>
      </c>
      <c r="E2466">
        <v>7</v>
      </c>
      <c r="F2466" t="s">
        <v>315</v>
      </c>
      <c r="G2466" t="s">
        <v>313</v>
      </c>
      <c r="I2466" s="179"/>
      <c r="J2466" s="179"/>
      <c r="M2466">
        <v>0</v>
      </c>
      <c r="O2466">
        <v>21</v>
      </c>
    </row>
    <row r="2467" spans="2:15" x14ac:dyDescent="0.4">
      <c r="B2467" t="s">
        <v>309</v>
      </c>
      <c r="C2467">
        <v>2390</v>
      </c>
      <c r="D2467" s="179">
        <v>43680</v>
      </c>
      <c r="E2467">
        <v>7</v>
      </c>
      <c r="F2467" t="s">
        <v>315</v>
      </c>
      <c r="G2467" t="s">
        <v>311</v>
      </c>
      <c r="I2467" s="179"/>
      <c r="J2467" s="179"/>
      <c r="M2467">
        <v>0</v>
      </c>
      <c r="O2467">
        <v>21</v>
      </c>
    </row>
    <row r="2468" spans="2:15" x14ac:dyDescent="0.4">
      <c r="B2468" t="s">
        <v>309</v>
      </c>
      <c r="C2468">
        <v>2390</v>
      </c>
      <c r="D2468" s="179">
        <v>43680</v>
      </c>
      <c r="E2468">
        <v>7</v>
      </c>
      <c r="F2468" t="s">
        <v>315</v>
      </c>
      <c r="G2468" t="s">
        <v>313</v>
      </c>
      <c r="I2468" s="179"/>
      <c r="J2468" s="179"/>
      <c r="M2468">
        <v>0</v>
      </c>
      <c r="O2468">
        <v>21</v>
      </c>
    </row>
    <row r="2469" spans="2:15" x14ac:dyDescent="0.4">
      <c r="B2469" t="s">
        <v>309</v>
      </c>
      <c r="C2469">
        <v>2350</v>
      </c>
      <c r="D2469" s="179">
        <v>43680</v>
      </c>
      <c r="E2469">
        <v>7</v>
      </c>
      <c r="F2469" t="s">
        <v>315</v>
      </c>
      <c r="G2469" t="s">
        <v>311</v>
      </c>
      <c r="I2469" s="179"/>
      <c r="J2469" s="179"/>
      <c r="M2469">
        <v>0</v>
      </c>
      <c r="O2469">
        <v>21</v>
      </c>
    </row>
    <row r="2470" spans="2:15" x14ac:dyDescent="0.4">
      <c r="B2470" t="s">
        <v>309</v>
      </c>
      <c r="C2470">
        <v>2350</v>
      </c>
      <c r="D2470" s="179">
        <v>43680</v>
      </c>
      <c r="E2470">
        <v>7</v>
      </c>
      <c r="F2470" t="s">
        <v>315</v>
      </c>
      <c r="G2470" t="s">
        <v>313</v>
      </c>
      <c r="I2470" s="179"/>
      <c r="J2470" s="179"/>
      <c r="M2470">
        <v>0</v>
      </c>
      <c r="O2470">
        <v>21</v>
      </c>
    </row>
    <row r="2471" spans="2:15" x14ac:dyDescent="0.4">
      <c r="B2471" t="s">
        <v>309</v>
      </c>
      <c r="C2471">
        <v>2370</v>
      </c>
      <c r="D2471" s="179">
        <v>43680</v>
      </c>
      <c r="E2471">
        <v>7</v>
      </c>
      <c r="F2471" t="s">
        <v>315</v>
      </c>
      <c r="G2471" t="s">
        <v>311</v>
      </c>
      <c r="I2471" s="179"/>
      <c r="J2471" s="179"/>
      <c r="M2471">
        <v>0</v>
      </c>
      <c r="O2471">
        <v>21</v>
      </c>
    </row>
    <row r="2472" spans="2:15" x14ac:dyDescent="0.4">
      <c r="B2472" t="s">
        <v>309</v>
      </c>
      <c r="C2472">
        <v>2370</v>
      </c>
      <c r="D2472" s="179">
        <v>43680</v>
      </c>
      <c r="E2472">
        <v>7</v>
      </c>
      <c r="F2472" t="s">
        <v>315</v>
      </c>
      <c r="G2472" t="s">
        <v>313</v>
      </c>
      <c r="I2472" s="179"/>
      <c r="J2472" s="179"/>
      <c r="M2472">
        <v>0</v>
      </c>
      <c r="O2472">
        <v>21</v>
      </c>
    </row>
    <row r="2473" spans="2:15" x14ac:dyDescent="0.4">
      <c r="B2473" t="s">
        <v>309</v>
      </c>
      <c r="C2473">
        <v>2350</v>
      </c>
      <c r="D2473" s="179">
        <v>43680</v>
      </c>
      <c r="E2473">
        <v>7</v>
      </c>
      <c r="F2473" t="s">
        <v>315</v>
      </c>
      <c r="G2473" t="s">
        <v>311</v>
      </c>
      <c r="I2473" s="179"/>
      <c r="J2473" s="179"/>
      <c r="M2473">
        <v>0</v>
      </c>
      <c r="O2473">
        <v>21</v>
      </c>
    </row>
    <row r="2474" spans="2:15" x14ac:dyDescent="0.4">
      <c r="B2474" t="s">
        <v>309</v>
      </c>
      <c r="C2474">
        <v>2350</v>
      </c>
      <c r="D2474" s="179">
        <v>43680</v>
      </c>
      <c r="E2474">
        <v>7</v>
      </c>
      <c r="F2474" t="s">
        <v>315</v>
      </c>
      <c r="G2474" t="s">
        <v>313</v>
      </c>
      <c r="I2474" s="179"/>
      <c r="J2474" s="179"/>
      <c r="M2474">
        <v>0</v>
      </c>
      <c r="O2474">
        <v>21</v>
      </c>
    </row>
    <row r="2475" spans="2:15" x14ac:dyDescent="0.4">
      <c r="B2475" t="s">
        <v>309</v>
      </c>
      <c r="C2475">
        <v>2390</v>
      </c>
      <c r="D2475" s="179">
        <v>43680</v>
      </c>
      <c r="E2475">
        <v>7</v>
      </c>
      <c r="F2475" t="s">
        <v>315</v>
      </c>
      <c r="G2475" t="s">
        <v>311</v>
      </c>
      <c r="I2475" s="179"/>
      <c r="J2475" s="179"/>
      <c r="M2475">
        <v>0</v>
      </c>
      <c r="O2475">
        <v>21</v>
      </c>
    </row>
    <row r="2476" spans="2:15" x14ac:dyDescent="0.4">
      <c r="B2476" t="s">
        <v>309</v>
      </c>
      <c r="C2476">
        <v>2390</v>
      </c>
      <c r="D2476" s="179">
        <v>43680</v>
      </c>
      <c r="E2476">
        <v>7</v>
      </c>
      <c r="F2476" t="s">
        <v>315</v>
      </c>
      <c r="G2476" t="s">
        <v>313</v>
      </c>
      <c r="I2476" s="179"/>
      <c r="J2476" s="179"/>
      <c r="M2476">
        <v>0</v>
      </c>
      <c r="O2476">
        <v>21</v>
      </c>
    </row>
    <row r="2477" spans="2:15" x14ac:dyDescent="0.4">
      <c r="B2477" t="s">
        <v>309</v>
      </c>
      <c r="C2477">
        <v>2370</v>
      </c>
      <c r="D2477" s="179">
        <v>43680</v>
      </c>
      <c r="E2477">
        <v>7</v>
      </c>
      <c r="F2477" t="s">
        <v>315</v>
      </c>
      <c r="G2477" t="s">
        <v>311</v>
      </c>
      <c r="I2477" s="179"/>
      <c r="J2477" s="179"/>
      <c r="M2477">
        <v>0</v>
      </c>
      <c r="O2477">
        <v>21</v>
      </c>
    </row>
    <row r="2478" spans="2:15" x14ac:dyDescent="0.4">
      <c r="B2478" t="s">
        <v>309</v>
      </c>
      <c r="C2478">
        <v>2370</v>
      </c>
      <c r="D2478" s="179">
        <v>43680</v>
      </c>
      <c r="E2478">
        <v>7</v>
      </c>
      <c r="F2478" t="s">
        <v>315</v>
      </c>
      <c r="G2478" t="s">
        <v>313</v>
      </c>
      <c r="I2478" s="179"/>
      <c r="J2478" s="179"/>
      <c r="M2478">
        <v>0</v>
      </c>
      <c r="O2478">
        <v>21</v>
      </c>
    </row>
    <row r="2479" spans="2:15" x14ac:dyDescent="0.4">
      <c r="B2479" t="s">
        <v>309</v>
      </c>
      <c r="C2479">
        <v>2390</v>
      </c>
      <c r="D2479" s="179">
        <v>43680</v>
      </c>
      <c r="E2479">
        <v>7</v>
      </c>
      <c r="F2479" t="s">
        <v>315</v>
      </c>
      <c r="G2479" t="s">
        <v>311</v>
      </c>
      <c r="I2479" s="179"/>
      <c r="J2479" s="179"/>
      <c r="M2479">
        <v>0</v>
      </c>
      <c r="O2479">
        <v>21</v>
      </c>
    </row>
    <row r="2480" spans="2:15" x14ac:dyDescent="0.4">
      <c r="B2480" t="s">
        <v>309</v>
      </c>
      <c r="C2480">
        <v>2390</v>
      </c>
      <c r="D2480" s="179">
        <v>43680</v>
      </c>
      <c r="E2480">
        <v>7</v>
      </c>
      <c r="F2480" t="s">
        <v>315</v>
      </c>
      <c r="G2480" t="s">
        <v>313</v>
      </c>
      <c r="I2480" s="179"/>
      <c r="J2480" s="179"/>
      <c r="M2480">
        <v>0</v>
      </c>
      <c r="O2480">
        <v>21</v>
      </c>
    </row>
    <row r="2481" spans="2:15" x14ac:dyDescent="0.4">
      <c r="B2481" t="s">
        <v>309</v>
      </c>
      <c r="C2481">
        <v>2350</v>
      </c>
      <c r="D2481" s="179">
        <v>43680</v>
      </c>
      <c r="E2481">
        <v>7</v>
      </c>
      <c r="F2481" t="s">
        <v>315</v>
      </c>
      <c r="G2481" t="s">
        <v>311</v>
      </c>
      <c r="I2481" s="179"/>
      <c r="J2481" s="179"/>
      <c r="M2481">
        <v>0</v>
      </c>
      <c r="O2481">
        <v>21</v>
      </c>
    </row>
    <row r="2482" spans="2:15" x14ac:dyDescent="0.4">
      <c r="B2482" t="s">
        <v>309</v>
      </c>
      <c r="C2482">
        <v>2350</v>
      </c>
      <c r="D2482" s="179">
        <v>43680</v>
      </c>
      <c r="E2482">
        <v>7</v>
      </c>
      <c r="F2482" t="s">
        <v>315</v>
      </c>
      <c r="G2482" t="s">
        <v>313</v>
      </c>
      <c r="I2482" s="179"/>
      <c r="J2482" s="179"/>
      <c r="M2482">
        <v>0</v>
      </c>
      <c r="O2482">
        <v>21</v>
      </c>
    </row>
    <row r="2483" spans="2:15" x14ac:dyDescent="0.4">
      <c r="B2483" t="s">
        <v>309</v>
      </c>
      <c r="C2483">
        <v>2340</v>
      </c>
      <c r="D2483" s="179">
        <v>43680</v>
      </c>
      <c r="E2483">
        <v>7</v>
      </c>
      <c r="F2483" t="s">
        <v>315</v>
      </c>
      <c r="G2483" t="s">
        <v>311</v>
      </c>
      <c r="I2483" s="179"/>
      <c r="J2483" s="179"/>
      <c r="M2483">
        <v>0</v>
      </c>
      <c r="O2483">
        <v>21</v>
      </c>
    </row>
    <row r="2484" spans="2:15" x14ac:dyDescent="0.4">
      <c r="B2484" t="s">
        <v>309</v>
      </c>
      <c r="C2484">
        <v>2340</v>
      </c>
      <c r="D2484" s="179">
        <v>43680</v>
      </c>
      <c r="E2484">
        <v>7</v>
      </c>
      <c r="F2484" t="s">
        <v>315</v>
      </c>
      <c r="G2484" t="s">
        <v>313</v>
      </c>
      <c r="I2484" s="179"/>
      <c r="J2484" s="179"/>
      <c r="M2484">
        <v>0</v>
      </c>
      <c r="O2484">
        <v>21</v>
      </c>
    </row>
    <row r="2485" spans="2:15" x14ac:dyDescent="0.4">
      <c r="B2485" t="s">
        <v>309</v>
      </c>
      <c r="C2485">
        <v>2360</v>
      </c>
      <c r="D2485" s="179">
        <v>43680</v>
      </c>
      <c r="E2485">
        <v>7</v>
      </c>
      <c r="F2485" t="s">
        <v>315</v>
      </c>
      <c r="G2485" t="s">
        <v>311</v>
      </c>
      <c r="I2485" s="179"/>
      <c r="J2485" s="179"/>
      <c r="M2485">
        <v>0</v>
      </c>
      <c r="O2485">
        <v>21</v>
      </c>
    </row>
    <row r="2486" spans="2:15" x14ac:dyDescent="0.4">
      <c r="B2486" t="s">
        <v>309</v>
      </c>
      <c r="C2486">
        <v>2360</v>
      </c>
      <c r="D2486" s="179">
        <v>43680</v>
      </c>
      <c r="E2486">
        <v>7</v>
      </c>
      <c r="F2486" t="s">
        <v>315</v>
      </c>
      <c r="G2486" t="s">
        <v>313</v>
      </c>
      <c r="I2486" s="179"/>
      <c r="J2486" s="179"/>
      <c r="M2486">
        <v>0</v>
      </c>
      <c r="O2486">
        <v>21</v>
      </c>
    </row>
    <row r="2487" spans="2:15" x14ac:dyDescent="0.4">
      <c r="B2487" t="s">
        <v>309</v>
      </c>
      <c r="C2487" t="s">
        <v>314</v>
      </c>
      <c r="D2487" s="179">
        <v>43680</v>
      </c>
      <c r="E2487">
        <v>7</v>
      </c>
      <c r="F2487" t="s">
        <v>315</v>
      </c>
      <c r="G2487" t="s">
        <v>311</v>
      </c>
      <c r="I2487" s="179"/>
      <c r="J2487" s="179"/>
      <c r="M2487">
        <v>0</v>
      </c>
      <c r="O2487">
        <v>21</v>
      </c>
    </row>
    <row r="2488" spans="2:15" x14ac:dyDescent="0.4">
      <c r="B2488" t="s">
        <v>309</v>
      </c>
      <c r="C2488" t="s">
        <v>314</v>
      </c>
      <c r="D2488" s="179">
        <v>43680</v>
      </c>
      <c r="E2488">
        <v>7</v>
      </c>
      <c r="F2488" t="s">
        <v>315</v>
      </c>
      <c r="G2488" t="s">
        <v>313</v>
      </c>
      <c r="I2488" s="179"/>
      <c r="J2488" s="179"/>
      <c r="M2488">
        <v>0</v>
      </c>
      <c r="O2488">
        <v>21</v>
      </c>
    </row>
    <row r="2489" spans="2:15" x14ac:dyDescent="0.4">
      <c r="B2489" t="s">
        <v>309</v>
      </c>
      <c r="C2489">
        <v>2380</v>
      </c>
      <c r="D2489" s="179">
        <v>43680</v>
      </c>
      <c r="E2489">
        <v>7</v>
      </c>
      <c r="F2489" t="s">
        <v>315</v>
      </c>
      <c r="G2489" t="s">
        <v>311</v>
      </c>
      <c r="I2489" s="179"/>
      <c r="J2489" s="179"/>
      <c r="M2489">
        <v>0</v>
      </c>
      <c r="O2489">
        <v>21</v>
      </c>
    </row>
    <row r="2490" spans="2:15" x14ac:dyDescent="0.4">
      <c r="B2490" t="s">
        <v>309</v>
      </c>
      <c r="C2490">
        <v>2380</v>
      </c>
      <c r="D2490" s="179">
        <v>43680</v>
      </c>
      <c r="E2490">
        <v>7</v>
      </c>
      <c r="F2490" t="s">
        <v>315</v>
      </c>
      <c r="G2490" t="s">
        <v>313</v>
      </c>
      <c r="I2490" s="179"/>
      <c r="J2490" s="179"/>
      <c r="M2490">
        <v>0</v>
      </c>
      <c r="O2490">
        <v>21</v>
      </c>
    </row>
    <row r="2491" spans="2:15" x14ac:dyDescent="0.4">
      <c r="B2491" t="s">
        <v>309</v>
      </c>
      <c r="C2491">
        <v>2380</v>
      </c>
      <c r="D2491" s="179">
        <v>43680</v>
      </c>
      <c r="E2491">
        <v>7</v>
      </c>
      <c r="F2491" t="s">
        <v>315</v>
      </c>
      <c r="G2491" t="s">
        <v>311</v>
      </c>
      <c r="I2491" s="179"/>
      <c r="J2491" s="179"/>
      <c r="M2491">
        <v>0</v>
      </c>
      <c r="O2491">
        <v>21</v>
      </c>
    </row>
    <row r="2492" spans="2:15" x14ac:dyDescent="0.4">
      <c r="B2492" t="s">
        <v>309</v>
      </c>
      <c r="C2492">
        <v>2380</v>
      </c>
      <c r="D2492" s="179">
        <v>43680</v>
      </c>
      <c r="E2492">
        <v>7</v>
      </c>
      <c r="F2492" t="s">
        <v>315</v>
      </c>
      <c r="G2492" t="s">
        <v>313</v>
      </c>
      <c r="I2492" s="179"/>
      <c r="J2492" s="179"/>
      <c r="M2492">
        <v>0</v>
      </c>
      <c r="O2492">
        <v>21</v>
      </c>
    </row>
    <row r="2493" spans="2:15" x14ac:dyDescent="0.4">
      <c r="B2493" t="s">
        <v>309</v>
      </c>
      <c r="C2493">
        <v>2370</v>
      </c>
      <c r="D2493" s="179">
        <v>43680</v>
      </c>
      <c r="E2493">
        <v>7</v>
      </c>
      <c r="F2493" t="s">
        <v>315</v>
      </c>
      <c r="G2493" t="s">
        <v>311</v>
      </c>
      <c r="I2493" s="179"/>
      <c r="J2493" s="179"/>
      <c r="M2493">
        <v>0</v>
      </c>
      <c r="O2493">
        <v>21</v>
      </c>
    </row>
    <row r="2494" spans="2:15" x14ac:dyDescent="0.4">
      <c r="B2494" t="s">
        <v>309</v>
      </c>
      <c r="C2494">
        <v>2370</v>
      </c>
      <c r="D2494" s="179">
        <v>43680</v>
      </c>
      <c r="E2494">
        <v>7</v>
      </c>
      <c r="F2494" t="s">
        <v>315</v>
      </c>
      <c r="G2494" t="s">
        <v>313</v>
      </c>
      <c r="I2494" s="179"/>
      <c r="J2494" s="179"/>
      <c r="M2494">
        <v>0</v>
      </c>
      <c r="O2494">
        <v>21</v>
      </c>
    </row>
    <row r="2495" spans="2:15" x14ac:dyDescent="0.4">
      <c r="B2495" t="s">
        <v>309</v>
      </c>
      <c r="C2495">
        <v>2340</v>
      </c>
      <c r="D2495" s="179">
        <v>43680</v>
      </c>
      <c r="E2495">
        <v>7</v>
      </c>
      <c r="F2495" t="s">
        <v>315</v>
      </c>
      <c r="G2495" t="s">
        <v>313</v>
      </c>
      <c r="I2495" s="179"/>
      <c r="J2495" s="179"/>
      <c r="M2495">
        <v>0</v>
      </c>
      <c r="O2495">
        <v>21</v>
      </c>
    </row>
    <row r="2496" spans="2:15" x14ac:dyDescent="0.4">
      <c r="B2496" t="s">
        <v>309</v>
      </c>
      <c r="C2496">
        <v>2360</v>
      </c>
      <c r="D2496" s="179">
        <v>43680</v>
      </c>
      <c r="E2496">
        <v>7</v>
      </c>
      <c r="F2496" t="s">
        <v>315</v>
      </c>
      <c r="G2496" t="s">
        <v>311</v>
      </c>
      <c r="I2496" s="179"/>
      <c r="J2496" s="179"/>
      <c r="M2496">
        <v>0</v>
      </c>
      <c r="O2496">
        <v>21</v>
      </c>
    </row>
    <row r="2497" spans="2:15" x14ac:dyDescent="0.4">
      <c r="B2497" t="s">
        <v>309</v>
      </c>
      <c r="C2497">
        <v>2360</v>
      </c>
      <c r="D2497" s="179">
        <v>43680</v>
      </c>
      <c r="E2497">
        <v>7</v>
      </c>
      <c r="F2497" t="s">
        <v>315</v>
      </c>
      <c r="G2497" t="s">
        <v>313</v>
      </c>
      <c r="I2497" s="179"/>
      <c r="J2497" s="179"/>
      <c r="M2497">
        <v>0</v>
      </c>
      <c r="O2497">
        <v>21</v>
      </c>
    </row>
    <row r="2498" spans="2:15" x14ac:dyDescent="0.4">
      <c r="B2498" t="s">
        <v>309</v>
      </c>
      <c r="C2498">
        <v>2340</v>
      </c>
      <c r="D2498" s="179">
        <v>43680</v>
      </c>
      <c r="E2498">
        <v>7</v>
      </c>
      <c r="F2498" t="s">
        <v>315</v>
      </c>
      <c r="G2498" t="s">
        <v>311</v>
      </c>
      <c r="I2498" s="179"/>
      <c r="J2498" s="179"/>
      <c r="M2498">
        <v>0</v>
      </c>
      <c r="O2498">
        <v>21</v>
      </c>
    </row>
    <row r="2499" spans="2:15" x14ac:dyDescent="0.4">
      <c r="B2499" t="s">
        <v>309</v>
      </c>
      <c r="C2499">
        <v>2500</v>
      </c>
      <c r="D2499" s="179">
        <v>43680</v>
      </c>
      <c r="E2499">
        <v>7</v>
      </c>
      <c r="F2499" t="s">
        <v>315</v>
      </c>
      <c r="G2499" t="s">
        <v>311</v>
      </c>
      <c r="I2499" s="179"/>
      <c r="J2499" s="179"/>
      <c r="M2499">
        <v>0</v>
      </c>
      <c r="O2499">
        <v>21</v>
      </c>
    </row>
    <row r="2500" spans="2:15" x14ac:dyDescent="0.4">
      <c r="B2500" t="s">
        <v>309</v>
      </c>
      <c r="C2500">
        <v>2500</v>
      </c>
      <c r="D2500" s="179">
        <v>43680</v>
      </c>
      <c r="E2500">
        <v>7</v>
      </c>
      <c r="F2500" t="s">
        <v>315</v>
      </c>
      <c r="G2500" t="s">
        <v>313</v>
      </c>
      <c r="I2500" s="179"/>
      <c r="J2500" s="179"/>
      <c r="M2500">
        <v>0</v>
      </c>
      <c r="O2500">
        <v>21</v>
      </c>
    </row>
    <row r="2501" spans="2:15" x14ac:dyDescent="0.4">
      <c r="B2501" t="s">
        <v>309</v>
      </c>
      <c r="C2501">
        <v>2350</v>
      </c>
      <c r="D2501" s="179">
        <v>43680</v>
      </c>
      <c r="E2501">
        <v>7</v>
      </c>
      <c r="F2501" t="s">
        <v>315</v>
      </c>
      <c r="G2501" t="s">
        <v>311</v>
      </c>
      <c r="I2501" s="179"/>
      <c r="J2501" s="179"/>
      <c r="M2501">
        <v>0</v>
      </c>
      <c r="O2501">
        <v>21</v>
      </c>
    </row>
    <row r="2502" spans="2:15" x14ac:dyDescent="0.4">
      <c r="B2502" t="s">
        <v>309</v>
      </c>
      <c r="C2502">
        <v>2350</v>
      </c>
      <c r="D2502" s="179">
        <v>43680</v>
      </c>
      <c r="E2502">
        <v>7</v>
      </c>
      <c r="F2502" t="s">
        <v>315</v>
      </c>
      <c r="G2502" t="s">
        <v>313</v>
      </c>
      <c r="I2502" s="179"/>
      <c r="J2502" s="179"/>
      <c r="M2502">
        <v>0</v>
      </c>
      <c r="O2502">
        <v>21</v>
      </c>
    </row>
    <row r="2503" spans="2:15" x14ac:dyDescent="0.4">
      <c r="B2503" t="s">
        <v>309</v>
      </c>
      <c r="C2503">
        <v>2340</v>
      </c>
      <c r="D2503" s="179">
        <v>43680</v>
      </c>
      <c r="E2503">
        <v>7</v>
      </c>
      <c r="F2503" t="s">
        <v>315</v>
      </c>
      <c r="G2503" t="s">
        <v>311</v>
      </c>
      <c r="I2503" s="179"/>
      <c r="J2503" s="179"/>
      <c r="M2503">
        <v>0</v>
      </c>
      <c r="O2503">
        <v>21</v>
      </c>
    </row>
    <row r="2504" spans="2:15" x14ac:dyDescent="0.4">
      <c r="B2504" t="s">
        <v>309</v>
      </c>
      <c r="C2504">
        <v>2340</v>
      </c>
      <c r="D2504" s="179">
        <v>43680</v>
      </c>
      <c r="E2504">
        <v>7</v>
      </c>
      <c r="F2504" t="s">
        <v>315</v>
      </c>
      <c r="G2504" t="s">
        <v>313</v>
      </c>
      <c r="I2504" s="179"/>
      <c r="J2504" s="179"/>
      <c r="M2504">
        <v>0</v>
      </c>
      <c r="O2504">
        <v>21</v>
      </c>
    </row>
    <row r="2505" spans="2:15" x14ac:dyDescent="0.4">
      <c r="B2505" t="s">
        <v>309</v>
      </c>
      <c r="C2505">
        <v>2340</v>
      </c>
      <c r="D2505" s="179">
        <v>43680</v>
      </c>
      <c r="E2505">
        <v>7</v>
      </c>
      <c r="F2505" t="s">
        <v>315</v>
      </c>
      <c r="G2505" t="s">
        <v>311</v>
      </c>
      <c r="I2505" s="179"/>
      <c r="J2505" s="179"/>
      <c r="M2505">
        <v>0</v>
      </c>
      <c r="O2505">
        <v>21</v>
      </c>
    </row>
    <row r="2506" spans="2:15" x14ac:dyDescent="0.4">
      <c r="B2506" t="s">
        <v>309</v>
      </c>
      <c r="C2506">
        <v>2340</v>
      </c>
      <c r="D2506" s="179">
        <v>43680</v>
      </c>
      <c r="E2506">
        <v>7</v>
      </c>
      <c r="F2506" t="s">
        <v>315</v>
      </c>
      <c r="G2506" t="s">
        <v>313</v>
      </c>
      <c r="I2506" s="179"/>
      <c r="J2506" s="179"/>
      <c r="M2506">
        <v>0</v>
      </c>
      <c r="O2506">
        <v>21</v>
      </c>
    </row>
    <row r="2507" spans="2:15" x14ac:dyDescent="0.4">
      <c r="B2507" t="s">
        <v>309</v>
      </c>
      <c r="C2507">
        <v>2370</v>
      </c>
      <c r="D2507" s="179">
        <v>43680</v>
      </c>
      <c r="E2507">
        <v>7</v>
      </c>
      <c r="F2507" t="s">
        <v>315</v>
      </c>
      <c r="G2507" t="s">
        <v>311</v>
      </c>
      <c r="I2507" s="179"/>
      <c r="J2507" s="179"/>
      <c r="M2507">
        <v>0</v>
      </c>
      <c r="O2507">
        <v>21</v>
      </c>
    </row>
    <row r="2508" spans="2:15" x14ac:dyDescent="0.4">
      <c r="B2508" t="s">
        <v>309</v>
      </c>
      <c r="C2508">
        <v>2370</v>
      </c>
      <c r="D2508" s="179">
        <v>43680</v>
      </c>
      <c r="E2508">
        <v>7</v>
      </c>
      <c r="F2508" t="s">
        <v>315</v>
      </c>
      <c r="G2508" t="s">
        <v>313</v>
      </c>
      <c r="I2508" s="179"/>
      <c r="J2508" s="179"/>
      <c r="M2508">
        <v>0</v>
      </c>
      <c r="O2508">
        <v>21</v>
      </c>
    </row>
    <row r="2509" spans="2:15" x14ac:dyDescent="0.4">
      <c r="B2509" t="s">
        <v>309</v>
      </c>
      <c r="C2509">
        <v>2360</v>
      </c>
      <c r="D2509" s="179">
        <v>43680</v>
      </c>
      <c r="E2509">
        <v>7</v>
      </c>
      <c r="F2509" t="s">
        <v>315</v>
      </c>
      <c r="G2509" t="s">
        <v>311</v>
      </c>
      <c r="I2509" s="179"/>
      <c r="J2509" s="179"/>
      <c r="M2509">
        <v>0</v>
      </c>
      <c r="O2509">
        <v>21</v>
      </c>
    </row>
    <row r="2510" spans="2:15" x14ac:dyDescent="0.4">
      <c r="B2510" t="s">
        <v>309</v>
      </c>
      <c r="C2510">
        <v>2360</v>
      </c>
      <c r="D2510" s="179">
        <v>43680</v>
      </c>
      <c r="E2510">
        <v>7</v>
      </c>
      <c r="F2510" t="s">
        <v>315</v>
      </c>
      <c r="G2510" t="s">
        <v>313</v>
      </c>
      <c r="I2510" s="179"/>
      <c r="J2510" s="179"/>
      <c r="M2510">
        <v>0</v>
      </c>
      <c r="O2510">
        <v>21</v>
      </c>
    </row>
    <row r="2511" spans="2:15" x14ac:dyDescent="0.4">
      <c r="B2511" t="s">
        <v>309</v>
      </c>
      <c r="C2511">
        <v>2340</v>
      </c>
      <c r="D2511" s="179">
        <v>43680</v>
      </c>
      <c r="E2511">
        <v>7</v>
      </c>
      <c r="F2511" t="s">
        <v>315</v>
      </c>
      <c r="G2511" t="s">
        <v>311</v>
      </c>
      <c r="I2511" s="179"/>
      <c r="J2511" s="179"/>
      <c r="M2511">
        <v>0</v>
      </c>
      <c r="O2511">
        <v>21</v>
      </c>
    </row>
    <row r="2512" spans="2:15" x14ac:dyDescent="0.4">
      <c r="B2512" t="s">
        <v>309</v>
      </c>
      <c r="C2512">
        <v>2340</v>
      </c>
      <c r="D2512" s="179">
        <v>43680</v>
      </c>
      <c r="E2512">
        <v>7</v>
      </c>
      <c r="F2512" t="s">
        <v>315</v>
      </c>
      <c r="G2512" t="s">
        <v>313</v>
      </c>
      <c r="I2512" s="179"/>
      <c r="J2512" s="179"/>
      <c r="M2512">
        <v>0</v>
      </c>
      <c r="O2512">
        <v>21</v>
      </c>
    </row>
    <row r="2513" spans="2:15" x14ac:dyDescent="0.4">
      <c r="B2513" t="s">
        <v>309</v>
      </c>
      <c r="C2513">
        <v>2340</v>
      </c>
      <c r="D2513" s="179">
        <v>43680</v>
      </c>
      <c r="E2513">
        <v>7</v>
      </c>
      <c r="F2513" t="s">
        <v>315</v>
      </c>
      <c r="G2513" t="s">
        <v>311</v>
      </c>
      <c r="I2513" s="179"/>
      <c r="J2513" s="179"/>
      <c r="M2513">
        <v>0</v>
      </c>
      <c r="O2513">
        <v>21</v>
      </c>
    </row>
    <row r="2514" spans="2:15" x14ac:dyDescent="0.4">
      <c r="B2514" t="s">
        <v>309</v>
      </c>
      <c r="C2514">
        <v>2340</v>
      </c>
      <c r="D2514" s="179">
        <v>43680</v>
      </c>
      <c r="E2514">
        <v>7</v>
      </c>
      <c r="F2514" t="s">
        <v>315</v>
      </c>
      <c r="G2514" t="s">
        <v>313</v>
      </c>
      <c r="I2514" s="179"/>
      <c r="J2514" s="179"/>
      <c r="M2514">
        <v>0</v>
      </c>
      <c r="O2514">
        <v>21</v>
      </c>
    </row>
    <row r="2515" spans="2:15" x14ac:dyDescent="0.4">
      <c r="B2515" t="s">
        <v>309</v>
      </c>
      <c r="C2515">
        <v>2340</v>
      </c>
      <c r="D2515" s="179">
        <v>43680</v>
      </c>
      <c r="E2515">
        <v>7</v>
      </c>
      <c r="F2515" t="s">
        <v>315</v>
      </c>
      <c r="G2515" t="s">
        <v>311</v>
      </c>
      <c r="I2515" s="179"/>
      <c r="J2515" s="179"/>
      <c r="M2515">
        <v>0</v>
      </c>
      <c r="O2515">
        <v>21</v>
      </c>
    </row>
    <row r="2516" spans="2:15" x14ac:dyDescent="0.4">
      <c r="B2516" t="s">
        <v>309</v>
      </c>
      <c r="C2516">
        <v>2340</v>
      </c>
      <c r="D2516" s="179">
        <v>43680</v>
      </c>
      <c r="E2516">
        <v>7</v>
      </c>
      <c r="F2516" t="s">
        <v>315</v>
      </c>
      <c r="G2516" t="s">
        <v>313</v>
      </c>
      <c r="I2516" s="179"/>
      <c r="J2516" s="179"/>
      <c r="M2516">
        <v>0</v>
      </c>
      <c r="O2516">
        <v>21</v>
      </c>
    </row>
    <row r="2517" spans="2:15" x14ac:dyDescent="0.4">
      <c r="B2517" t="s">
        <v>309</v>
      </c>
      <c r="C2517">
        <v>2370</v>
      </c>
      <c r="D2517" s="179">
        <v>43680</v>
      </c>
      <c r="E2517">
        <v>7</v>
      </c>
      <c r="F2517" t="s">
        <v>315</v>
      </c>
      <c r="G2517" t="s">
        <v>311</v>
      </c>
      <c r="I2517" s="179"/>
      <c r="J2517" s="179"/>
      <c r="M2517">
        <v>0</v>
      </c>
      <c r="O2517">
        <v>21</v>
      </c>
    </row>
    <row r="2518" spans="2:15" x14ac:dyDescent="0.4">
      <c r="B2518" t="s">
        <v>309</v>
      </c>
      <c r="C2518">
        <v>2370</v>
      </c>
      <c r="D2518" s="179">
        <v>43680</v>
      </c>
      <c r="E2518">
        <v>7</v>
      </c>
      <c r="F2518" t="s">
        <v>315</v>
      </c>
      <c r="G2518" t="s">
        <v>313</v>
      </c>
      <c r="I2518" s="179"/>
      <c r="J2518" s="179"/>
      <c r="M2518">
        <v>0</v>
      </c>
      <c r="O2518">
        <v>21</v>
      </c>
    </row>
    <row r="2519" spans="2:15" x14ac:dyDescent="0.4">
      <c r="B2519" t="s">
        <v>309</v>
      </c>
      <c r="C2519">
        <v>2360</v>
      </c>
      <c r="D2519" s="179">
        <v>43680</v>
      </c>
      <c r="E2519">
        <v>7</v>
      </c>
      <c r="F2519" t="s">
        <v>315</v>
      </c>
      <c r="G2519" t="s">
        <v>311</v>
      </c>
      <c r="I2519" s="179"/>
      <c r="J2519" s="179"/>
      <c r="M2519">
        <v>0</v>
      </c>
      <c r="O2519">
        <v>21</v>
      </c>
    </row>
    <row r="2520" spans="2:15" x14ac:dyDescent="0.4">
      <c r="B2520" t="s">
        <v>309</v>
      </c>
      <c r="C2520">
        <v>2360</v>
      </c>
      <c r="D2520" s="179">
        <v>43680</v>
      </c>
      <c r="E2520">
        <v>7</v>
      </c>
      <c r="F2520" t="s">
        <v>315</v>
      </c>
      <c r="G2520" t="s">
        <v>313</v>
      </c>
      <c r="I2520" s="179"/>
      <c r="J2520" s="179"/>
      <c r="M2520">
        <v>0</v>
      </c>
      <c r="O2520">
        <v>21</v>
      </c>
    </row>
    <row r="2521" spans="2:15" x14ac:dyDescent="0.4">
      <c r="B2521" t="s">
        <v>309</v>
      </c>
      <c r="C2521">
        <v>2380</v>
      </c>
      <c r="D2521" s="179">
        <v>43680</v>
      </c>
      <c r="E2521">
        <v>7</v>
      </c>
      <c r="F2521" t="s">
        <v>315</v>
      </c>
      <c r="G2521" t="s">
        <v>311</v>
      </c>
      <c r="I2521" s="179"/>
      <c r="J2521" s="179"/>
      <c r="M2521">
        <v>0</v>
      </c>
      <c r="O2521">
        <v>21</v>
      </c>
    </row>
    <row r="2522" spans="2:15" x14ac:dyDescent="0.4">
      <c r="B2522" t="s">
        <v>309</v>
      </c>
      <c r="C2522">
        <v>2380</v>
      </c>
      <c r="D2522" s="179">
        <v>43680</v>
      </c>
      <c r="E2522">
        <v>7</v>
      </c>
      <c r="F2522" t="s">
        <v>315</v>
      </c>
      <c r="G2522" t="s">
        <v>313</v>
      </c>
      <c r="I2522" s="179"/>
      <c r="J2522" s="179"/>
      <c r="M2522">
        <v>0</v>
      </c>
      <c r="O2522">
        <v>21</v>
      </c>
    </row>
    <row r="2523" spans="2:15" x14ac:dyDescent="0.4">
      <c r="B2523" t="s">
        <v>309</v>
      </c>
      <c r="C2523">
        <v>2370</v>
      </c>
      <c r="D2523" s="179">
        <v>43680</v>
      </c>
      <c r="E2523">
        <v>7</v>
      </c>
      <c r="F2523" t="s">
        <v>315</v>
      </c>
      <c r="G2523" t="s">
        <v>311</v>
      </c>
      <c r="I2523" s="179"/>
      <c r="J2523" s="179"/>
      <c r="M2523">
        <v>0</v>
      </c>
      <c r="O2523">
        <v>21</v>
      </c>
    </row>
    <row r="2524" spans="2:15" x14ac:dyDescent="0.4">
      <c r="B2524" t="s">
        <v>309</v>
      </c>
      <c r="C2524">
        <v>2370</v>
      </c>
      <c r="D2524" s="179">
        <v>43680</v>
      </c>
      <c r="E2524">
        <v>7</v>
      </c>
      <c r="F2524" t="s">
        <v>315</v>
      </c>
      <c r="G2524" t="s">
        <v>313</v>
      </c>
      <c r="I2524" s="179"/>
      <c r="J2524" s="179"/>
      <c r="M2524">
        <v>0</v>
      </c>
      <c r="O2524">
        <v>21</v>
      </c>
    </row>
    <row r="2525" spans="2:15" x14ac:dyDescent="0.4">
      <c r="B2525" t="s">
        <v>309</v>
      </c>
      <c r="C2525">
        <v>2390</v>
      </c>
      <c r="D2525" s="179">
        <v>43680</v>
      </c>
      <c r="E2525">
        <v>7</v>
      </c>
      <c r="F2525" t="s">
        <v>315</v>
      </c>
      <c r="G2525" t="s">
        <v>311</v>
      </c>
      <c r="I2525" s="179"/>
      <c r="J2525" s="179"/>
      <c r="M2525">
        <v>0</v>
      </c>
      <c r="O2525">
        <v>21</v>
      </c>
    </row>
    <row r="2526" spans="2:15" x14ac:dyDescent="0.4">
      <c r="B2526" t="s">
        <v>309</v>
      </c>
      <c r="C2526">
        <v>2390</v>
      </c>
      <c r="D2526" s="179">
        <v>43680</v>
      </c>
      <c r="E2526">
        <v>7</v>
      </c>
      <c r="F2526" t="s">
        <v>315</v>
      </c>
      <c r="G2526" t="s">
        <v>313</v>
      </c>
      <c r="I2526" s="179"/>
      <c r="J2526" s="179"/>
      <c r="M2526">
        <v>0</v>
      </c>
      <c r="O2526">
        <v>21</v>
      </c>
    </row>
    <row r="2527" spans="2:15" x14ac:dyDescent="0.4">
      <c r="B2527" t="s">
        <v>309</v>
      </c>
      <c r="C2527">
        <v>2340</v>
      </c>
      <c r="D2527" s="179">
        <v>43680</v>
      </c>
      <c r="E2527">
        <v>7</v>
      </c>
      <c r="F2527" t="s">
        <v>315</v>
      </c>
      <c r="G2527" t="s">
        <v>311</v>
      </c>
      <c r="I2527" s="179"/>
      <c r="J2527" s="179"/>
      <c r="M2527">
        <v>0</v>
      </c>
      <c r="O2527">
        <v>21</v>
      </c>
    </row>
    <row r="2528" spans="2:15" x14ac:dyDescent="0.4">
      <c r="B2528" t="s">
        <v>309</v>
      </c>
      <c r="C2528">
        <v>2340</v>
      </c>
      <c r="D2528" s="179">
        <v>43680</v>
      </c>
      <c r="E2528">
        <v>7</v>
      </c>
      <c r="F2528" t="s">
        <v>315</v>
      </c>
      <c r="G2528" t="s">
        <v>313</v>
      </c>
      <c r="I2528" s="179"/>
      <c r="J2528" s="179"/>
      <c r="M2528">
        <v>0</v>
      </c>
      <c r="O2528">
        <v>21</v>
      </c>
    </row>
    <row r="2529" spans="2:15" x14ac:dyDescent="0.4">
      <c r="B2529" t="s">
        <v>309</v>
      </c>
      <c r="C2529">
        <v>2370</v>
      </c>
      <c r="D2529" s="179">
        <v>43680</v>
      </c>
      <c r="E2529">
        <v>7</v>
      </c>
      <c r="F2529" t="s">
        <v>315</v>
      </c>
      <c r="G2529" t="s">
        <v>311</v>
      </c>
      <c r="I2529" s="179"/>
      <c r="J2529" s="179"/>
      <c r="M2529">
        <v>0</v>
      </c>
      <c r="O2529">
        <v>21</v>
      </c>
    </row>
    <row r="2530" spans="2:15" x14ac:dyDescent="0.4">
      <c r="B2530" t="s">
        <v>309</v>
      </c>
      <c r="C2530">
        <v>2370</v>
      </c>
      <c r="D2530" s="179">
        <v>43680</v>
      </c>
      <c r="E2530">
        <v>7</v>
      </c>
      <c r="F2530" t="s">
        <v>315</v>
      </c>
      <c r="G2530" t="s">
        <v>313</v>
      </c>
      <c r="I2530" s="179"/>
      <c r="J2530" s="179"/>
      <c r="M2530">
        <v>0</v>
      </c>
      <c r="O2530">
        <v>21</v>
      </c>
    </row>
    <row r="2531" spans="2:15" x14ac:dyDescent="0.4">
      <c r="B2531" t="s">
        <v>309</v>
      </c>
      <c r="C2531">
        <v>2340</v>
      </c>
      <c r="D2531" s="179">
        <v>43680</v>
      </c>
      <c r="E2531">
        <v>7</v>
      </c>
      <c r="F2531" t="s">
        <v>315</v>
      </c>
      <c r="G2531" t="s">
        <v>311</v>
      </c>
      <c r="I2531" s="179"/>
      <c r="J2531" s="179"/>
      <c r="M2531">
        <v>0</v>
      </c>
      <c r="O2531">
        <v>21</v>
      </c>
    </row>
    <row r="2532" spans="2:15" x14ac:dyDescent="0.4">
      <c r="B2532" t="s">
        <v>309</v>
      </c>
      <c r="C2532">
        <v>2340</v>
      </c>
      <c r="D2532" s="179">
        <v>43680</v>
      </c>
      <c r="E2532">
        <v>7</v>
      </c>
      <c r="F2532" t="s">
        <v>315</v>
      </c>
      <c r="G2532" t="s">
        <v>313</v>
      </c>
      <c r="I2532" s="179"/>
      <c r="J2532" s="179"/>
      <c r="M2532">
        <v>0</v>
      </c>
      <c r="O2532">
        <v>21</v>
      </c>
    </row>
    <row r="2533" spans="2:15" x14ac:dyDescent="0.4">
      <c r="B2533" t="s">
        <v>309</v>
      </c>
      <c r="C2533">
        <v>2380</v>
      </c>
      <c r="D2533" s="179">
        <v>43680</v>
      </c>
      <c r="E2533">
        <v>7</v>
      </c>
      <c r="F2533" t="s">
        <v>315</v>
      </c>
      <c r="G2533" t="s">
        <v>311</v>
      </c>
      <c r="I2533" s="179"/>
      <c r="J2533" s="179"/>
      <c r="M2533">
        <v>0</v>
      </c>
      <c r="O2533">
        <v>21</v>
      </c>
    </row>
    <row r="2534" spans="2:15" x14ac:dyDescent="0.4">
      <c r="B2534" t="s">
        <v>309</v>
      </c>
      <c r="C2534">
        <v>2380</v>
      </c>
      <c r="D2534" s="179">
        <v>43680</v>
      </c>
      <c r="E2534">
        <v>7</v>
      </c>
      <c r="F2534" t="s">
        <v>315</v>
      </c>
      <c r="G2534" t="s">
        <v>313</v>
      </c>
      <c r="I2534" s="179"/>
      <c r="J2534" s="179"/>
      <c r="M2534">
        <v>0</v>
      </c>
      <c r="O2534">
        <v>21</v>
      </c>
    </row>
    <row r="2535" spans="2:15" x14ac:dyDescent="0.4">
      <c r="B2535" t="s">
        <v>309</v>
      </c>
      <c r="C2535">
        <v>2370</v>
      </c>
      <c r="D2535" s="179">
        <v>43680</v>
      </c>
      <c r="E2535">
        <v>7</v>
      </c>
      <c r="F2535" t="s">
        <v>315</v>
      </c>
      <c r="G2535" t="s">
        <v>311</v>
      </c>
      <c r="I2535" s="179"/>
      <c r="J2535" s="179"/>
      <c r="M2535">
        <v>0</v>
      </c>
      <c r="O2535">
        <v>21</v>
      </c>
    </row>
    <row r="2536" spans="2:15" x14ac:dyDescent="0.4">
      <c r="B2536" t="s">
        <v>309</v>
      </c>
      <c r="C2536">
        <v>2370</v>
      </c>
      <c r="D2536" s="179">
        <v>43680</v>
      </c>
      <c r="E2536">
        <v>7</v>
      </c>
      <c r="F2536" t="s">
        <v>315</v>
      </c>
      <c r="G2536" t="s">
        <v>313</v>
      </c>
      <c r="I2536" s="179"/>
      <c r="J2536" s="179"/>
      <c r="M2536">
        <v>0</v>
      </c>
      <c r="O2536">
        <v>21</v>
      </c>
    </row>
    <row r="2537" spans="2:15" x14ac:dyDescent="0.4">
      <c r="B2537" t="s">
        <v>309</v>
      </c>
      <c r="C2537">
        <v>2380</v>
      </c>
      <c r="D2537" s="179">
        <v>43680</v>
      </c>
      <c r="E2537">
        <v>7</v>
      </c>
      <c r="F2537" t="s">
        <v>315</v>
      </c>
      <c r="G2537" t="s">
        <v>311</v>
      </c>
      <c r="I2537" s="179"/>
      <c r="J2537" s="179"/>
      <c r="M2537">
        <v>0</v>
      </c>
      <c r="O2537">
        <v>21</v>
      </c>
    </row>
    <row r="2538" spans="2:15" x14ac:dyDescent="0.4">
      <c r="B2538" t="s">
        <v>309</v>
      </c>
      <c r="C2538">
        <v>2380</v>
      </c>
      <c r="D2538" s="179">
        <v>43680</v>
      </c>
      <c r="E2538">
        <v>7</v>
      </c>
      <c r="F2538" t="s">
        <v>315</v>
      </c>
      <c r="G2538" t="s">
        <v>313</v>
      </c>
      <c r="I2538" s="179"/>
      <c r="J2538" s="179"/>
      <c r="M2538">
        <v>0</v>
      </c>
      <c r="O2538">
        <v>21</v>
      </c>
    </row>
    <row r="2539" spans="2:15" x14ac:dyDescent="0.4">
      <c r="B2539" t="s">
        <v>309</v>
      </c>
      <c r="C2539">
        <v>2360</v>
      </c>
      <c r="D2539" s="179">
        <v>43680</v>
      </c>
      <c r="E2539">
        <v>7</v>
      </c>
      <c r="F2539" t="s">
        <v>315</v>
      </c>
      <c r="G2539" t="s">
        <v>311</v>
      </c>
      <c r="I2539" s="179"/>
      <c r="J2539" s="179"/>
      <c r="M2539">
        <v>0</v>
      </c>
      <c r="O2539">
        <v>21</v>
      </c>
    </row>
    <row r="2540" spans="2:15" x14ac:dyDescent="0.4">
      <c r="B2540" t="s">
        <v>309</v>
      </c>
      <c r="C2540">
        <v>2360</v>
      </c>
      <c r="D2540" s="179">
        <v>43680</v>
      </c>
      <c r="E2540">
        <v>7</v>
      </c>
      <c r="F2540" t="s">
        <v>315</v>
      </c>
      <c r="G2540" t="s">
        <v>313</v>
      </c>
      <c r="I2540" s="179"/>
      <c r="J2540" s="179"/>
      <c r="M2540">
        <v>0</v>
      </c>
      <c r="O2540">
        <v>21</v>
      </c>
    </row>
    <row r="2541" spans="2:15" x14ac:dyDescent="0.4">
      <c r="B2541" t="s">
        <v>309</v>
      </c>
      <c r="C2541">
        <v>2380</v>
      </c>
      <c r="D2541" s="179">
        <v>43680</v>
      </c>
      <c r="E2541">
        <v>7</v>
      </c>
      <c r="F2541" t="s">
        <v>315</v>
      </c>
      <c r="G2541" t="s">
        <v>311</v>
      </c>
      <c r="I2541" s="179"/>
      <c r="J2541" s="179"/>
      <c r="M2541">
        <v>0</v>
      </c>
      <c r="O2541">
        <v>21</v>
      </c>
    </row>
    <row r="2542" spans="2:15" x14ac:dyDescent="0.4">
      <c r="B2542" t="s">
        <v>309</v>
      </c>
      <c r="C2542">
        <v>2380</v>
      </c>
      <c r="D2542" s="179">
        <v>43680</v>
      </c>
      <c r="E2542">
        <v>7</v>
      </c>
      <c r="F2542" t="s">
        <v>315</v>
      </c>
      <c r="G2542" t="s">
        <v>313</v>
      </c>
      <c r="I2542" s="179"/>
      <c r="J2542" s="179"/>
      <c r="M2542">
        <v>0</v>
      </c>
      <c r="O2542">
        <v>21</v>
      </c>
    </row>
    <row r="2543" spans="2:15" x14ac:dyDescent="0.4">
      <c r="B2543" t="s">
        <v>309</v>
      </c>
      <c r="C2543">
        <v>2340</v>
      </c>
      <c r="D2543" s="179">
        <v>43680</v>
      </c>
      <c r="E2543">
        <v>7</v>
      </c>
      <c r="F2543" t="s">
        <v>315</v>
      </c>
      <c r="G2543" t="s">
        <v>311</v>
      </c>
      <c r="I2543" s="179"/>
      <c r="J2543" s="179"/>
      <c r="M2543">
        <v>0</v>
      </c>
      <c r="O2543">
        <v>21</v>
      </c>
    </row>
    <row r="2544" spans="2:15" x14ac:dyDescent="0.4">
      <c r="B2544" t="s">
        <v>309</v>
      </c>
      <c r="C2544">
        <v>2340</v>
      </c>
      <c r="D2544" s="179">
        <v>43680</v>
      </c>
      <c r="E2544">
        <v>7</v>
      </c>
      <c r="F2544" t="s">
        <v>315</v>
      </c>
      <c r="G2544" t="s">
        <v>313</v>
      </c>
      <c r="I2544" s="179"/>
      <c r="J2544" s="179"/>
      <c r="M2544">
        <v>0</v>
      </c>
      <c r="O2544">
        <v>21</v>
      </c>
    </row>
    <row r="2545" spans="2:15" x14ac:dyDescent="0.4">
      <c r="B2545" t="s">
        <v>309</v>
      </c>
      <c r="C2545">
        <v>2370</v>
      </c>
      <c r="D2545" s="179">
        <v>43680</v>
      </c>
      <c r="E2545">
        <v>7</v>
      </c>
      <c r="F2545" t="s">
        <v>315</v>
      </c>
      <c r="G2545" t="s">
        <v>311</v>
      </c>
      <c r="I2545" s="179"/>
      <c r="J2545" s="179"/>
      <c r="M2545">
        <v>0</v>
      </c>
      <c r="O2545">
        <v>21</v>
      </c>
    </row>
    <row r="2546" spans="2:15" x14ac:dyDescent="0.4">
      <c r="B2546" t="s">
        <v>309</v>
      </c>
      <c r="C2546">
        <v>2370</v>
      </c>
      <c r="D2546" s="179">
        <v>43680</v>
      </c>
      <c r="E2546">
        <v>7</v>
      </c>
      <c r="F2546" t="s">
        <v>315</v>
      </c>
      <c r="G2546" t="s">
        <v>313</v>
      </c>
      <c r="I2546" s="179"/>
      <c r="J2546" s="179"/>
      <c r="M2546">
        <v>0</v>
      </c>
      <c r="O2546">
        <v>21</v>
      </c>
    </row>
    <row r="2547" spans="2:15" x14ac:dyDescent="0.4">
      <c r="B2547" t="s">
        <v>309</v>
      </c>
      <c r="C2547">
        <v>2340</v>
      </c>
      <c r="D2547" s="179">
        <v>43680</v>
      </c>
      <c r="E2547">
        <v>7</v>
      </c>
      <c r="F2547" t="s">
        <v>315</v>
      </c>
      <c r="G2547" t="s">
        <v>311</v>
      </c>
      <c r="I2547" s="179"/>
      <c r="J2547" s="179"/>
      <c r="M2547">
        <v>0</v>
      </c>
      <c r="O2547">
        <v>21</v>
      </c>
    </row>
    <row r="2548" spans="2:15" x14ac:dyDescent="0.4">
      <c r="B2548" t="s">
        <v>309</v>
      </c>
      <c r="C2548">
        <v>2340</v>
      </c>
      <c r="D2548" s="179">
        <v>43680</v>
      </c>
      <c r="E2548">
        <v>7</v>
      </c>
      <c r="F2548" t="s">
        <v>315</v>
      </c>
      <c r="G2548" t="s">
        <v>313</v>
      </c>
      <c r="I2548" s="179"/>
      <c r="J2548" s="179"/>
      <c r="M2548">
        <v>0</v>
      </c>
      <c r="O2548">
        <v>21</v>
      </c>
    </row>
    <row r="2549" spans="2:15" x14ac:dyDescent="0.4">
      <c r="B2549" t="s">
        <v>309</v>
      </c>
      <c r="C2549">
        <v>2390</v>
      </c>
      <c r="D2549" s="179">
        <v>43680</v>
      </c>
      <c r="E2549">
        <v>7</v>
      </c>
      <c r="F2549" t="s">
        <v>315</v>
      </c>
      <c r="G2549" t="s">
        <v>311</v>
      </c>
      <c r="I2549" s="179"/>
      <c r="J2549" s="179"/>
      <c r="M2549">
        <v>0</v>
      </c>
      <c r="O2549">
        <v>21</v>
      </c>
    </row>
    <row r="2550" spans="2:15" x14ac:dyDescent="0.4">
      <c r="B2550" t="s">
        <v>309</v>
      </c>
      <c r="C2550">
        <v>2390</v>
      </c>
      <c r="D2550" s="179">
        <v>43680</v>
      </c>
      <c r="E2550">
        <v>7</v>
      </c>
      <c r="F2550" t="s">
        <v>315</v>
      </c>
      <c r="G2550" t="s">
        <v>313</v>
      </c>
      <c r="I2550" s="179"/>
      <c r="J2550" s="179"/>
      <c r="M2550">
        <v>0</v>
      </c>
      <c r="O2550">
        <v>21</v>
      </c>
    </row>
    <row r="2551" spans="2:15" x14ac:dyDescent="0.4">
      <c r="B2551" t="s">
        <v>309</v>
      </c>
      <c r="C2551">
        <v>2390</v>
      </c>
      <c r="D2551" s="179">
        <v>43680</v>
      </c>
      <c r="E2551">
        <v>7</v>
      </c>
      <c r="F2551" t="s">
        <v>315</v>
      </c>
      <c r="G2551" t="s">
        <v>311</v>
      </c>
      <c r="I2551" s="179"/>
      <c r="J2551" s="179"/>
      <c r="M2551">
        <v>0</v>
      </c>
      <c r="O2551">
        <v>21</v>
      </c>
    </row>
    <row r="2552" spans="2:15" x14ac:dyDescent="0.4">
      <c r="B2552" t="s">
        <v>309</v>
      </c>
      <c r="C2552">
        <v>2390</v>
      </c>
      <c r="D2552" s="179">
        <v>43680</v>
      </c>
      <c r="E2552">
        <v>7</v>
      </c>
      <c r="F2552" t="s">
        <v>315</v>
      </c>
      <c r="G2552" t="s">
        <v>313</v>
      </c>
      <c r="I2552" s="179"/>
      <c r="J2552" s="179"/>
      <c r="M2552">
        <v>0</v>
      </c>
      <c r="O2552">
        <v>21</v>
      </c>
    </row>
    <row r="2553" spans="2:15" x14ac:dyDescent="0.4">
      <c r="B2553" t="s">
        <v>309</v>
      </c>
      <c r="C2553">
        <v>2370</v>
      </c>
      <c r="D2553" s="179">
        <v>43680</v>
      </c>
      <c r="E2553">
        <v>7</v>
      </c>
      <c r="F2553" t="s">
        <v>315</v>
      </c>
      <c r="G2553" t="s">
        <v>311</v>
      </c>
      <c r="I2553" s="179"/>
      <c r="J2553" s="179"/>
      <c r="M2553">
        <v>0</v>
      </c>
      <c r="O2553">
        <v>21</v>
      </c>
    </row>
    <row r="2554" spans="2:15" x14ac:dyDescent="0.4">
      <c r="B2554" t="s">
        <v>309</v>
      </c>
      <c r="C2554">
        <v>2370</v>
      </c>
      <c r="D2554" s="179">
        <v>43680</v>
      </c>
      <c r="E2554">
        <v>7</v>
      </c>
      <c r="F2554" t="s">
        <v>315</v>
      </c>
      <c r="G2554" t="s">
        <v>313</v>
      </c>
      <c r="I2554" s="179"/>
      <c r="J2554" s="179"/>
      <c r="M2554">
        <v>0</v>
      </c>
      <c r="O2554">
        <v>21</v>
      </c>
    </row>
    <row r="2555" spans="2:15" x14ac:dyDescent="0.4">
      <c r="B2555" t="s">
        <v>309</v>
      </c>
      <c r="C2555">
        <v>2340</v>
      </c>
      <c r="D2555" s="179">
        <v>43680</v>
      </c>
      <c r="E2555">
        <v>7</v>
      </c>
      <c r="F2555" t="s">
        <v>315</v>
      </c>
      <c r="G2555" t="s">
        <v>313</v>
      </c>
      <c r="I2555" s="179"/>
      <c r="J2555" s="179"/>
      <c r="M2555">
        <v>0</v>
      </c>
      <c r="O2555">
        <v>21</v>
      </c>
    </row>
    <row r="2556" spans="2:15" x14ac:dyDescent="0.4">
      <c r="B2556" t="s">
        <v>309</v>
      </c>
      <c r="C2556">
        <v>2340</v>
      </c>
      <c r="D2556" s="179">
        <v>43680</v>
      </c>
      <c r="E2556">
        <v>7</v>
      </c>
      <c r="F2556" t="s">
        <v>315</v>
      </c>
      <c r="G2556" t="s">
        <v>311</v>
      </c>
      <c r="I2556" s="179"/>
      <c r="J2556" s="179"/>
      <c r="M2556">
        <v>0</v>
      </c>
      <c r="O2556">
        <v>21</v>
      </c>
    </row>
    <row r="2557" spans="2:15" x14ac:dyDescent="0.4">
      <c r="B2557" t="s">
        <v>309</v>
      </c>
      <c r="C2557">
        <v>2340</v>
      </c>
      <c r="D2557" s="179">
        <v>43680</v>
      </c>
      <c r="E2557">
        <v>7</v>
      </c>
      <c r="F2557" t="s">
        <v>315</v>
      </c>
      <c r="G2557" t="s">
        <v>313</v>
      </c>
      <c r="I2557" s="179"/>
      <c r="J2557" s="179"/>
      <c r="M2557">
        <v>0</v>
      </c>
      <c r="O2557">
        <v>21</v>
      </c>
    </row>
    <row r="2558" spans="2:15" x14ac:dyDescent="0.4">
      <c r="B2558" t="s">
        <v>309</v>
      </c>
      <c r="C2558">
        <v>2340</v>
      </c>
      <c r="D2558" s="179">
        <v>43680</v>
      </c>
      <c r="E2558">
        <v>7</v>
      </c>
      <c r="F2558" t="s">
        <v>315</v>
      </c>
      <c r="G2558" t="s">
        <v>311</v>
      </c>
      <c r="I2558" s="179"/>
      <c r="J2558" s="179"/>
      <c r="M2558">
        <v>0</v>
      </c>
      <c r="O2558">
        <v>21</v>
      </c>
    </row>
    <row r="2559" spans="2:15" x14ac:dyDescent="0.4">
      <c r="B2559" t="s">
        <v>309</v>
      </c>
      <c r="C2559">
        <v>2370</v>
      </c>
      <c r="D2559" s="179">
        <v>43680</v>
      </c>
      <c r="E2559">
        <v>7</v>
      </c>
      <c r="F2559" t="s">
        <v>315</v>
      </c>
      <c r="G2559" t="s">
        <v>311</v>
      </c>
      <c r="I2559" s="179"/>
      <c r="J2559" s="179"/>
      <c r="M2559">
        <v>0</v>
      </c>
      <c r="O2559">
        <v>21</v>
      </c>
    </row>
    <row r="2560" spans="2:15" x14ac:dyDescent="0.4">
      <c r="B2560" t="s">
        <v>309</v>
      </c>
      <c r="C2560">
        <v>2370</v>
      </c>
      <c r="D2560" s="179">
        <v>43680</v>
      </c>
      <c r="E2560">
        <v>7</v>
      </c>
      <c r="F2560" t="s">
        <v>315</v>
      </c>
      <c r="G2560" t="s">
        <v>313</v>
      </c>
      <c r="I2560" s="179"/>
      <c r="J2560" s="179"/>
      <c r="M2560">
        <v>0</v>
      </c>
      <c r="O2560">
        <v>21</v>
      </c>
    </row>
    <row r="2561" spans="2:15" x14ac:dyDescent="0.4">
      <c r="B2561" t="s">
        <v>309</v>
      </c>
      <c r="C2561">
        <v>2390</v>
      </c>
      <c r="D2561" s="179">
        <v>43680</v>
      </c>
      <c r="E2561">
        <v>7</v>
      </c>
      <c r="F2561" t="s">
        <v>315</v>
      </c>
      <c r="G2561" t="s">
        <v>311</v>
      </c>
      <c r="I2561" s="179"/>
      <c r="J2561" s="179"/>
      <c r="M2561">
        <v>0</v>
      </c>
      <c r="O2561">
        <v>21</v>
      </c>
    </row>
    <row r="2562" spans="2:15" x14ac:dyDescent="0.4">
      <c r="B2562" t="s">
        <v>309</v>
      </c>
      <c r="C2562">
        <v>2390</v>
      </c>
      <c r="D2562" s="179">
        <v>43680</v>
      </c>
      <c r="E2562">
        <v>7</v>
      </c>
      <c r="F2562" t="s">
        <v>315</v>
      </c>
      <c r="G2562" t="s">
        <v>313</v>
      </c>
      <c r="I2562" s="179"/>
      <c r="J2562" s="179"/>
      <c r="M2562">
        <v>0</v>
      </c>
      <c r="O2562">
        <v>21</v>
      </c>
    </row>
    <row r="2563" spans="2:15" x14ac:dyDescent="0.4">
      <c r="B2563" t="s">
        <v>309</v>
      </c>
      <c r="C2563">
        <v>2390</v>
      </c>
      <c r="D2563" s="179">
        <v>43680</v>
      </c>
      <c r="E2563">
        <v>7</v>
      </c>
      <c r="F2563" t="s">
        <v>315</v>
      </c>
      <c r="G2563" t="s">
        <v>311</v>
      </c>
      <c r="I2563" s="179"/>
      <c r="J2563" s="179"/>
      <c r="M2563">
        <v>0</v>
      </c>
      <c r="O2563">
        <v>21</v>
      </c>
    </row>
    <row r="2564" spans="2:15" x14ac:dyDescent="0.4">
      <c r="B2564" t="s">
        <v>309</v>
      </c>
      <c r="C2564">
        <v>2390</v>
      </c>
      <c r="D2564" s="179">
        <v>43680</v>
      </c>
      <c r="E2564">
        <v>7</v>
      </c>
      <c r="F2564" t="s">
        <v>315</v>
      </c>
      <c r="G2564" t="s">
        <v>313</v>
      </c>
      <c r="I2564" s="179"/>
      <c r="J2564" s="179"/>
      <c r="M2564">
        <v>0</v>
      </c>
      <c r="O2564">
        <v>21</v>
      </c>
    </row>
    <row r="2565" spans="2:15" x14ac:dyDescent="0.4">
      <c r="B2565" t="s">
        <v>309</v>
      </c>
      <c r="C2565">
        <v>2340</v>
      </c>
      <c r="D2565" s="179">
        <v>43680</v>
      </c>
      <c r="E2565">
        <v>7</v>
      </c>
      <c r="F2565" t="s">
        <v>315</v>
      </c>
      <c r="G2565" t="s">
        <v>311</v>
      </c>
      <c r="I2565" s="179"/>
      <c r="J2565" s="179"/>
      <c r="M2565">
        <v>0</v>
      </c>
      <c r="O2565">
        <v>21</v>
      </c>
    </row>
    <row r="2566" spans="2:15" x14ac:dyDescent="0.4">
      <c r="B2566" t="s">
        <v>309</v>
      </c>
      <c r="C2566">
        <v>2340</v>
      </c>
      <c r="D2566" s="179">
        <v>43680</v>
      </c>
      <c r="E2566">
        <v>7</v>
      </c>
      <c r="F2566" t="s">
        <v>315</v>
      </c>
      <c r="G2566" t="s">
        <v>313</v>
      </c>
      <c r="I2566" s="179"/>
      <c r="J2566" s="179"/>
      <c r="M2566">
        <v>0</v>
      </c>
      <c r="O2566">
        <v>21</v>
      </c>
    </row>
    <row r="2567" spans="2:15" x14ac:dyDescent="0.4">
      <c r="B2567" t="s">
        <v>309</v>
      </c>
      <c r="C2567">
        <v>2380</v>
      </c>
      <c r="D2567" s="179">
        <v>43680</v>
      </c>
      <c r="E2567">
        <v>7</v>
      </c>
      <c r="F2567" t="s">
        <v>315</v>
      </c>
      <c r="G2567" t="s">
        <v>313</v>
      </c>
      <c r="I2567" s="179"/>
      <c r="J2567" s="179"/>
      <c r="M2567">
        <v>0</v>
      </c>
      <c r="O2567">
        <v>21</v>
      </c>
    </row>
    <row r="2568" spans="2:15" x14ac:dyDescent="0.4">
      <c r="B2568" t="s">
        <v>309</v>
      </c>
      <c r="C2568">
        <v>2370</v>
      </c>
      <c r="D2568" s="179">
        <v>43680</v>
      </c>
      <c r="E2568">
        <v>7</v>
      </c>
      <c r="F2568" t="s">
        <v>315</v>
      </c>
      <c r="G2568" t="s">
        <v>311</v>
      </c>
      <c r="I2568" s="179"/>
      <c r="J2568" s="179"/>
      <c r="M2568">
        <v>0</v>
      </c>
      <c r="O2568">
        <v>21</v>
      </c>
    </row>
    <row r="2569" spans="2:15" x14ac:dyDescent="0.4">
      <c r="B2569" t="s">
        <v>309</v>
      </c>
      <c r="C2569">
        <v>2370</v>
      </c>
      <c r="D2569" s="179">
        <v>43680</v>
      </c>
      <c r="E2569">
        <v>7</v>
      </c>
      <c r="F2569" t="s">
        <v>315</v>
      </c>
      <c r="G2569" t="s">
        <v>313</v>
      </c>
      <c r="I2569" s="179"/>
      <c r="J2569" s="179"/>
      <c r="M2569">
        <v>0</v>
      </c>
      <c r="O2569">
        <v>21</v>
      </c>
    </row>
    <row r="2570" spans="2:15" x14ac:dyDescent="0.4">
      <c r="B2570" t="s">
        <v>309</v>
      </c>
      <c r="C2570">
        <v>2380</v>
      </c>
      <c r="D2570" s="179">
        <v>43680</v>
      </c>
      <c r="E2570">
        <v>7</v>
      </c>
      <c r="F2570" t="s">
        <v>315</v>
      </c>
      <c r="G2570" t="s">
        <v>311</v>
      </c>
      <c r="I2570" s="179"/>
      <c r="J2570" s="179"/>
      <c r="M2570">
        <v>0</v>
      </c>
      <c r="O2570">
        <v>21</v>
      </c>
    </row>
    <row r="2571" spans="2:15" x14ac:dyDescent="0.4">
      <c r="B2571" t="s">
        <v>309</v>
      </c>
      <c r="C2571">
        <v>2300</v>
      </c>
      <c r="D2571" s="179">
        <v>43680</v>
      </c>
      <c r="E2571">
        <v>7</v>
      </c>
      <c r="F2571" t="s">
        <v>315</v>
      </c>
      <c r="G2571" t="s">
        <v>311</v>
      </c>
      <c r="I2571" s="179"/>
      <c r="J2571" s="179"/>
      <c r="M2571">
        <v>0</v>
      </c>
      <c r="O2571">
        <v>21</v>
      </c>
    </row>
    <row r="2572" spans="2:15" x14ac:dyDescent="0.4">
      <c r="B2572" t="s">
        <v>309</v>
      </c>
      <c r="C2572">
        <v>2300</v>
      </c>
      <c r="D2572" s="179">
        <v>43680</v>
      </c>
      <c r="E2572">
        <v>7</v>
      </c>
      <c r="F2572" t="s">
        <v>315</v>
      </c>
      <c r="G2572" t="s">
        <v>313</v>
      </c>
      <c r="I2572" s="179"/>
      <c r="J2572" s="179"/>
      <c r="M2572">
        <v>0</v>
      </c>
      <c r="O2572">
        <v>21</v>
      </c>
    </row>
    <row r="2573" spans="2:15" x14ac:dyDescent="0.4">
      <c r="B2573" t="s">
        <v>309</v>
      </c>
      <c r="C2573">
        <v>2390</v>
      </c>
      <c r="D2573" s="179">
        <v>43680</v>
      </c>
      <c r="E2573">
        <v>7</v>
      </c>
      <c r="F2573" t="s">
        <v>315</v>
      </c>
      <c r="G2573" t="s">
        <v>311</v>
      </c>
      <c r="I2573" s="179"/>
      <c r="J2573" s="179"/>
      <c r="M2573">
        <v>0</v>
      </c>
      <c r="O2573">
        <v>21</v>
      </c>
    </row>
    <row r="2574" spans="2:15" x14ac:dyDescent="0.4">
      <c r="B2574" t="s">
        <v>309</v>
      </c>
      <c r="C2574">
        <v>2390</v>
      </c>
      <c r="D2574" s="179">
        <v>43680</v>
      </c>
      <c r="E2574">
        <v>7</v>
      </c>
      <c r="F2574" t="s">
        <v>315</v>
      </c>
      <c r="G2574" t="s">
        <v>313</v>
      </c>
      <c r="I2574" s="179"/>
      <c r="J2574" s="179"/>
      <c r="M2574">
        <v>0</v>
      </c>
      <c r="O2574">
        <v>21</v>
      </c>
    </row>
    <row r="2575" spans="2:15" x14ac:dyDescent="0.4">
      <c r="B2575" t="s">
        <v>309</v>
      </c>
      <c r="C2575">
        <v>2340</v>
      </c>
      <c r="D2575" s="179">
        <v>43680</v>
      </c>
      <c r="E2575">
        <v>7</v>
      </c>
      <c r="F2575" t="s">
        <v>315</v>
      </c>
      <c r="G2575" t="s">
        <v>311</v>
      </c>
      <c r="I2575" s="179"/>
      <c r="J2575" s="179"/>
      <c r="M2575">
        <v>0</v>
      </c>
      <c r="O2575">
        <v>21</v>
      </c>
    </row>
    <row r="2576" spans="2:15" x14ac:dyDescent="0.4">
      <c r="B2576" t="s">
        <v>309</v>
      </c>
      <c r="C2576">
        <v>2340</v>
      </c>
      <c r="D2576" s="179">
        <v>43680</v>
      </c>
      <c r="E2576">
        <v>7</v>
      </c>
      <c r="F2576" t="s">
        <v>315</v>
      </c>
      <c r="G2576" t="s">
        <v>313</v>
      </c>
      <c r="I2576" s="179"/>
      <c r="J2576" s="179"/>
      <c r="M2576">
        <v>0</v>
      </c>
      <c r="O2576">
        <v>21</v>
      </c>
    </row>
    <row r="2577" spans="2:15" x14ac:dyDescent="0.4">
      <c r="B2577" t="s">
        <v>309</v>
      </c>
      <c r="C2577">
        <v>2350</v>
      </c>
      <c r="D2577" s="179">
        <v>43680</v>
      </c>
      <c r="E2577">
        <v>7</v>
      </c>
      <c r="F2577" t="s">
        <v>315</v>
      </c>
      <c r="G2577" t="s">
        <v>311</v>
      </c>
      <c r="I2577" s="179"/>
      <c r="J2577" s="179"/>
      <c r="M2577">
        <v>0</v>
      </c>
      <c r="O2577">
        <v>21</v>
      </c>
    </row>
    <row r="2578" spans="2:15" x14ac:dyDescent="0.4">
      <c r="B2578" t="s">
        <v>309</v>
      </c>
      <c r="C2578">
        <v>2350</v>
      </c>
      <c r="D2578" s="179">
        <v>43680</v>
      </c>
      <c r="E2578">
        <v>7</v>
      </c>
      <c r="F2578" t="s">
        <v>315</v>
      </c>
      <c r="G2578" t="s">
        <v>313</v>
      </c>
      <c r="I2578" s="179"/>
      <c r="J2578" s="179"/>
      <c r="M2578">
        <v>0</v>
      </c>
      <c r="O2578">
        <v>21</v>
      </c>
    </row>
    <row r="2579" spans="2:15" x14ac:dyDescent="0.4">
      <c r="B2579" t="s">
        <v>309</v>
      </c>
      <c r="C2579">
        <v>2390</v>
      </c>
      <c r="D2579" s="179">
        <v>43680</v>
      </c>
      <c r="E2579">
        <v>7</v>
      </c>
      <c r="F2579" t="s">
        <v>315</v>
      </c>
      <c r="G2579" t="s">
        <v>311</v>
      </c>
      <c r="I2579" s="179"/>
      <c r="J2579" s="179"/>
      <c r="M2579">
        <v>0</v>
      </c>
      <c r="O2579">
        <v>21</v>
      </c>
    </row>
    <row r="2580" spans="2:15" x14ac:dyDescent="0.4">
      <c r="B2580" t="s">
        <v>309</v>
      </c>
      <c r="C2580">
        <v>2390</v>
      </c>
      <c r="D2580" s="179">
        <v>43680</v>
      </c>
      <c r="E2580">
        <v>7</v>
      </c>
      <c r="F2580" t="s">
        <v>315</v>
      </c>
      <c r="G2580" t="s">
        <v>313</v>
      </c>
      <c r="I2580" s="179"/>
      <c r="J2580" s="179"/>
      <c r="M2580">
        <v>0</v>
      </c>
      <c r="O2580">
        <v>21</v>
      </c>
    </row>
    <row r="2581" spans="2:15" x14ac:dyDescent="0.4">
      <c r="B2581" t="s">
        <v>309</v>
      </c>
      <c r="C2581">
        <v>2360</v>
      </c>
      <c r="D2581" s="179">
        <v>43680</v>
      </c>
      <c r="E2581">
        <v>7</v>
      </c>
      <c r="F2581" t="s">
        <v>315</v>
      </c>
      <c r="G2581" t="s">
        <v>311</v>
      </c>
      <c r="I2581" s="179"/>
      <c r="J2581" s="179"/>
      <c r="M2581">
        <v>0</v>
      </c>
      <c r="O2581">
        <v>21</v>
      </c>
    </row>
    <row r="2582" spans="2:15" x14ac:dyDescent="0.4">
      <c r="B2582" t="s">
        <v>309</v>
      </c>
      <c r="C2582">
        <v>2360</v>
      </c>
      <c r="D2582" s="179">
        <v>43680</v>
      </c>
      <c r="E2582">
        <v>7</v>
      </c>
      <c r="F2582" t="s">
        <v>315</v>
      </c>
      <c r="G2582" t="s">
        <v>313</v>
      </c>
      <c r="I2582" s="179"/>
      <c r="J2582" s="179"/>
      <c r="M2582">
        <v>0</v>
      </c>
      <c r="O2582">
        <v>21</v>
      </c>
    </row>
    <row r="2583" spans="2:15" x14ac:dyDescent="0.4">
      <c r="B2583" t="s">
        <v>309</v>
      </c>
      <c r="C2583">
        <v>2390</v>
      </c>
      <c r="D2583" s="179">
        <v>43680</v>
      </c>
      <c r="E2583">
        <v>7</v>
      </c>
      <c r="F2583" t="s">
        <v>315</v>
      </c>
      <c r="G2583" t="s">
        <v>313</v>
      </c>
      <c r="I2583" s="179"/>
      <c r="J2583" s="179"/>
      <c r="M2583">
        <v>0</v>
      </c>
      <c r="O2583">
        <v>21</v>
      </c>
    </row>
    <row r="2584" spans="2:15" x14ac:dyDescent="0.4">
      <c r="B2584" t="s">
        <v>309</v>
      </c>
      <c r="C2584" t="s">
        <v>314</v>
      </c>
      <c r="D2584" s="179">
        <v>43680</v>
      </c>
      <c r="E2584">
        <v>7</v>
      </c>
      <c r="F2584" t="s">
        <v>315</v>
      </c>
      <c r="G2584" t="s">
        <v>311</v>
      </c>
      <c r="I2584" s="179"/>
      <c r="J2584" s="179"/>
      <c r="M2584">
        <v>0</v>
      </c>
      <c r="O2584">
        <v>21</v>
      </c>
    </row>
    <row r="2585" spans="2:15" x14ac:dyDescent="0.4">
      <c r="B2585" t="s">
        <v>309</v>
      </c>
      <c r="C2585" t="s">
        <v>314</v>
      </c>
      <c r="D2585" s="179">
        <v>43680</v>
      </c>
      <c r="E2585">
        <v>7</v>
      </c>
      <c r="F2585" t="s">
        <v>315</v>
      </c>
      <c r="G2585" t="s">
        <v>313</v>
      </c>
      <c r="I2585" s="179"/>
      <c r="J2585" s="179"/>
      <c r="M2585">
        <v>0</v>
      </c>
      <c r="O2585">
        <v>21</v>
      </c>
    </row>
    <row r="2586" spans="2:15" x14ac:dyDescent="0.4">
      <c r="B2586" t="s">
        <v>309</v>
      </c>
      <c r="C2586" t="s">
        <v>314</v>
      </c>
      <c r="D2586" s="179">
        <v>43680</v>
      </c>
      <c r="E2586">
        <v>7</v>
      </c>
      <c r="F2586" t="s">
        <v>315</v>
      </c>
      <c r="G2586" t="s">
        <v>311</v>
      </c>
      <c r="I2586" s="179"/>
      <c r="J2586" s="179"/>
      <c r="M2586">
        <v>0</v>
      </c>
      <c r="O2586">
        <v>21</v>
      </c>
    </row>
    <row r="2587" spans="2:15" x14ac:dyDescent="0.4">
      <c r="B2587" t="s">
        <v>309</v>
      </c>
      <c r="C2587" t="s">
        <v>314</v>
      </c>
      <c r="D2587" s="179">
        <v>43680</v>
      </c>
      <c r="E2587">
        <v>7</v>
      </c>
      <c r="F2587" t="s">
        <v>315</v>
      </c>
      <c r="G2587" t="s">
        <v>313</v>
      </c>
      <c r="I2587" s="179"/>
      <c r="J2587" s="179"/>
      <c r="M2587">
        <v>0</v>
      </c>
      <c r="O2587">
        <v>21</v>
      </c>
    </row>
    <row r="2588" spans="2:15" x14ac:dyDescent="0.4">
      <c r="B2588" t="s">
        <v>309</v>
      </c>
      <c r="C2588">
        <v>2380</v>
      </c>
      <c r="D2588" s="179">
        <v>43680</v>
      </c>
      <c r="E2588">
        <v>7</v>
      </c>
      <c r="F2588" t="s">
        <v>315</v>
      </c>
      <c r="G2588" t="s">
        <v>311</v>
      </c>
      <c r="I2588" s="179"/>
      <c r="J2588" s="179"/>
      <c r="M2588">
        <v>0</v>
      </c>
      <c r="O2588">
        <v>21</v>
      </c>
    </row>
    <row r="2589" spans="2:15" x14ac:dyDescent="0.4">
      <c r="B2589" t="s">
        <v>309</v>
      </c>
      <c r="C2589">
        <v>2380</v>
      </c>
      <c r="D2589" s="179">
        <v>43680</v>
      </c>
      <c r="E2589">
        <v>7</v>
      </c>
      <c r="F2589" t="s">
        <v>315</v>
      </c>
      <c r="G2589" t="s">
        <v>313</v>
      </c>
      <c r="I2589" s="179"/>
      <c r="J2589" s="179"/>
      <c r="M2589">
        <v>0</v>
      </c>
      <c r="O2589">
        <v>21</v>
      </c>
    </row>
    <row r="2590" spans="2:15" x14ac:dyDescent="0.4">
      <c r="B2590" t="s">
        <v>309</v>
      </c>
      <c r="C2590">
        <v>2390</v>
      </c>
      <c r="D2590" s="179">
        <v>43680</v>
      </c>
      <c r="E2590">
        <v>7</v>
      </c>
      <c r="F2590" t="s">
        <v>315</v>
      </c>
      <c r="G2590" t="s">
        <v>311</v>
      </c>
      <c r="I2590" s="179"/>
      <c r="J2590" s="179"/>
      <c r="M2590">
        <v>0</v>
      </c>
      <c r="O2590">
        <v>21</v>
      </c>
    </row>
    <row r="2591" spans="2:15" x14ac:dyDescent="0.4">
      <c r="B2591" t="s">
        <v>309</v>
      </c>
      <c r="C2591">
        <v>2370</v>
      </c>
      <c r="D2591" s="179">
        <v>43680</v>
      </c>
      <c r="E2591">
        <v>7</v>
      </c>
      <c r="F2591" t="s">
        <v>315</v>
      </c>
      <c r="G2591" t="s">
        <v>313</v>
      </c>
      <c r="I2591" s="179"/>
      <c r="J2591" s="179"/>
      <c r="M2591">
        <v>0</v>
      </c>
      <c r="O2591">
        <v>21</v>
      </c>
    </row>
    <row r="2592" spans="2:15" x14ac:dyDescent="0.4">
      <c r="B2592" t="s">
        <v>309</v>
      </c>
      <c r="C2592">
        <v>1700</v>
      </c>
      <c r="D2592" s="179">
        <v>43680</v>
      </c>
      <c r="E2592">
        <v>7</v>
      </c>
      <c r="F2592" t="s">
        <v>315</v>
      </c>
      <c r="G2592" t="s">
        <v>311</v>
      </c>
      <c r="I2592" s="179"/>
      <c r="J2592" s="179"/>
      <c r="M2592">
        <v>0</v>
      </c>
      <c r="O2592">
        <v>21</v>
      </c>
    </row>
    <row r="2593" spans="2:15" x14ac:dyDescent="0.4">
      <c r="B2593" t="s">
        <v>309</v>
      </c>
      <c r="C2593">
        <v>1700</v>
      </c>
      <c r="D2593" s="179">
        <v>43680</v>
      </c>
      <c r="E2593">
        <v>7</v>
      </c>
      <c r="F2593" t="s">
        <v>315</v>
      </c>
      <c r="G2593" t="s">
        <v>313</v>
      </c>
      <c r="I2593" s="179"/>
      <c r="J2593" s="179"/>
      <c r="M2593">
        <v>0</v>
      </c>
      <c r="O2593">
        <v>21</v>
      </c>
    </row>
    <row r="2594" spans="2:15" x14ac:dyDescent="0.4">
      <c r="B2594" t="s">
        <v>309</v>
      </c>
      <c r="C2594">
        <v>2370</v>
      </c>
      <c r="D2594" s="179">
        <v>43680</v>
      </c>
      <c r="E2594">
        <v>7</v>
      </c>
      <c r="F2594" t="s">
        <v>315</v>
      </c>
      <c r="G2594" t="s">
        <v>311</v>
      </c>
      <c r="I2594" s="179"/>
      <c r="J2594" s="179"/>
      <c r="M2594">
        <v>0</v>
      </c>
      <c r="O2594">
        <v>21</v>
      </c>
    </row>
    <row r="2595" spans="2:15" x14ac:dyDescent="0.4">
      <c r="B2595" t="s">
        <v>309</v>
      </c>
      <c r="C2595" t="s">
        <v>314</v>
      </c>
      <c r="D2595" s="179">
        <v>43680</v>
      </c>
      <c r="E2595">
        <v>7</v>
      </c>
      <c r="F2595" t="s">
        <v>315</v>
      </c>
      <c r="G2595" t="s">
        <v>313</v>
      </c>
      <c r="I2595" s="179"/>
      <c r="J2595" s="179"/>
      <c r="M2595">
        <v>0</v>
      </c>
      <c r="O2595">
        <v>21</v>
      </c>
    </row>
    <row r="2596" spans="2:15" x14ac:dyDescent="0.4">
      <c r="B2596" t="s">
        <v>309</v>
      </c>
      <c r="C2596" t="s">
        <v>314</v>
      </c>
      <c r="D2596" s="179">
        <v>43680</v>
      </c>
      <c r="E2596">
        <v>7</v>
      </c>
      <c r="F2596" t="s">
        <v>315</v>
      </c>
      <c r="G2596" t="s">
        <v>311</v>
      </c>
      <c r="I2596" s="179"/>
      <c r="J2596" s="179"/>
      <c r="M2596">
        <v>0</v>
      </c>
      <c r="O2596">
        <v>21</v>
      </c>
    </row>
    <row r="2597" spans="2:15" x14ac:dyDescent="0.4">
      <c r="B2597" t="s">
        <v>309</v>
      </c>
      <c r="C2597" t="s">
        <v>314</v>
      </c>
      <c r="D2597" s="179">
        <v>43680</v>
      </c>
      <c r="E2597">
        <v>7</v>
      </c>
      <c r="F2597" t="s">
        <v>315</v>
      </c>
      <c r="G2597" t="s">
        <v>313</v>
      </c>
      <c r="I2597" s="179"/>
      <c r="J2597" s="179"/>
      <c r="M2597">
        <v>0</v>
      </c>
      <c r="O2597">
        <v>21</v>
      </c>
    </row>
    <row r="2598" spans="2:15" x14ac:dyDescent="0.4">
      <c r="B2598" t="s">
        <v>309</v>
      </c>
      <c r="C2598" t="s">
        <v>314</v>
      </c>
      <c r="D2598" s="179">
        <v>43680</v>
      </c>
      <c r="E2598">
        <v>7</v>
      </c>
      <c r="F2598" t="s">
        <v>315</v>
      </c>
      <c r="G2598" t="s">
        <v>311</v>
      </c>
      <c r="I2598" s="179"/>
      <c r="J2598" s="179"/>
      <c r="M2598">
        <v>0</v>
      </c>
      <c r="O2598">
        <v>21</v>
      </c>
    </row>
    <row r="2599" spans="2:15" x14ac:dyDescent="0.4">
      <c r="B2599" t="s">
        <v>309</v>
      </c>
      <c r="C2599" t="s">
        <v>314</v>
      </c>
      <c r="D2599" s="179">
        <v>43680</v>
      </c>
      <c r="E2599">
        <v>7</v>
      </c>
      <c r="F2599" t="s">
        <v>315</v>
      </c>
      <c r="G2599" t="s">
        <v>311</v>
      </c>
      <c r="I2599" s="179"/>
      <c r="J2599" s="179"/>
      <c r="M2599">
        <v>0</v>
      </c>
      <c r="O2599">
        <v>21</v>
      </c>
    </row>
    <row r="2600" spans="2:15" x14ac:dyDescent="0.4">
      <c r="B2600" t="s">
        <v>309</v>
      </c>
      <c r="C2600" t="s">
        <v>314</v>
      </c>
      <c r="D2600" s="179">
        <v>43680</v>
      </c>
      <c r="E2600">
        <v>7</v>
      </c>
      <c r="F2600" t="s">
        <v>315</v>
      </c>
      <c r="G2600" t="s">
        <v>313</v>
      </c>
      <c r="I2600" s="179"/>
      <c r="J2600" s="179"/>
      <c r="M2600">
        <v>0</v>
      </c>
      <c r="O2600">
        <v>21</v>
      </c>
    </row>
    <row r="2601" spans="2:15" x14ac:dyDescent="0.4">
      <c r="B2601" t="s">
        <v>309</v>
      </c>
      <c r="C2601" t="s">
        <v>314</v>
      </c>
      <c r="D2601" s="179">
        <v>43680</v>
      </c>
      <c r="E2601">
        <v>7</v>
      </c>
      <c r="F2601" t="s">
        <v>315</v>
      </c>
      <c r="G2601" t="s">
        <v>311</v>
      </c>
      <c r="I2601" s="179"/>
      <c r="J2601" s="179"/>
      <c r="M2601">
        <v>0</v>
      </c>
      <c r="O2601">
        <v>21</v>
      </c>
    </row>
    <row r="2602" spans="2:15" x14ac:dyDescent="0.4">
      <c r="B2602" t="s">
        <v>309</v>
      </c>
      <c r="C2602" t="s">
        <v>314</v>
      </c>
      <c r="D2602" s="179">
        <v>43680</v>
      </c>
      <c r="E2602">
        <v>7</v>
      </c>
      <c r="F2602" t="s">
        <v>315</v>
      </c>
      <c r="G2602" t="s">
        <v>313</v>
      </c>
      <c r="I2602" s="179"/>
      <c r="J2602" s="179"/>
      <c r="M2602">
        <v>0</v>
      </c>
      <c r="O2602">
        <v>21</v>
      </c>
    </row>
    <row r="2603" spans="2:15" x14ac:dyDescent="0.4">
      <c r="B2603" t="s">
        <v>309</v>
      </c>
      <c r="C2603" t="s">
        <v>314</v>
      </c>
      <c r="D2603" s="179">
        <v>43680</v>
      </c>
      <c r="E2603">
        <v>7</v>
      </c>
      <c r="F2603" t="s">
        <v>315</v>
      </c>
      <c r="G2603" t="s">
        <v>311</v>
      </c>
      <c r="I2603" s="179"/>
      <c r="J2603" s="179"/>
      <c r="M2603">
        <v>0</v>
      </c>
      <c r="O2603">
        <v>21</v>
      </c>
    </row>
    <row r="2604" spans="2:15" x14ac:dyDescent="0.4">
      <c r="B2604" t="s">
        <v>309</v>
      </c>
      <c r="C2604" t="s">
        <v>314</v>
      </c>
      <c r="D2604" s="179">
        <v>43680</v>
      </c>
      <c r="E2604">
        <v>7</v>
      </c>
      <c r="F2604" t="s">
        <v>315</v>
      </c>
      <c r="G2604" t="s">
        <v>313</v>
      </c>
      <c r="I2604" s="179"/>
      <c r="J2604" s="179"/>
      <c r="M2604">
        <v>0</v>
      </c>
      <c r="O2604">
        <v>21</v>
      </c>
    </row>
    <row r="2605" spans="2:15" x14ac:dyDescent="0.4">
      <c r="B2605" t="s">
        <v>309</v>
      </c>
      <c r="C2605" t="s">
        <v>314</v>
      </c>
      <c r="D2605" s="179">
        <v>43680</v>
      </c>
      <c r="E2605">
        <v>7</v>
      </c>
      <c r="F2605" t="s">
        <v>315</v>
      </c>
      <c r="G2605" t="s">
        <v>311</v>
      </c>
      <c r="I2605" s="179"/>
      <c r="J2605" s="179"/>
      <c r="M2605">
        <v>0</v>
      </c>
      <c r="O2605">
        <v>21</v>
      </c>
    </row>
    <row r="2606" spans="2:15" x14ac:dyDescent="0.4">
      <c r="B2606" t="s">
        <v>309</v>
      </c>
      <c r="C2606" t="s">
        <v>314</v>
      </c>
      <c r="D2606" s="179">
        <v>43680</v>
      </c>
      <c r="E2606">
        <v>7</v>
      </c>
      <c r="F2606" t="s">
        <v>315</v>
      </c>
      <c r="G2606" t="s">
        <v>313</v>
      </c>
      <c r="I2606" s="179"/>
      <c r="J2606" s="179"/>
      <c r="M2606">
        <v>0</v>
      </c>
      <c r="O2606">
        <v>21</v>
      </c>
    </row>
    <row r="2607" spans="2:15" x14ac:dyDescent="0.4">
      <c r="B2607" t="s">
        <v>309</v>
      </c>
      <c r="C2607" t="s">
        <v>314</v>
      </c>
      <c r="D2607" s="179">
        <v>43680</v>
      </c>
      <c r="E2607">
        <v>7</v>
      </c>
      <c r="F2607" t="s">
        <v>315</v>
      </c>
      <c r="G2607" t="s">
        <v>311</v>
      </c>
      <c r="I2607" s="179"/>
      <c r="J2607" s="179"/>
      <c r="M2607">
        <v>0</v>
      </c>
      <c r="O2607">
        <v>21</v>
      </c>
    </row>
    <row r="2608" spans="2:15" x14ac:dyDescent="0.4">
      <c r="B2608" t="s">
        <v>309</v>
      </c>
      <c r="C2608" t="s">
        <v>314</v>
      </c>
      <c r="D2608" s="179">
        <v>43680</v>
      </c>
      <c r="E2608">
        <v>7</v>
      </c>
      <c r="F2608" t="s">
        <v>315</v>
      </c>
      <c r="G2608" t="s">
        <v>313</v>
      </c>
      <c r="I2608" s="179"/>
      <c r="J2608" s="179"/>
      <c r="M2608">
        <v>0</v>
      </c>
      <c r="O2608">
        <v>21</v>
      </c>
    </row>
    <row r="2609" spans="2:15" x14ac:dyDescent="0.4">
      <c r="B2609" t="s">
        <v>309</v>
      </c>
      <c r="C2609" t="s">
        <v>314</v>
      </c>
      <c r="D2609" s="179">
        <v>43680</v>
      </c>
      <c r="E2609">
        <v>7</v>
      </c>
      <c r="F2609" t="s">
        <v>315</v>
      </c>
      <c r="G2609" t="s">
        <v>311</v>
      </c>
      <c r="I2609" s="179"/>
      <c r="J2609" s="179"/>
      <c r="M2609">
        <v>0</v>
      </c>
      <c r="O2609">
        <v>21</v>
      </c>
    </row>
    <row r="2610" spans="2:15" x14ac:dyDescent="0.4">
      <c r="B2610" t="s">
        <v>309</v>
      </c>
      <c r="C2610" t="s">
        <v>314</v>
      </c>
      <c r="D2610" s="179">
        <v>43680</v>
      </c>
      <c r="E2610">
        <v>7</v>
      </c>
      <c r="F2610" t="s">
        <v>315</v>
      </c>
      <c r="G2610" t="s">
        <v>313</v>
      </c>
      <c r="I2610" s="179"/>
      <c r="J2610" s="179"/>
      <c r="M2610">
        <v>0</v>
      </c>
      <c r="O2610">
        <v>21</v>
      </c>
    </row>
    <row r="2611" spans="2:15" x14ac:dyDescent="0.4">
      <c r="B2611" t="s">
        <v>309</v>
      </c>
      <c r="C2611" t="s">
        <v>314</v>
      </c>
      <c r="D2611" s="179">
        <v>43680</v>
      </c>
      <c r="E2611">
        <v>7</v>
      </c>
      <c r="F2611" t="s">
        <v>315</v>
      </c>
      <c r="G2611" t="s">
        <v>311</v>
      </c>
      <c r="I2611" s="179"/>
      <c r="J2611" s="179"/>
      <c r="M2611">
        <v>0</v>
      </c>
      <c r="O2611">
        <v>21</v>
      </c>
    </row>
    <row r="2612" spans="2:15" x14ac:dyDescent="0.4">
      <c r="B2612" t="s">
        <v>309</v>
      </c>
      <c r="C2612" t="s">
        <v>314</v>
      </c>
      <c r="D2612" s="179">
        <v>43680</v>
      </c>
      <c r="E2612">
        <v>7</v>
      </c>
      <c r="F2612" t="s">
        <v>315</v>
      </c>
      <c r="G2612" t="s">
        <v>313</v>
      </c>
      <c r="I2612" s="179"/>
      <c r="J2612" s="179"/>
      <c r="M2612">
        <v>0</v>
      </c>
      <c r="O2612">
        <v>21</v>
      </c>
    </row>
    <row r="2613" spans="2:15" x14ac:dyDescent="0.4">
      <c r="B2613" t="s">
        <v>309</v>
      </c>
      <c r="C2613" t="s">
        <v>314</v>
      </c>
      <c r="D2613" s="179">
        <v>43680</v>
      </c>
      <c r="E2613">
        <v>7</v>
      </c>
      <c r="F2613" t="s">
        <v>315</v>
      </c>
      <c r="G2613" t="s">
        <v>311</v>
      </c>
      <c r="I2613" s="179"/>
      <c r="J2613" s="179"/>
      <c r="M2613">
        <v>0</v>
      </c>
      <c r="O2613">
        <v>21</v>
      </c>
    </row>
    <row r="2614" spans="2:15" x14ac:dyDescent="0.4">
      <c r="B2614" t="s">
        <v>309</v>
      </c>
      <c r="C2614" t="s">
        <v>314</v>
      </c>
      <c r="D2614" s="179">
        <v>43680</v>
      </c>
      <c r="E2614">
        <v>7</v>
      </c>
      <c r="F2614" t="s">
        <v>315</v>
      </c>
      <c r="G2614" t="s">
        <v>313</v>
      </c>
      <c r="I2614" s="179"/>
      <c r="J2614" s="179"/>
      <c r="M2614">
        <v>0</v>
      </c>
      <c r="O2614">
        <v>21</v>
      </c>
    </row>
    <row r="2615" spans="2:15" x14ac:dyDescent="0.4">
      <c r="B2615" t="s">
        <v>309</v>
      </c>
      <c r="C2615" t="s">
        <v>314</v>
      </c>
      <c r="D2615" s="179">
        <v>43680</v>
      </c>
      <c r="E2615">
        <v>7</v>
      </c>
      <c r="F2615" t="s">
        <v>315</v>
      </c>
      <c r="G2615" t="s">
        <v>311</v>
      </c>
      <c r="I2615" s="179"/>
      <c r="J2615" s="179"/>
      <c r="M2615">
        <v>0</v>
      </c>
      <c r="O2615">
        <v>21</v>
      </c>
    </row>
    <row r="2616" spans="2:15" x14ac:dyDescent="0.4">
      <c r="B2616" t="s">
        <v>309</v>
      </c>
      <c r="C2616" t="s">
        <v>314</v>
      </c>
      <c r="D2616" s="179">
        <v>43680</v>
      </c>
      <c r="E2616">
        <v>7</v>
      </c>
      <c r="F2616" t="s">
        <v>315</v>
      </c>
      <c r="G2616" t="s">
        <v>313</v>
      </c>
      <c r="I2616" s="179"/>
      <c r="J2616" s="179"/>
      <c r="M2616">
        <v>0</v>
      </c>
      <c r="O2616">
        <v>21</v>
      </c>
    </row>
    <row r="2617" spans="2:15" x14ac:dyDescent="0.4">
      <c r="B2617" t="s">
        <v>309</v>
      </c>
      <c r="C2617">
        <v>2390</v>
      </c>
      <c r="D2617" s="179">
        <v>43680</v>
      </c>
      <c r="E2617">
        <v>7</v>
      </c>
      <c r="F2617" t="s">
        <v>315</v>
      </c>
      <c r="G2617" t="s">
        <v>311</v>
      </c>
      <c r="I2617" s="179"/>
      <c r="J2617" s="179"/>
      <c r="M2617">
        <v>0</v>
      </c>
      <c r="O2617">
        <v>21</v>
      </c>
    </row>
    <row r="2618" spans="2:15" x14ac:dyDescent="0.4">
      <c r="B2618" t="s">
        <v>309</v>
      </c>
      <c r="C2618">
        <v>2390</v>
      </c>
      <c r="D2618" s="179">
        <v>43680</v>
      </c>
      <c r="E2618">
        <v>7</v>
      </c>
      <c r="F2618" t="s">
        <v>315</v>
      </c>
      <c r="G2618" t="s">
        <v>313</v>
      </c>
      <c r="I2618" s="179"/>
      <c r="J2618" s="179"/>
      <c r="M2618">
        <v>0</v>
      </c>
      <c r="O2618">
        <v>21</v>
      </c>
    </row>
    <row r="2619" spans="2:15" x14ac:dyDescent="0.4">
      <c r="B2619" t="s">
        <v>309</v>
      </c>
      <c r="C2619">
        <v>2370</v>
      </c>
      <c r="D2619" s="179">
        <v>43680</v>
      </c>
      <c r="E2619">
        <v>7</v>
      </c>
      <c r="F2619" t="s">
        <v>315</v>
      </c>
      <c r="G2619" t="s">
        <v>311</v>
      </c>
      <c r="I2619" s="179"/>
      <c r="J2619" s="179"/>
      <c r="M2619">
        <v>0</v>
      </c>
      <c r="O2619">
        <v>21</v>
      </c>
    </row>
    <row r="2620" spans="2:15" x14ac:dyDescent="0.4">
      <c r="B2620" t="s">
        <v>309</v>
      </c>
      <c r="C2620" t="s">
        <v>314</v>
      </c>
      <c r="D2620" s="179">
        <v>43680</v>
      </c>
      <c r="E2620">
        <v>7</v>
      </c>
      <c r="F2620" t="s">
        <v>315</v>
      </c>
      <c r="G2620" t="s">
        <v>311</v>
      </c>
      <c r="I2620" s="179"/>
      <c r="J2620" s="179"/>
      <c r="M2620">
        <v>0</v>
      </c>
      <c r="O2620">
        <v>21</v>
      </c>
    </row>
    <row r="2621" spans="2:15" x14ac:dyDescent="0.4">
      <c r="B2621" t="s">
        <v>309</v>
      </c>
      <c r="C2621" t="s">
        <v>314</v>
      </c>
      <c r="D2621" s="179">
        <v>43680</v>
      </c>
      <c r="E2621">
        <v>7</v>
      </c>
      <c r="F2621" t="s">
        <v>315</v>
      </c>
      <c r="G2621" t="s">
        <v>313</v>
      </c>
      <c r="I2621" s="179"/>
      <c r="J2621" s="179"/>
      <c r="M2621">
        <v>0</v>
      </c>
      <c r="O2621">
        <v>21</v>
      </c>
    </row>
    <row r="2622" spans="2:15" x14ac:dyDescent="0.4">
      <c r="B2622" t="s">
        <v>309</v>
      </c>
      <c r="C2622">
        <v>2360</v>
      </c>
      <c r="D2622" s="179">
        <v>43680</v>
      </c>
      <c r="E2622">
        <v>7</v>
      </c>
      <c r="F2622" t="s">
        <v>315</v>
      </c>
      <c r="G2622" t="s">
        <v>311</v>
      </c>
      <c r="I2622" s="179"/>
      <c r="J2622" s="179"/>
      <c r="M2622">
        <v>0</v>
      </c>
      <c r="O2622">
        <v>21</v>
      </c>
    </row>
    <row r="2623" spans="2:15" x14ac:dyDescent="0.4">
      <c r="B2623" t="s">
        <v>309</v>
      </c>
      <c r="C2623">
        <v>2360</v>
      </c>
      <c r="D2623" s="179">
        <v>43680</v>
      </c>
      <c r="E2623">
        <v>7</v>
      </c>
      <c r="F2623" t="s">
        <v>315</v>
      </c>
      <c r="G2623" t="s">
        <v>313</v>
      </c>
      <c r="I2623" s="179"/>
      <c r="J2623" s="179"/>
      <c r="M2623">
        <v>0</v>
      </c>
      <c r="O2623">
        <v>21</v>
      </c>
    </row>
    <row r="2624" spans="2:15" x14ac:dyDescent="0.4">
      <c r="B2624" t="s">
        <v>309</v>
      </c>
      <c r="C2624">
        <v>1000</v>
      </c>
      <c r="D2624" s="179">
        <v>43680</v>
      </c>
      <c r="E2624">
        <v>7</v>
      </c>
      <c r="F2624" t="s">
        <v>315</v>
      </c>
      <c r="G2624" t="s">
        <v>311</v>
      </c>
      <c r="I2624" s="179"/>
      <c r="J2624" s="179"/>
      <c r="M2624">
        <v>0</v>
      </c>
      <c r="O2624">
        <v>21</v>
      </c>
    </row>
    <row r="2625" spans="2:15" x14ac:dyDescent="0.4">
      <c r="B2625" t="s">
        <v>309</v>
      </c>
      <c r="C2625">
        <v>1000</v>
      </c>
      <c r="D2625" s="179">
        <v>43680</v>
      </c>
      <c r="E2625">
        <v>7</v>
      </c>
      <c r="F2625" t="s">
        <v>315</v>
      </c>
      <c r="G2625" t="s">
        <v>313</v>
      </c>
      <c r="I2625" s="179"/>
      <c r="J2625" s="179"/>
      <c r="M2625">
        <v>0</v>
      </c>
      <c r="O2625">
        <v>21</v>
      </c>
    </row>
    <row r="2626" spans="2:15" x14ac:dyDescent="0.4">
      <c r="B2626" t="s">
        <v>309</v>
      </c>
      <c r="C2626">
        <v>1000</v>
      </c>
      <c r="D2626" s="179">
        <v>43680</v>
      </c>
      <c r="E2626">
        <v>7</v>
      </c>
      <c r="F2626" t="s">
        <v>315</v>
      </c>
      <c r="G2626" t="s">
        <v>311</v>
      </c>
      <c r="I2626" s="179"/>
      <c r="J2626" s="179"/>
      <c r="M2626">
        <v>0</v>
      </c>
      <c r="O2626">
        <v>21</v>
      </c>
    </row>
    <row r="2627" spans="2:15" x14ac:dyDescent="0.4">
      <c r="B2627" t="s">
        <v>309</v>
      </c>
      <c r="C2627">
        <v>1000</v>
      </c>
      <c r="D2627" s="179">
        <v>43680</v>
      </c>
      <c r="E2627">
        <v>7</v>
      </c>
      <c r="F2627" t="s">
        <v>315</v>
      </c>
      <c r="G2627" t="s">
        <v>313</v>
      </c>
      <c r="I2627" s="179"/>
      <c r="J2627" s="179"/>
      <c r="M2627">
        <v>0</v>
      </c>
      <c r="O2627">
        <v>21</v>
      </c>
    </row>
    <row r="2628" spans="2:15" x14ac:dyDescent="0.4">
      <c r="B2628" t="s">
        <v>309</v>
      </c>
      <c r="C2628">
        <v>2370</v>
      </c>
      <c r="D2628" s="179">
        <v>43680</v>
      </c>
      <c r="E2628">
        <v>7</v>
      </c>
      <c r="F2628" t="s">
        <v>315</v>
      </c>
      <c r="G2628" t="s">
        <v>311</v>
      </c>
      <c r="I2628" s="179"/>
      <c r="J2628" s="179"/>
      <c r="M2628">
        <v>0</v>
      </c>
      <c r="O2628">
        <v>21</v>
      </c>
    </row>
    <row r="2629" spans="2:15" x14ac:dyDescent="0.4">
      <c r="B2629" t="s">
        <v>309</v>
      </c>
      <c r="C2629">
        <v>2370</v>
      </c>
      <c r="D2629" s="179">
        <v>43680</v>
      </c>
      <c r="E2629">
        <v>7</v>
      </c>
      <c r="F2629" t="s">
        <v>315</v>
      </c>
      <c r="G2629" t="s">
        <v>313</v>
      </c>
      <c r="I2629" s="179"/>
      <c r="J2629" s="179"/>
      <c r="M2629">
        <v>0</v>
      </c>
      <c r="O2629">
        <v>21</v>
      </c>
    </row>
    <row r="2630" spans="2:15" x14ac:dyDescent="0.4">
      <c r="B2630" t="s">
        <v>309</v>
      </c>
      <c r="C2630">
        <v>2340</v>
      </c>
      <c r="D2630" s="179">
        <v>43680</v>
      </c>
      <c r="E2630">
        <v>7</v>
      </c>
      <c r="F2630" t="s">
        <v>315</v>
      </c>
      <c r="G2630" t="s">
        <v>311</v>
      </c>
      <c r="I2630" s="179"/>
      <c r="J2630" s="179"/>
      <c r="M2630">
        <v>0</v>
      </c>
      <c r="O2630">
        <v>21</v>
      </c>
    </row>
    <row r="2631" spans="2:15" x14ac:dyDescent="0.4">
      <c r="B2631" t="s">
        <v>309</v>
      </c>
      <c r="C2631">
        <v>2340</v>
      </c>
      <c r="D2631" s="179">
        <v>43680</v>
      </c>
      <c r="E2631">
        <v>7</v>
      </c>
      <c r="F2631" t="s">
        <v>315</v>
      </c>
      <c r="G2631" t="s">
        <v>313</v>
      </c>
      <c r="I2631" s="179"/>
      <c r="J2631" s="179"/>
      <c r="M2631">
        <v>0</v>
      </c>
      <c r="O2631">
        <v>21</v>
      </c>
    </row>
    <row r="2632" spans="2:15" x14ac:dyDescent="0.4">
      <c r="B2632" t="s">
        <v>309</v>
      </c>
      <c r="C2632">
        <v>2380</v>
      </c>
      <c r="D2632" s="179">
        <v>43680</v>
      </c>
      <c r="E2632">
        <v>7</v>
      </c>
      <c r="F2632" t="s">
        <v>315</v>
      </c>
      <c r="G2632" t="s">
        <v>311</v>
      </c>
      <c r="I2632" s="179"/>
      <c r="J2632" s="179"/>
      <c r="M2632">
        <v>0</v>
      </c>
      <c r="O2632">
        <v>21</v>
      </c>
    </row>
    <row r="2633" spans="2:15" x14ac:dyDescent="0.4">
      <c r="B2633" t="s">
        <v>309</v>
      </c>
      <c r="C2633">
        <v>2380</v>
      </c>
      <c r="D2633" s="179">
        <v>43680</v>
      </c>
      <c r="E2633">
        <v>7</v>
      </c>
      <c r="F2633" t="s">
        <v>315</v>
      </c>
      <c r="G2633" t="s">
        <v>313</v>
      </c>
      <c r="I2633" s="179"/>
      <c r="J2633" s="179"/>
      <c r="M2633">
        <v>0</v>
      </c>
      <c r="O2633">
        <v>21</v>
      </c>
    </row>
    <row r="2634" spans="2:15" x14ac:dyDescent="0.4">
      <c r="B2634" t="s">
        <v>309</v>
      </c>
      <c r="C2634">
        <v>1400</v>
      </c>
      <c r="D2634" s="179">
        <v>43680</v>
      </c>
      <c r="E2634">
        <v>7</v>
      </c>
      <c r="F2634" t="s">
        <v>315</v>
      </c>
      <c r="G2634" t="s">
        <v>311</v>
      </c>
      <c r="I2634" s="179"/>
      <c r="J2634" s="179"/>
      <c r="M2634">
        <v>0</v>
      </c>
      <c r="O2634">
        <v>21</v>
      </c>
    </row>
    <row r="2635" spans="2:15" x14ac:dyDescent="0.4">
      <c r="B2635" t="s">
        <v>309</v>
      </c>
      <c r="C2635">
        <v>1400</v>
      </c>
      <c r="D2635" s="179">
        <v>43680</v>
      </c>
      <c r="E2635">
        <v>7</v>
      </c>
      <c r="F2635" t="s">
        <v>315</v>
      </c>
      <c r="G2635" t="s">
        <v>313</v>
      </c>
      <c r="I2635" s="179"/>
      <c r="J2635" s="179"/>
      <c r="M2635">
        <v>0</v>
      </c>
      <c r="O2635">
        <v>21</v>
      </c>
    </row>
    <row r="2636" spans="2:15" x14ac:dyDescent="0.4">
      <c r="B2636" t="s">
        <v>309</v>
      </c>
      <c r="C2636">
        <v>2300</v>
      </c>
      <c r="D2636" s="179">
        <v>43680</v>
      </c>
      <c r="E2636">
        <v>7</v>
      </c>
      <c r="F2636" t="s">
        <v>315</v>
      </c>
      <c r="G2636" t="s">
        <v>311</v>
      </c>
      <c r="I2636" s="179"/>
      <c r="J2636" s="179"/>
      <c r="M2636">
        <v>0</v>
      </c>
      <c r="O2636">
        <v>21</v>
      </c>
    </row>
    <row r="2637" spans="2:15" x14ac:dyDescent="0.4">
      <c r="B2637" t="s">
        <v>309</v>
      </c>
      <c r="C2637">
        <v>2300</v>
      </c>
      <c r="D2637" s="179">
        <v>43680</v>
      </c>
      <c r="E2637">
        <v>7</v>
      </c>
      <c r="F2637" t="s">
        <v>315</v>
      </c>
      <c r="G2637" t="s">
        <v>313</v>
      </c>
      <c r="I2637" s="179"/>
      <c r="J2637" s="179"/>
      <c r="M2637">
        <v>0</v>
      </c>
      <c r="O2637">
        <v>21</v>
      </c>
    </row>
    <row r="2638" spans="2:15" x14ac:dyDescent="0.4">
      <c r="B2638" t="s">
        <v>309</v>
      </c>
      <c r="C2638">
        <v>2300</v>
      </c>
      <c r="D2638" s="179">
        <v>43680</v>
      </c>
      <c r="E2638">
        <v>7</v>
      </c>
      <c r="F2638" t="s">
        <v>315</v>
      </c>
      <c r="G2638" t="s">
        <v>311</v>
      </c>
      <c r="I2638" s="179"/>
      <c r="J2638" s="179"/>
      <c r="M2638">
        <v>0</v>
      </c>
      <c r="O2638">
        <v>21</v>
      </c>
    </row>
    <row r="2639" spans="2:15" x14ac:dyDescent="0.4">
      <c r="B2639" t="s">
        <v>309</v>
      </c>
      <c r="C2639">
        <v>2300</v>
      </c>
      <c r="D2639" s="179">
        <v>43680</v>
      </c>
      <c r="E2639">
        <v>7</v>
      </c>
      <c r="F2639" t="s">
        <v>315</v>
      </c>
      <c r="G2639" t="s">
        <v>313</v>
      </c>
      <c r="I2639" s="179"/>
      <c r="J2639" s="179"/>
      <c r="M2639">
        <v>0</v>
      </c>
      <c r="O2639">
        <v>21</v>
      </c>
    </row>
    <row r="2640" spans="2:15" x14ac:dyDescent="0.4">
      <c r="B2640" t="s">
        <v>309</v>
      </c>
      <c r="C2640">
        <v>2380</v>
      </c>
      <c r="D2640" s="179">
        <v>43680</v>
      </c>
      <c r="E2640">
        <v>7</v>
      </c>
      <c r="F2640" t="s">
        <v>315</v>
      </c>
      <c r="G2640" t="s">
        <v>311</v>
      </c>
      <c r="I2640" s="179"/>
      <c r="J2640" s="179"/>
      <c r="M2640">
        <v>0</v>
      </c>
      <c r="O2640">
        <v>21</v>
      </c>
    </row>
    <row r="2641" spans="2:15" x14ac:dyDescent="0.4">
      <c r="B2641" t="s">
        <v>309</v>
      </c>
      <c r="C2641">
        <v>2380</v>
      </c>
      <c r="D2641" s="179">
        <v>43680</v>
      </c>
      <c r="E2641">
        <v>7</v>
      </c>
      <c r="F2641" t="s">
        <v>315</v>
      </c>
      <c r="G2641" t="s">
        <v>313</v>
      </c>
      <c r="I2641" s="179"/>
      <c r="J2641" s="179"/>
      <c r="M2641">
        <v>0</v>
      </c>
      <c r="O2641">
        <v>21</v>
      </c>
    </row>
    <row r="2642" spans="2:15" x14ac:dyDescent="0.4">
      <c r="B2642" t="s">
        <v>309</v>
      </c>
      <c r="C2642">
        <v>2360</v>
      </c>
      <c r="D2642" s="179">
        <v>43680</v>
      </c>
      <c r="E2642">
        <v>7</v>
      </c>
      <c r="F2642" t="s">
        <v>315</v>
      </c>
      <c r="G2642" t="s">
        <v>311</v>
      </c>
      <c r="I2642" s="179"/>
      <c r="J2642" s="179"/>
      <c r="M2642">
        <v>0</v>
      </c>
      <c r="O2642">
        <v>21</v>
      </c>
    </row>
    <row r="2643" spans="2:15" x14ac:dyDescent="0.4">
      <c r="B2643" t="s">
        <v>309</v>
      </c>
      <c r="C2643">
        <v>2360</v>
      </c>
      <c r="D2643" s="179">
        <v>43680</v>
      </c>
      <c r="E2643">
        <v>7</v>
      </c>
      <c r="F2643" t="s">
        <v>315</v>
      </c>
      <c r="G2643" t="s">
        <v>313</v>
      </c>
      <c r="I2643" s="179"/>
      <c r="J2643" s="179"/>
      <c r="M2643">
        <v>0</v>
      </c>
      <c r="O2643">
        <v>21</v>
      </c>
    </row>
    <row r="2644" spans="2:15" x14ac:dyDescent="0.4">
      <c r="B2644" t="s">
        <v>309</v>
      </c>
      <c r="C2644">
        <v>2360</v>
      </c>
      <c r="D2644" s="179">
        <v>43680</v>
      </c>
      <c r="E2644">
        <v>7</v>
      </c>
      <c r="F2644" t="s">
        <v>315</v>
      </c>
      <c r="G2644" t="s">
        <v>311</v>
      </c>
      <c r="I2644" s="179"/>
      <c r="J2644" s="179"/>
      <c r="M2644">
        <v>0</v>
      </c>
      <c r="O2644">
        <v>21</v>
      </c>
    </row>
    <row r="2645" spans="2:15" x14ac:dyDescent="0.4">
      <c r="B2645" t="s">
        <v>309</v>
      </c>
      <c r="C2645">
        <v>2360</v>
      </c>
      <c r="D2645" s="179">
        <v>43680</v>
      </c>
      <c r="E2645">
        <v>7</v>
      </c>
      <c r="F2645" t="s">
        <v>315</v>
      </c>
      <c r="G2645" t="s">
        <v>313</v>
      </c>
      <c r="I2645" s="179"/>
      <c r="J2645" s="179"/>
      <c r="M2645">
        <v>0</v>
      </c>
      <c r="O2645">
        <v>21</v>
      </c>
    </row>
    <row r="2646" spans="2:15" x14ac:dyDescent="0.4">
      <c r="B2646" t="s">
        <v>309</v>
      </c>
      <c r="C2646">
        <v>2370</v>
      </c>
      <c r="D2646" s="179">
        <v>43680</v>
      </c>
      <c r="E2646">
        <v>7</v>
      </c>
      <c r="F2646" t="s">
        <v>315</v>
      </c>
      <c r="G2646" t="s">
        <v>311</v>
      </c>
      <c r="I2646" s="179"/>
      <c r="J2646" s="179"/>
      <c r="M2646">
        <v>0</v>
      </c>
      <c r="O2646">
        <v>21</v>
      </c>
    </row>
    <row r="2647" spans="2:15" x14ac:dyDescent="0.4">
      <c r="B2647" t="s">
        <v>309</v>
      </c>
      <c r="C2647">
        <v>2370</v>
      </c>
      <c r="D2647" s="179">
        <v>43680</v>
      </c>
      <c r="E2647">
        <v>7</v>
      </c>
      <c r="F2647" t="s">
        <v>315</v>
      </c>
      <c r="G2647" t="s">
        <v>313</v>
      </c>
      <c r="I2647" s="179"/>
      <c r="J2647" s="179"/>
      <c r="M2647">
        <v>0</v>
      </c>
      <c r="O2647">
        <v>21</v>
      </c>
    </row>
    <row r="2648" spans="2:15" x14ac:dyDescent="0.4">
      <c r="B2648" t="s">
        <v>309</v>
      </c>
      <c r="C2648">
        <v>2370</v>
      </c>
      <c r="D2648" s="179">
        <v>43680</v>
      </c>
      <c r="E2648">
        <v>7</v>
      </c>
      <c r="F2648" t="s">
        <v>315</v>
      </c>
      <c r="G2648" t="s">
        <v>313</v>
      </c>
      <c r="I2648" s="179"/>
      <c r="J2648" s="179"/>
      <c r="M2648">
        <v>0</v>
      </c>
      <c r="O2648">
        <v>21</v>
      </c>
    </row>
    <row r="2649" spans="2:15" x14ac:dyDescent="0.4">
      <c r="B2649" t="s">
        <v>309</v>
      </c>
      <c r="C2649">
        <v>2360</v>
      </c>
      <c r="D2649" s="179">
        <v>43680</v>
      </c>
      <c r="E2649">
        <v>7</v>
      </c>
      <c r="F2649" t="s">
        <v>315</v>
      </c>
      <c r="G2649" t="s">
        <v>311</v>
      </c>
      <c r="I2649" s="179"/>
      <c r="J2649" s="179"/>
      <c r="M2649">
        <v>0</v>
      </c>
      <c r="O2649">
        <v>21</v>
      </c>
    </row>
    <row r="2650" spans="2:15" x14ac:dyDescent="0.4">
      <c r="B2650" t="s">
        <v>309</v>
      </c>
      <c r="C2650">
        <v>2360</v>
      </c>
      <c r="D2650" s="179">
        <v>43680</v>
      </c>
      <c r="E2650">
        <v>7</v>
      </c>
      <c r="F2650" t="s">
        <v>315</v>
      </c>
      <c r="G2650" t="s">
        <v>313</v>
      </c>
      <c r="I2650" s="179"/>
      <c r="J2650" s="179"/>
      <c r="M2650">
        <v>0</v>
      </c>
      <c r="O2650">
        <v>21</v>
      </c>
    </row>
    <row r="2651" spans="2:15" x14ac:dyDescent="0.4">
      <c r="B2651" t="s">
        <v>309</v>
      </c>
      <c r="C2651">
        <v>2380</v>
      </c>
      <c r="D2651" s="179">
        <v>43680</v>
      </c>
      <c r="E2651">
        <v>7</v>
      </c>
      <c r="F2651" t="s">
        <v>315</v>
      </c>
      <c r="G2651" t="s">
        <v>311</v>
      </c>
      <c r="I2651" s="179"/>
      <c r="J2651" s="179"/>
      <c r="M2651">
        <v>0</v>
      </c>
      <c r="O2651">
        <v>21</v>
      </c>
    </row>
    <row r="2652" spans="2:15" x14ac:dyDescent="0.4">
      <c r="B2652" t="s">
        <v>309</v>
      </c>
      <c r="C2652">
        <v>2380</v>
      </c>
      <c r="D2652" s="179">
        <v>43680</v>
      </c>
      <c r="E2652">
        <v>7</v>
      </c>
      <c r="F2652" t="s">
        <v>315</v>
      </c>
      <c r="G2652" t="s">
        <v>313</v>
      </c>
      <c r="I2652" s="179"/>
      <c r="J2652" s="179"/>
      <c r="M2652">
        <v>0</v>
      </c>
      <c r="O2652">
        <v>21</v>
      </c>
    </row>
    <row r="2653" spans="2:15" x14ac:dyDescent="0.4">
      <c r="B2653" t="s">
        <v>309</v>
      </c>
      <c r="C2653">
        <v>2360</v>
      </c>
      <c r="D2653" s="179">
        <v>43680</v>
      </c>
      <c r="E2653">
        <v>7</v>
      </c>
      <c r="F2653" t="s">
        <v>315</v>
      </c>
      <c r="G2653" t="s">
        <v>311</v>
      </c>
      <c r="I2653" s="179"/>
      <c r="J2653" s="179"/>
      <c r="M2653">
        <v>0</v>
      </c>
      <c r="O2653">
        <v>21</v>
      </c>
    </row>
    <row r="2654" spans="2:15" x14ac:dyDescent="0.4">
      <c r="B2654" t="s">
        <v>309</v>
      </c>
      <c r="C2654">
        <v>2360</v>
      </c>
      <c r="D2654" s="179">
        <v>43680</v>
      </c>
      <c r="E2654">
        <v>7</v>
      </c>
      <c r="F2654" t="s">
        <v>315</v>
      </c>
      <c r="G2654" t="s">
        <v>313</v>
      </c>
      <c r="I2654" s="179"/>
      <c r="J2654" s="179"/>
      <c r="M2654">
        <v>0</v>
      </c>
      <c r="O2654">
        <v>21</v>
      </c>
    </row>
    <row r="2655" spans="2:15" x14ac:dyDescent="0.4">
      <c r="B2655" t="s">
        <v>309</v>
      </c>
      <c r="C2655">
        <v>2390</v>
      </c>
      <c r="D2655" s="179">
        <v>43680</v>
      </c>
      <c r="E2655">
        <v>7</v>
      </c>
      <c r="F2655" t="s">
        <v>315</v>
      </c>
      <c r="G2655" t="s">
        <v>311</v>
      </c>
      <c r="I2655" s="179"/>
      <c r="J2655" s="179"/>
      <c r="M2655">
        <v>0</v>
      </c>
      <c r="O2655">
        <v>21</v>
      </c>
    </row>
    <row r="2656" spans="2:15" x14ac:dyDescent="0.4">
      <c r="B2656" t="s">
        <v>309</v>
      </c>
      <c r="C2656">
        <v>2390</v>
      </c>
      <c r="D2656" s="179">
        <v>43680</v>
      </c>
      <c r="E2656">
        <v>7</v>
      </c>
      <c r="F2656" t="s">
        <v>315</v>
      </c>
      <c r="G2656" t="s">
        <v>313</v>
      </c>
      <c r="I2656" s="179"/>
      <c r="J2656" s="179"/>
      <c r="M2656">
        <v>0</v>
      </c>
      <c r="O2656">
        <v>21</v>
      </c>
    </row>
    <row r="2657" spans="2:21" x14ac:dyDescent="0.4">
      <c r="B2657" t="s">
        <v>309</v>
      </c>
      <c r="C2657">
        <v>2370</v>
      </c>
      <c r="D2657" s="179">
        <v>43680</v>
      </c>
      <c r="E2657">
        <v>7</v>
      </c>
      <c r="F2657" t="s">
        <v>315</v>
      </c>
      <c r="G2657" t="s">
        <v>311</v>
      </c>
      <c r="I2657" s="179"/>
      <c r="J2657" s="179"/>
      <c r="M2657">
        <v>0</v>
      </c>
      <c r="O2657">
        <v>21</v>
      </c>
    </row>
    <row r="2658" spans="2:21" x14ac:dyDescent="0.4">
      <c r="B2658" t="s">
        <v>309</v>
      </c>
      <c r="C2658">
        <v>2370</v>
      </c>
      <c r="D2658" s="179">
        <v>43680</v>
      </c>
      <c r="E2658">
        <v>7</v>
      </c>
      <c r="F2658" t="s">
        <v>315</v>
      </c>
      <c r="G2658" t="s">
        <v>313</v>
      </c>
      <c r="I2658" s="179"/>
      <c r="J2658" s="179"/>
      <c r="M2658">
        <v>0</v>
      </c>
      <c r="O2658">
        <v>21</v>
      </c>
    </row>
    <row r="2659" spans="2:21" x14ac:dyDescent="0.4">
      <c r="B2659" t="s">
        <v>309</v>
      </c>
      <c r="C2659">
        <v>2370</v>
      </c>
      <c r="D2659" s="179">
        <v>43680</v>
      </c>
      <c r="E2659">
        <v>7</v>
      </c>
      <c r="F2659" t="s">
        <v>315</v>
      </c>
      <c r="G2659" t="s">
        <v>311</v>
      </c>
      <c r="I2659" s="179"/>
      <c r="J2659" s="179"/>
      <c r="M2659">
        <v>0</v>
      </c>
      <c r="O2659">
        <v>21</v>
      </c>
    </row>
    <row r="2660" spans="2:21" x14ac:dyDescent="0.4">
      <c r="B2660" t="s">
        <v>309</v>
      </c>
      <c r="C2660">
        <v>2370</v>
      </c>
      <c r="D2660" s="179">
        <v>43680</v>
      </c>
      <c r="E2660">
        <v>7</v>
      </c>
      <c r="F2660" t="s">
        <v>315</v>
      </c>
      <c r="G2660" t="s">
        <v>313</v>
      </c>
      <c r="I2660" s="179"/>
      <c r="J2660" s="179"/>
      <c r="M2660">
        <v>0</v>
      </c>
      <c r="O2660">
        <v>21</v>
      </c>
    </row>
    <row r="2661" spans="2:21" x14ac:dyDescent="0.4">
      <c r="B2661" t="s">
        <v>309</v>
      </c>
      <c r="C2661">
        <v>2390</v>
      </c>
      <c r="D2661" s="179">
        <v>43680</v>
      </c>
      <c r="E2661">
        <v>7</v>
      </c>
      <c r="F2661" t="s">
        <v>315</v>
      </c>
      <c r="G2661" t="s">
        <v>311</v>
      </c>
      <c r="I2661" s="179"/>
      <c r="J2661" s="179"/>
      <c r="M2661">
        <v>0</v>
      </c>
      <c r="O2661">
        <v>21</v>
      </c>
    </row>
    <row r="2662" spans="2:21" x14ac:dyDescent="0.4">
      <c r="B2662" t="s">
        <v>309</v>
      </c>
      <c r="C2662">
        <v>2390</v>
      </c>
      <c r="D2662" s="179">
        <v>43680</v>
      </c>
      <c r="E2662">
        <v>7</v>
      </c>
      <c r="F2662" t="s">
        <v>315</v>
      </c>
      <c r="G2662" t="s">
        <v>313</v>
      </c>
      <c r="I2662" s="179"/>
      <c r="J2662" s="179"/>
      <c r="M2662">
        <v>0</v>
      </c>
      <c r="O2662">
        <v>21</v>
      </c>
    </row>
    <row r="2663" spans="2:21" x14ac:dyDescent="0.4">
      <c r="B2663" t="s">
        <v>309</v>
      </c>
      <c r="C2663">
        <v>2300</v>
      </c>
      <c r="D2663" s="179">
        <v>43680</v>
      </c>
      <c r="E2663">
        <v>7</v>
      </c>
      <c r="F2663" t="s">
        <v>315</v>
      </c>
      <c r="G2663" t="s">
        <v>311</v>
      </c>
      <c r="I2663" s="179"/>
      <c r="J2663" s="179"/>
      <c r="M2663">
        <v>0</v>
      </c>
      <c r="O2663">
        <v>21</v>
      </c>
    </row>
    <row r="2664" spans="2:21" x14ac:dyDescent="0.4">
      <c r="B2664" t="s">
        <v>309</v>
      </c>
      <c r="C2664">
        <v>2300</v>
      </c>
      <c r="D2664" s="179">
        <v>43680</v>
      </c>
      <c r="E2664">
        <v>7</v>
      </c>
      <c r="F2664" t="s">
        <v>315</v>
      </c>
      <c r="G2664" t="s">
        <v>313</v>
      </c>
      <c r="I2664" s="179"/>
      <c r="J2664" s="179"/>
      <c r="M2664">
        <v>0</v>
      </c>
      <c r="O2664">
        <v>21</v>
      </c>
    </row>
    <row r="2665" spans="2:21" x14ac:dyDescent="0.4">
      <c r="B2665" t="s">
        <v>309</v>
      </c>
      <c r="C2665" t="s">
        <v>314</v>
      </c>
      <c r="D2665" s="179">
        <v>43680</v>
      </c>
      <c r="E2665">
        <v>7</v>
      </c>
      <c r="F2665" t="s">
        <v>315</v>
      </c>
      <c r="G2665" t="s">
        <v>311</v>
      </c>
      <c r="I2665" s="179"/>
      <c r="J2665" s="179"/>
      <c r="M2665">
        <v>0</v>
      </c>
      <c r="O2665">
        <v>21</v>
      </c>
    </row>
    <row r="2666" spans="2:21" x14ac:dyDescent="0.4">
      <c r="B2666" t="s">
        <v>309</v>
      </c>
      <c r="C2666" t="s">
        <v>314</v>
      </c>
      <c r="D2666" s="179">
        <v>43680</v>
      </c>
      <c r="E2666">
        <v>7</v>
      </c>
      <c r="F2666" t="s">
        <v>315</v>
      </c>
      <c r="G2666" t="s">
        <v>313</v>
      </c>
      <c r="I2666" s="179"/>
      <c r="J2666" s="179"/>
      <c r="M2666">
        <v>0</v>
      </c>
      <c r="O2666">
        <v>21</v>
      </c>
    </row>
    <row r="2667" spans="2:21" x14ac:dyDescent="0.4">
      <c r="B2667" t="s">
        <v>309</v>
      </c>
      <c r="C2667">
        <v>2300</v>
      </c>
      <c r="D2667" s="179">
        <v>43680</v>
      </c>
      <c r="E2667">
        <v>7</v>
      </c>
      <c r="F2667" t="s">
        <v>315</v>
      </c>
      <c r="G2667" t="s">
        <v>311</v>
      </c>
      <c r="I2667" s="179"/>
      <c r="J2667" s="179"/>
      <c r="M2667">
        <v>0</v>
      </c>
      <c r="O2667">
        <v>21</v>
      </c>
    </row>
    <row r="2668" spans="2:21" x14ac:dyDescent="0.4">
      <c r="B2668" t="s">
        <v>309</v>
      </c>
      <c r="C2668">
        <v>2300</v>
      </c>
      <c r="D2668" s="179">
        <v>43680</v>
      </c>
      <c r="E2668">
        <v>7</v>
      </c>
      <c r="F2668" t="s">
        <v>315</v>
      </c>
      <c r="G2668" t="s">
        <v>313</v>
      </c>
      <c r="I2668" s="179"/>
      <c r="J2668" s="179"/>
      <c r="M2668">
        <v>0</v>
      </c>
      <c r="O2668">
        <v>21</v>
      </c>
    </row>
    <row r="2669" spans="2:21" x14ac:dyDescent="0.4">
      <c r="B2669" t="s">
        <v>309</v>
      </c>
      <c r="C2669" t="s">
        <v>312</v>
      </c>
      <c r="D2669" s="179">
        <v>43680</v>
      </c>
      <c r="E2669">
        <v>14</v>
      </c>
      <c r="F2669" t="s">
        <v>324</v>
      </c>
      <c r="G2669" t="s">
        <v>311</v>
      </c>
      <c r="I2669" s="179"/>
      <c r="J2669" s="179"/>
      <c r="M2669">
        <v>0</v>
      </c>
      <c r="O2669">
        <v>21</v>
      </c>
    </row>
    <row r="2670" spans="2:21" x14ac:dyDescent="0.4">
      <c r="B2670" t="s">
        <v>309</v>
      </c>
      <c r="C2670" t="s">
        <v>312</v>
      </c>
      <c r="D2670" s="179">
        <v>43680</v>
      </c>
      <c r="E2670">
        <v>14</v>
      </c>
      <c r="F2670" t="s">
        <v>324</v>
      </c>
      <c r="G2670" t="s">
        <v>313</v>
      </c>
      <c r="I2670" s="179"/>
      <c r="J2670" s="179"/>
      <c r="M2670">
        <v>0</v>
      </c>
      <c r="O2670">
        <v>21</v>
      </c>
    </row>
    <row r="2671" spans="2:21" x14ac:dyDescent="0.4">
      <c r="B2671" t="s">
        <v>309</v>
      </c>
      <c r="C2671" t="s">
        <v>312</v>
      </c>
      <c r="D2671" s="179">
        <v>43680</v>
      </c>
      <c r="E2671">
        <v>18</v>
      </c>
      <c r="F2671" t="s">
        <v>516</v>
      </c>
      <c r="G2671" t="s">
        <v>517</v>
      </c>
      <c r="M2671">
        <v>0</v>
      </c>
      <c r="O2671">
        <v>21</v>
      </c>
    </row>
    <row r="2672" spans="2:21" x14ac:dyDescent="0.4">
      <c r="B2672" t="s">
        <v>309</v>
      </c>
      <c r="C2672" t="s">
        <v>312</v>
      </c>
      <c r="D2672" s="179">
        <v>43680</v>
      </c>
      <c r="E2672">
        <v>19</v>
      </c>
      <c r="F2672" t="s">
        <v>325</v>
      </c>
      <c r="G2672" t="s">
        <v>326</v>
      </c>
      <c r="H2672" t="s">
        <v>327</v>
      </c>
      <c r="M2672">
        <v>19591516</v>
      </c>
      <c r="O2672">
        <v>0</v>
      </c>
      <c r="S2672" t="s">
        <v>328</v>
      </c>
      <c r="T2672" t="s">
        <v>329</v>
      </c>
      <c r="U2672" t="s">
        <v>330</v>
      </c>
    </row>
    <row r="2673" spans="2:21" x14ac:dyDescent="0.4">
      <c r="B2673" t="s">
        <v>309</v>
      </c>
      <c r="C2673">
        <v>1000</v>
      </c>
      <c r="D2673" s="179">
        <v>43680</v>
      </c>
      <c r="E2673">
        <v>23</v>
      </c>
      <c r="F2673" t="s">
        <v>331</v>
      </c>
      <c r="G2673" t="s">
        <v>312</v>
      </c>
      <c r="M2673">
        <v>0</v>
      </c>
      <c r="O2673">
        <v>21</v>
      </c>
      <c r="S2673" t="s">
        <v>332</v>
      </c>
      <c r="T2673" t="s">
        <v>333</v>
      </c>
      <c r="U2673" t="s">
        <v>518</v>
      </c>
    </row>
    <row r="2674" spans="2:21" x14ac:dyDescent="0.4">
      <c r="B2674" t="s">
        <v>309</v>
      </c>
      <c r="C2674">
        <v>2340</v>
      </c>
      <c r="D2674" s="179">
        <v>43680</v>
      </c>
      <c r="E2674">
        <v>23</v>
      </c>
      <c r="F2674" t="s">
        <v>331</v>
      </c>
      <c r="G2674" t="s">
        <v>312</v>
      </c>
      <c r="M2674">
        <v>0</v>
      </c>
      <c r="O2674">
        <v>21</v>
      </c>
      <c r="S2674" t="s">
        <v>332</v>
      </c>
      <c r="T2674" t="s">
        <v>333</v>
      </c>
      <c r="U2674" t="s">
        <v>519</v>
      </c>
    </row>
    <row r="2675" spans="2:21" x14ac:dyDescent="0.4">
      <c r="B2675" t="s">
        <v>309</v>
      </c>
      <c r="C2675">
        <v>2340</v>
      </c>
      <c r="D2675" s="179">
        <v>43680</v>
      </c>
      <c r="E2675">
        <v>23</v>
      </c>
      <c r="F2675" t="s">
        <v>331</v>
      </c>
      <c r="G2675" t="s">
        <v>312</v>
      </c>
      <c r="M2675">
        <v>0</v>
      </c>
      <c r="O2675">
        <v>21</v>
      </c>
      <c r="S2675" t="s">
        <v>332</v>
      </c>
      <c r="T2675" t="s">
        <v>333</v>
      </c>
      <c r="U2675" t="s">
        <v>520</v>
      </c>
    </row>
    <row r="2676" spans="2:21" x14ac:dyDescent="0.4">
      <c r="B2676" t="s">
        <v>309</v>
      </c>
      <c r="C2676">
        <v>2370</v>
      </c>
      <c r="D2676" s="179">
        <v>43680</v>
      </c>
      <c r="E2676">
        <v>23</v>
      </c>
      <c r="F2676" t="s">
        <v>331</v>
      </c>
      <c r="G2676" t="s">
        <v>312</v>
      </c>
      <c r="M2676">
        <v>0</v>
      </c>
      <c r="O2676">
        <v>21</v>
      </c>
      <c r="S2676" t="s">
        <v>332</v>
      </c>
      <c r="T2676" t="s">
        <v>333</v>
      </c>
      <c r="U2676" t="s">
        <v>519</v>
      </c>
    </row>
    <row r="2677" spans="2:21" x14ac:dyDescent="0.4">
      <c r="B2677" t="s">
        <v>309</v>
      </c>
      <c r="C2677">
        <v>2390</v>
      </c>
      <c r="D2677" s="179">
        <v>43680</v>
      </c>
      <c r="E2677">
        <v>23</v>
      </c>
      <c r="F2677" t="s">
        <v>331</v>
      </c>
      <c r="G2677" t="s">
        <v>312</v>
      </c>
      <c r="M2677">
        <v>0</v>
      </c>
      <c r="O2677">
        <v>21</v>
      </c>
      <c r="S2677" t="s">
        <v>332</v>
      </c>
      <c r="T2677" t="s">
        <v>333</v>
      </c>
      <c r="U2677" t="s">
        <v>521</v>
      </c>
    </row>
    <row r="2678" spans="2:21" x14ac:dyDescent="0.4">
      <c r="B2678" t="s">
        <v>309</v>
      </c>
      <c r="C2678">
        <v>2350</v>
      </c>
      <c r="D2678" s="179">
        <v>43680</v>
      </c>
      <c r="E2678">
        <v>23</v>
      </c>
      <c r="F2678" t="s">
        <v>331</v>
      </c>
      <c r="G2678" t="s">
        <v>312</v>
      </c>
      <c r="M2678">
        <v>0</v>
      </c>
      <c r="O2678">
        <v>21</v>
      </c>
      <c r="S2678" t="s">
        <v>332</v>
      </c>
      <c r="T2678" t="s">
        <v>333</v>
      </c>
      <c r="U2678" t="s">
        <v>522</v>
      </c>
    </row>
    <row r="2679" spans="2:21" x14ac:dyDescent="0.4">
      <c r="B2679" t="s">
        <v>309</v>
      </c>
      <c r="C2679">
        <v>2390</v>
      </c>
      <c r="D2679" s="179">
        <v>43680</v>
      </c>
      <c r="E2679">
        <v>23</v>
      </c>
      <c r="F2679" t="s">
        <v>331</v>
      </c>
      <c r="G2679" t="s">
        <v>312</v>
      </c>
      <c r="M2679">
        <v>0</v>
      </c>
      <c r="O2679">
        <v>21</v>
      </c>
      <c r="S2679" t="s">
        <v>332</v>
      </c>
      <c r="T2679" t="s">
        <v>333</v>
      </c>
      <c r="U2679" t="s">
        <v>522</v>
      </c>
    </row>
    <row r="2680" spans="2:21" x14ac:dyDescent="0.4">
      <c r="B2680" t="s">
        <v>309</v>
      </c>
      <c r="C2680">
        <v>2390</v>
      </c>
      <c r="D2680" s="179">
        <v>43680</v>
      </c>
      <c r="E2680">
        <v>23</v>
      </c>
      <c r="F2680" t="s">
        <v>331</v>
      </c>
      <c r="G2680" t="s">
        <v>312</v>
      </c>
      <c r="M2680">
        <v>0</v>
      </c>
      <c r="O2680">
        <v>21</v>
      </c>
      <c r="S2680" t="s">
        <v>332</v>
      </c>
      <c r="T2680" t="s">
        <v>333</v>
      </c>
      <c r="U2680" t="s">
        <v>518</v>
      </c>
    </row>
    <row r="2681" spans="2:21" x14ac:dyDescent="0.4">
      <c r="B2681" t="s">
        <v>309</v>
      </c>
      <c r="C2681">
        <v>2370</v>
      </c>
      <c r="D2681" s="179">
        <v>43680</v>
      </c>
      <c r="E2681">
        <v>23</v>
      </c>
      <c r="F2681" t="s">
        <v>331</v>
      </c>
      <c r="G2681" t="s">
        <v>312</v>
      </c>
      <c r="M2681">
        <v>0</v>
      </c>
      <c r="O2681">
        <v>21</v>
      </c>
      <c r="S2681" t="s">
        <v>332</v>
      </c>
      <c r="T2681" t="s">
        <v>333</v>
      </c>
      <c r="U2681" t="s">
        <v>521</v>
      </c>
    </row>
    <row r="2682" spans="2:21" x14ac:dyDescent="0.4">
      <c r="B2682" t="s">
        <v>309</v>
      </c>
      <c r="C2682">
        <v>2360</v>
      </c>
      <c r="D2682" s="179">
        <v>43680</v>
      </c>
      <c r="E2682">
        <v>23</v>
      </c>
      <c r="F2682" t="s">
        <v>331</v>
      </c>
      <c r="G2682" t="s">
        <v>312</v>
      </c>
      <c r="M2682">
        <v>0</v>
      </c>
      <c r="O2682">
        <v>21</v>
      </c>
      <c r="S2682" t="s">
        <v>332</v>
      </c>
      <c r="T2682" t="s">
        <v>333</v>
      </c>
      <c r="U2682" t="s">
        <v>518</v>
      </c>
    </row>
    <row r="2683" spans="2:21" x14ac:dyDescent="0.4">
      <c r="B2683" t="s">
        <v>309</v>
      </c>
      <c r="C2683">
        <v>2300</v>
      </c>
      <c r="D2683" s="179">
        <v>43680</v>
      </c>
      <c r="E2683">
        <v>23</v>
      </c>
      <c r="F2683" t="s">
        <v>331</v>
      </c>
      <c r="G2683" t="s">
        <v>312</v>
      </c>
      <c r="M2683">
        <v>0</v>
      </c>
      <c r="O2683">
        <v>21</v>
      </c>
      <c r="S2683" t="s">
        <v>332</v>
      </c>
      <c r="T2683" t="s">
        <v>333</v>
      </c>
      <c r="U2683" t="s">
        <v>519</v>
      </c>
    </row>
    <row r="2684" spans="2:21" x14ac:dyDescent="0.4">
      <c r="B2684" t="s">
        <v>309</v>
      </c>
      <c r="C2684">
        <v>2360</v>
      </c>
      <c r="D2684" s="179">
        <v>43680</v>
      </c>
      <c r="E2684">
        <v>23</v>
      </c>
      <c r="F2684" t="s">
        <v>331</v>
      </c>
      <c r="G2684" t="s">
        <v>312</v>
      </c>
      <c r="M2684">
        <v>0</v>
      </c>
      <c r="O2684">
        <v>21</v>
      </c>
      <c r="S2684" t="s">
        <v>332</v>
      </c>
      <c r="T2684" t="s">
        <v>333</v>
      </c>
      <c r="U2684" t="s">
        <v>519</v>
      </c>
    </row>
    <row r="2685" spans="2:21" x14ac:dyDescent="0.4">
      <c r="B2685" t="s">
        <v>309</v>
      </c>
      <c r="C2685">
        <v>2390</v>
      </c>
      <c r="D2685" s="179">
        <v>43680</v>
      </c>
      <c r="E2685">
        <v>23</v>
      </c>
      <c r="F2685" t="s">
        <v>331</v>
      </c>
      <c r="G2685" t="s">
        <v>312</v>
      </c>
      <c r="M2685">
        <v>0</v>
      </c>
      <c r="O2685">
        <v>21</v>
      </c>
      <c r="S2685" t="s">
        <v>332</v>
      </c>
      <c r="T2685" t="s">
        <v>333</v>
      </c>
      <c r="U2685" t="s">
        <v>521</v>
      </c>
    </row>
    <row r="2686" spans="2:21" x14ac:dyDescent="0.4">
      <c r="B2686" t="s">
        <v>309</v>
      </c>
      <c r="C2686">
        <v>2340</v>
      </c>
      <c r="D2686" s="179">
        <v>43680</v>
      </c>
      <c r="E2686">
        <v>23</v>
      </c>
      <c r="F2686" t="s">
        <v>331</v>
      </c>
      <c r="G2686" t="s">
        <v>312</v>
      </c>
      <c r="M2686">
        <v>0</v>
      </c>
      <c r="O2686">
        <v>21</v>
      </c>
      <c r="S2686" t="s">
        <v>332</v>
      </c>
      <c r="T2686" t="s">
        <v>333</v>
      </c>
      <c r="U2686" t="s">
        <v>518</v>
      </c>
    </row>
    <row r="2687" spans="2:21" x14ac:dyDescent="0.4">
      <c r="B2687" t="s">
        <v>309</v>
      </c>
      <c r="C2687">
        <v>1000</v>
      </c>
      <c r="D2687" s="179">
        <v>43680</v>
      </c>
      <c r="E2687">
        <v>23</v>
      </c>
      <c r="F2687" t="s">
        <v>331</v>
      </c>
      <c r="G2687" t="s">
        <v>312</v>
      </c>
      <c r="M2687">
        <v>0</v>
      </c>
      <c r="O2687">
        <v>21</v>
      </c>
      <c r="S2687" t="s">
        <v>332</v>
      </c>
      <c r="T2687" t="s">
        <v>333</v>
      </c>
      <c r="U2687" t="s">
        <v>519</v>
      </c>
    </row>
    <row r="2688" spans="2:21" x14ac:dyDescent="0.4">
      <c r="B2688" t="s">
        <v>309</v>
      </c>
      <c r="C2688">
        <v>2350</v>
      </c>
      <c r="D2688" s="179">
        <v>43680</v>
      </c>
      <c r="E2688">
        <v>23</v>
      </c>
      <c r="F2688" t="s">
        <v>331</v>
      </c>
      <c r="G2688" t="s">
        <v>312</v>
      </c>
      <c r="M2688">
        <v>0</v>
      </c>
      <c r="O2688">
        <v>21</v>
      </c>
      <c r="S2688" t="s">
        <v>332</v>
      </c>
      <c r="T2688" t="s">
        <v>333</v>
      </c>
      <c r="U2688" t="s">
        <v>520</v>
      </c>
    </row>
    <row r="2689" spans="2:21" x14ac:dyDescent="0.4">
      <c r="B2689" t="s">
        <v>309</v>
      </c>
      <c r="C2689">
        <v>2340</v>
      </c>
      <c r="D2689" s="179">
        <v>43680</v>
      </c>
      <c r="E2689">
        <v>23</v>
      </c>
      <c r="F2689" t="s">
        <v>331</v>
      </c>
      <c r="G2689" t="s">
        <v>312</v>
      </c>
      <c r="M2689">
        <v>0</v>
      </c>
      <c r="O2689">
        <v>21</v>
      </c>
      <c r="S2689" t="s">
        <v>332</v>
      </c>
      <c r="T2689" t="s">
        <v>333</v>
      </c>
      <c r="U2689" t="s">
        <v>518</v>
      </c>
    </row>
    <row r="2690" spans="2:21" x14ac:dyDescent="0.4">
      <c r="B2690" t="s">
        <v>309</v>
      </c>
      <c r="C2690">
        <v>2370</v>
      </c>
      <c r="D2690" s="179">
        <v>43680</v>
      </c>
      <c r="E2690">
        <v>23</v>
      </c>
      <c r="F2690" t="s">
        <v>331</v>
      </c>
      <c r="G2690" t="s">
        <v>312</v>
      </c>
      <c r="M2690">
        <v>0</v>
      </c>
      <c r="O2690">
        <v>21</v>
      </c>
      <c r="S2690" t="s">
        <v>332</v>
      </c>
      <c r="T2690" t="s">
        <v>333</v>
      </c>
      <c r="U2690" t="s">
        <v>523</v>
      </c>
    </row>
    <row r="2691" spans="2:21" x14ac:dyDescent="0.4">
      <c r="B2691" t="s">
        <v>309</v>
      </c>
      <c r="C2691">
        <v>2340</v>
      </c>
      <c r="D2691" s="179">
        <v>43680</v>
      </c>
      <c r="E2691">
        <v>23</v>
      </c>
      <c r="F2691" t="s">
        <v>331</v>
      </c>
      <c r="G2691" t="s">
        <v>312</v>
      </c>
      <c r="M2691">
        <v>0</v>
      </c>
      <c r="O2691">
        <v>21</v>
      </c>
      <c r="S2691" t="s">
        <v>332</v>
      </c>
      <c r="T2691" t="s">
        <v>333</v>
      </c>
      <c r="U2691" t="s">
        <v>518</v>
      </c>
    </row>
    <row r="2692" spans="2:21" x14ac:dyDescent="0.4">
      <c r="B2692" t="s">
        <v>309</v>
      </c>
      <c r="C2692" t="s">
        <v>312</v>
      </c>
      <c r="D2692" s="179">
        <v>43680</v>
      </c>
      <c r="E2692">
        <v>23</v>
      </c>
      <c r="F2692" t="s">
        <v>331</v>
      </c>
      <c r="G2692" t="s">
        <v>312</v>
      </c>
      <c r="M2692">
        <v>0</v>
      </c>
      <c r="O2692">
        <v>21</v>
      </c>
      <c r="S2692" t="s">
        <v>332</v>
      </c>
      <c r="T2692" t="s">
        <v>333</v>
      </c>
      <c r="U2692" t="s">
        <v>524</v>
      </c>
    </row>
    <row r="2693" spans="2:21" x14ac:dyDescent="0.4">
      <c r="B2693" t="s">
        <v>309</v>
      </c>
      <c r="C2693">
        <v>2340</v>
      </c>
      <c r="D2693" s="179">
        <v>43680</v>
      </c>
      <c r="E2693">
        <v>23</v>
      </c>
      <c r="F2693" t="s">
        <v>331</v>
      </c>
      <c r="G2693" t="s">
        <v>312</v>
      </c>
      <c r="M2693">
        <v>0</v>
      </c>
      <c r="O2693">
        <v>21</v>
      </c>
      <c r="S2693" t="s">
        <v>332</v>
      </c>
      <c r="T2693" t="s">
        <v>333</v>
      </c>
      <c r="U2693" t="s">
        <v>525</v>
      </c>
    </row>
    <row r="2694" spans="2:21" x14ac:dyDescent="0.4">
      <c r="B2694" t="s">
        <v>309</v>
      </c>
      <c r="C2694">
        <v>2300</v>
      </c>
      <c r="D2694" s="179">
        <v>43680</v>
      </c>
      <c r="E2694">
        <v>23</v>
      </c>
      <c r="F2694" t="s">
        <v>331</v>
      </c>
      <c r="G2694" t="s">
        <v>312</v>
      </c>
      <c r="M2694">
        <v>0</v>
      </c>
      <c r="O2694">
        <v>21</v>
      </c>
      <c r="S2694" t="s">
        <v>332</v>
      </c>
      <c r="T2694" t="s">
        <v>333</v>
      </c>
      <c r="U2694" t="s">
        <v>526</v>
      </c>
    </row>
    <row r="2695" spans="2:21" x14ac:dyDescent="0.4">
      <c r="B2695" t="s">
        <v>309</v>
      </c>
      <c r="C2695">
        <v>2370</v>
      </c>
      <c r="D2695" s="179">
        <v>43680</v>
      </c>
      <c r="E2695">
        <v>23</v>
      </c>
      <c r="F2695" t="s">
        <v>331</v>
      </c>
      <c r="G2695" t="s">
        <v>312</v>
      </c>
      <c r="M2695">
        <v>0</v>
      </c>
      <c r="O2695">
        <v>21</v>
      </c>
      <c r="S2695" t="s">
        <v>332</v>
      </c>
      <c r="T2695" t="s">
        <v>333</v>
      </c>
      <c r="U2695" t="s">
        <v>527</v>
      </c>
    </row>
    <row r="2696" spans="2:21" x14ac:dyDescent="0.4">
      <c r="B2696" t="s">
        <v>309</v>
      </c>
      <c r="C2696">
        <v>2390</v>
      </c>
      <c r="D2696" s="179">
        <v>43680</v>
      </c>
      <c r="E2696">
        <v>23</v>
      </c>
      <c r="F2696" t="s">
        <v>331</v>
      </c>
      <c r="G2696" t="s">
        <v>312</v>
      </c>
      <c r="M2696">
        <v>0</v>
      </c>
      <c r="O2696">
        <v>21</v>
      </c>
      <c r="S2696" t="s">
        <v>332</v>
      </c>
      <c r="T2696" t="s">
        <v>333</v>
      </c>
      <c r="U2696" t="s">
        <v>528</v>
      </c>
    </row>
    <row r="2697" spans="2:21" x14ac:dyDescent="0.4">
      <c r="B2697" t="s">
        <v>309</v>
      </c>
      <c r="C2697">
        <v>2370</v>
      </c>
      <c r="D2697" s="179">
        <v>43680</v>
      </c>
      <c r="E2697">
        <v>23</v>
      </c>
      <c r="F2697" t="s">
        <v>331</v>
      </c>
      <c r="G2697" t="s">
        <v>312</v>
      </c>
      <c r="M2697">
        <v>0</v>
      </c>
      <c r="O2697">
        <v>21</v>
      </c>
      <c r="S2697" t="s">
        <v>332</v>
      </c>
      <c r="T2697" t="s">
        <v>333</v>
      </c>
      <c r="U2697" t="s">
        <v>529</v>
      </c>
    </row>
    <row r="2698" spans="2:21" x14ac:dyDescent="0.4">
      <c r="B2698" t="s">
        <v>309</v>
      </c>
      <c r="C2698">
        <v>2370</v>
      </c>
      <c r="D2698" s="179">
        <v>43680</v>
      </c>
      <c r="E2698">
        <v>23</v>
      </c>
      <c r="F2698" t="s">
        <v>331</v>
      </c>
      <c r="G2698" t="s">
        <v>312</v>
      </c>
      <c r="M2698">
        <v>0</v>
      </c>
      <c r="O2698">
        <v>21</v>
      </c>
      <c r="S2698" t="s">
        <v>332</v>
      </c>
      <c r="T2698" t="s">
        <v>333</v>
      </c>
      <c r="U2698" t="s">
        <v>530</v>
      </c>
    </row>
    <row r="2699" spans="2:21" x14ac:dyDescent="0.4">
      <c r="B2699" t="s">
        <v>309</v>
      </c>
      <c r="C2699">
        <v>1400</v>
      </c>
      <c r="D2699" s="179">
        <v>43680</v>
      </c>
      <c r="E2699">
        <v>23</v>
      </c>
      <c r="F2699" t="s">
        <v>331</v>
      </c>
      <c r="G2699" t="s">
        <v>312</v>
      </c>
      <c r="M2699">
        <v>0</v>
      </c>
      <c r="O2699">
        <v>21</v>
      </c>
      <c r="S2699" t="s">
        <v>332</v>
      </c>
      <c r="T2699" t="s">
        <v>531</v>
      </c>
      <c r="U2699" t="s">
        <v>532</v>
      </c>
    </row>
    <row r="2700" spans="2:21" x14ac:dyDescent="0.4">
      <c r="B2700" t="s">
        <v>309</v>
      </c>
      <c r="C2700">
        <v>2370</v>
      </c>
      <c r="D2700" s="179">
        <v>43680</v>
      </c>
      <c r="E2700">
        <v>23</v>
      </c>
      <c r="F2700" t="s">
        <v>331</v>
      </c>
      <c r="G2700" t="s">
        <v>312</v>
      </c>
      <c r="M2700">
        <v>0</v>
      </c>
      <c r="O2700">
        <v>21</v>
      </c>
      <c r="S2700" t="s">
        <v>332</v>
      </c>
      <c r="T2700" t="s">
        <v>333</v>
      </c>
      <c r="U2700" t="s">
        <v>533</v>
      </c>
    </row>
    <row r="2701" spans="2:21" x14ac:dyDescent="0.4">
      <c r="B2701" t="s">
        <v>309</v>
      </c>
      <c r="C2701">
        <v>2380</v>
      </c>
      <c r="D2701" s="179">
        <v>43680</v>
      </c>
      <c r="E2701">
        <v>23</v>
      </c>
      <c r="F2701" t="s">
        <v>331</v>
      </c>
      <c r="G2701" t="s">
        <v>312</v>
      </c>
      <c r="M2701">
        <v>0</v>
      </c>
      <c r="O2701">
        <v>21</v>
      </c>
      <c r="S2701" t="s">
        <v>332</v>
      </c>
      <c r="T2701" t="s">
        <v>333</v>
      </c>
      <c r="U2701" t="s">
        <v>534</v>
      </c>
    </row>
    <row r="2702" spans="2:21" x14ac:dyDescent="0.4">
      <c r="B2702" t="s">
        <v>309</v>
      </c>
      <c r="C2702">
        <v>2390</v>
      </c>
      <c r="D2702" s="179">
        <v>43680</v>
      </c>
      <c r="E2702">
        <v>23</v>
      </c>
      <c r="F2702" t="s">
        <v>331</v>
      </c>
      <c r="G2702" t="s">
        <v>312</v>
      </c>
      <c r="M2702">
        <v>0</v>
      </c>
      <c r="O2702">
        <v>21</v>
      </c>
      <c r="S2702" t="s">
        <v>332</v>
      </c>
      <c r="T2702" t="s">
        <v>333</v>
      </c>
      <c r="U2702" t="s">
        <v>535</v>
      </c>
    </row>
    <row r="2703" spans="2:21" x14ac:dyDescent="0.4">
      <c r="B2703" t="s">
        <v>309</v>
      </c>
      <c r="C2703">
        <v>2380</v>
      </c>
      <c r="D2703" s="179">
        <v>43680</v>
      </c>
      <c r="E2703">
        <v>23</v>
      </c>
      <c r="F2703" t="s">
        <v>331</v>
      </c>
      <c r="G2703" t="s">
        <v>312</v>
      </c>
      <c r="M2703">
        <v>0</v>
      </c>
      <c r="O2703">
        <v>21</v>
      </c>
      <c r="S2703" t="s">
        <v>332</v>
      </c>
      <c r="T2703" t="s">
        <v>333</v>
      </c>
      <c r="U2703" t="s">
        <v>536</v>
      </c>
    </row>
    <row r="2704" spans="2:21" x14ac:dyDescent="0.4">
      <c r="B2704" t="s">
        <v>309</v>
      </c>
      <c r="C2704">
        <v>2390</v>
      </c>
      <c r="D2704" s="179">
        <v>43680</v>
      </c>
      <c r="E2704">
        <v>23</v>
      </c>
      <c r="F2704" t="s">
        <v>331</v>
      </c>
      <c r="G2704" t="s">
        <v>312</v>
      </c>
      <c r="M2704">
        <v>0</v>
      </c>
      <c r="O2704">
        <v>21</v>
      </c>
      <c r="S2704" t="s">
        <v>332</v>
      </c>
      <c r="T2704" t="s">
        <v>333</v>
      </c>
      <c r="U2704" t="s">
        <v>533</v>
      </c>
    </row>
    <row r="2705" spans="2:21" x14ac:dyDescent="0.4">
      <c r="B2705" t="s">
        <v>309</v>
      </c>
      <c r="C2705">
        <v>1400</v>
      </c>
      <c r="D2705" s="179">
        <v>43680</v>
      </c>
      <c r="E2705">
        <v>23</v>
      </c>
      <c r="F2705" t="s">
        <v>331</v>
      </c>
      <c r="G2705" t="s">
        <v>312</v>
      </c>
      <c r="M2705">
        <v>0</v>
      </c>
      <c r="O2705">
        <v>21</v>
      </c>
      <c r="S2705" t="s">
        <v>332</v>
      </c>
      <c r="T2705" t="s">
        <v>531</v>
      </c>
      <c r="U2705" t="s">
        <v>537</v>
      </c>
    </row>
    <row r="2706" spans="2:21" x14ac:dyDescent="0.4">
      <c r="B2706" t="s">
        <v>309</v>
      </c>
      <c r="C2706">
        <v>2360</v>
      </c>
      <c r="D2706" s="179">
        <v>43680</v>
      </c>
      <c r="E2706">
        <v>23</v>
      </c>
      <c r="F2706" t="s">
        <v>331</v>
      </c>
      <c r="G2706" t="s">
        <v>312</v>
      </c>
      <c r="M2706">
        <v>0</v>
      </c>
      <c r="O2706">
        <v>21</v>
      </c>
      <c r="S2706" t="s">
        <v>332</v>
      </c>
      <c r="T2706" t="s">
        <v>333</v>
      </c>
      <c r="U2706" t="s">
        <v>538</v>
      </c>
    </row>
    <row r="2707" spans="2:21" x14ac:dyDescent="0.4">
      <c r="B2707" t="s">
        <v>309</v>
      </c>
      <c r="C2707">
        <v>2340</v>
      </c>
      <c r="D2707" s="179">
        <v>43680</v>
      </c>
      <c r="E2707">
        <v>23</v>
      </c>
      <c r="F2707" t="s">
        <v>331</v>
      </c>
      <c r="G2707" t="s">
        <v>312</v>
      </c>
      <c r="M2707">
        <v>0</v>
      </c>
      <c r="O2707">
        <v>21</v>
      </c>
      <c r="S2707" t="s">
        <v>332</v>
      </c>
      <c r="T2707" t="s">
        <v>333</v>
      </c>
      <c r="U2707" t="s">
        <v>539</v>
      </c>
    </row>
    <row r="2708" spans="2:21" x14ac:dyDescent="0.4">
      <c r="B2708" t="s">
        <v>309</v>
      </c>
      <c r="C2708">
        <v>2380</v>
      </c>
      <c r="D2708" s="179">
        <v>43680</v>
      </c>
      <c r="E2708">
        <v>23</v>
      </c>
      <c r="F2708" t="s">
        <v>331</v>
      </c>
      <c r="G2708" t="s">
        <v>312</v>
      </c>
      <c r="M2708">
        <v>0</v>
      </c>
      <c r="O2708">
        <v>21</v>
      </c>
      <c r="S2708" t="s">
        <v>332</v>
      </c>
      <c r="T2708" t="s">
        <v>333</v>
      </c>
      <c r="U2708" t="s">
        <v>540</v>
      </c>
    </row>
    <row r="2709" spans="2:21" x14ac:dyDescent="0.4">
      <c r="B2709" t="s">
        <v>309</v>
      </c>
      <c r="C2709">
        <v>2370</v>
      </c>
      <c r="D2709" s="179">
        <v>43680</v>
      </c>
      <c r="E2709">
        <v>23</v>
      </c>
      <c r="F2709" t="s">
        <v>331</v>
      </c>
      <c r="G2709" t="s">
        <v>312</v>
      </c>
      <c r="M2709">
        <v>0</v>
      </c>
      <c r="O2709">
        <v>21</v>
      </c>
      <c r="S2709" t="s">
        <v>332</v>
      </c>
      <c r="T2709" t="s">
        <v>333</v>
      </c>
      <c r="U2709" t="s">
        <v>541</v>
      </c>
    </row>
    <row r="2710" spans="2:21" x14ac:dyDescent="0.4">
      <c r="B2710" t="s">
        <v>309</v>
      </c>
      <c r="C2710">
        <v>2370</v>
      </c>
      <c r="D2710" s="179">
        <v>43680</v>
      </c>
      <c r="E2710">
        <v>23</v>
      </c>
      <c r="F2710" t="s">
        <v>331</v>
      </c>
      <c r="G2710" t="s">
        <v>312</v>
      </c>
      <c r="M2710">
        <v>0</v>
      </c>
      <c r="O2710">
        <v>21</v>
      </c>
      <c r="S2710" t="s">
        <v>332</v>
      </c>
      <c r="T2710" t="s">
        <v>333</v>
      </c>
      <c r="U2710" t="s">
        <v>541</v>
      </c>
    </row>
    <row r="2711" spans="2:21" x14ac:dyDescent="0.4">
      <c r="B2711" t="s">
        <v>309</v>
      </c>
      <c r="C2711">
        <v>2370</v>
      </c>
      <c r="D2711" s="179">
        <v>43680</v>
      </c>
      <c r="E2711">
        <v>23</v>
      </c>
      <c r="F2711" t="s">
        <v>331</v>
      </c>
      <c r="G2711" t="s">
        <v>312</v>
      </c>
      <c r="M2711">
        <v>0</v>
      </c>
      <c r="O2711">
        <v>21</v>
      </c>
      <c r="S2711" t="s">
        <v>332</v>
      </c>
      <c r="T2711" t="s">
        <v>333</v>
      </c>
      <c r="U2711" t="s">
        <v>541</v>
      </c>
    </row>
    <row r="2712" spans="2:21" x14ac:dyDescent="0.4">
      <c r="B2712" t="s">
        <v>309</v>
      </c>
      <c r="C2712">
        <v>2300</v>
      </c>
      <c r="D2712" s="179">
        <v>43680</v>
      </c>
      <c r="E2712">
        <v>23</v>
      </c>
      <c r="F2712" t="s">
        <v>331</v>
      </c>
      <c r="G2712" t="s">
        <v>312</v>
      </c>
      <c r="M2712">
        <v>0</v>
      </c>
      <c r="O2712">
        <v>21</v>
      </c>
      <c r="S2712" t="s">
        <v>332</v>
      </c>
      <c r="T2712" t="s">
        <v>333</v>
      </c>
      <c r="U2712" t="s">
        <v>540</v>
      </c>
    </row>
    <row r="2713" spans="2:21" x14ac:dyDescent="0.4">
      <c r="B2713" t="s">
        <v>309</v>
      </c>
      <c r="C2713" t="s">
        <v>314</v>
      </c>
      <c r="D2713" s="179">
        <v>43680</v>
      </c>
      <c r="E2713">
        <v>23</v>
      </c>
      <c r="F2713" t="s">
        <v>331</v>
      </c>
      <c r="G2713" t="s">
        <v>312</v>
      </c>
      <c r="M2713">
        <v>0</v>
      </c>
      <c r="O2713">
        <v>21</v>
      </c>
      <c r="S2713" t="s">
        <v>332</v>
      </c>
      <c r="T2713" t="s">
        <v>333</v>
      </c>
      <c r="U2713" t="s">
        <v>542</v>
      </c>
    </row>
    <row r="2714" spans="2:21" x14ac:dyDescent="0.4">
      <c r="B2714" t="s">
        <v>309</v>
      </c>
      <c r="C2714">
        <v>1000</v>
      </c>
      <c r="D2714" s="179">
        <v>43680</v>
      </c>
      <c r="E2714">
        <v>23</v>
      </c>
      <c r="F2714" t="s">
        <v>331</v>
      </c>
      <c r="G2714" t="s">
        <v>312</v>
      </c>
      <c r="M2714">
        <v>0</v>
      </c>
      <c r="O2714">
        <v>21</v>
      </c>
      <c r="S2714" t="s">
        <v>332</v>
      </c>
      <c r="T2714" t="s">
        <v>333</v>
      </c>
      <c r="U2714" t="s">
        <v>543</v>
      </c>
    </row>
    <row r="2715" spans="2:21" x14ac:dyDescent="0.4">
      <c r="B2715" t="s">
        <v>309</v>
      </c>
      <c r="C2715">
        <v>2360</v>
      </c>
      <c r="D2715" s="179">
        <v>43680</v>
      </c>
      <c r="E2715">
        <v>38</v>
      </c>
      <c r="F2715" t="s">
        <v>457</v>
      </c>
      <c r="G2715" t="s">
        <v>458</v>
      </c>
      <c r="I2715" s="179"/>
      <c r="J2715" s="179"/>
      <c r="M2715">
        <v>0</v>
      </c>
      <c r="O2715">
        <v>21</v>
      </c>
    </row>
    <row r="2716" spans="2:21" x14ac:dyDescent="0.4">
      <c r="B2716" t="s">
        <v>309</v>
      </c>
      <c r="C2716" t="s">
        <v>312</v>
      </c>
      <c r="D2716" s="179">
        <v>43680</v>
      </c>
      <c r="E2716">
        <v>39</v>
      </c>
      <c r="F2716" t="s">
        <v>372</v>
      </c>
      <c r="G2716" t="s">
        <v>373</v>
      </c>
      <c r="I2716" s="179"/>
      <c r="M2716">
        <v>0</v>
      </c>
      <c r="O2716">
        <v>21</v>
      </c>
    </row>
    <row r="2717" spans="2:21" x14ac:dyDescent="0.4">
      <c r="B2717" t="s">
        <v>309</v>
      </c>
      <c r="C2717">
        <v>2300</v>
      </c>
      <c r="D2717" s="179">
        <v>43715</v>
      </c>
      <c r="E2717">
        <v>7</v>
      </c>
      <c r="F2717" t="s">
        <v>315</v>
      </c>
      <c r="G2717" t="s">
        <v>311</v>
      </c>
      <c r="I2717" s="179"/>
      <c r="J2717" s="179"/>
      <c r="M2717">
        <v>0</v>
      </c>
      <c r="O2717">
        <v>21</v>
      </c>
    </row>
    <row r="2718" spans="2:21" x14ac:dyDescent="0.4">
      <c r="B2718" t="s">
        <v>309</v>
      </c>
      <c r="C2718">
        <v>2300</v>
      </c>
      <c r="D2718" s="179">
        <v>43715</v>
      </c>
      <c r="E2718">
        <v>7</v>
      </c>
      <c r="F2718" t="s">
        <v>315</v>
      </c>
      <c r="G2718" t="s">
        <v>313</v>
      </c>
      <c r="I2718" s="179"/>
      <c r="J2718" s="179"/>
      <c r="M2718">
        <v>0</v>
      </c>
      <c r="O2718">
        <v>21</v>
      </c>
    </row>
    <row r="2719" spans="2:21" x14ac:dyDescent="0.4">
      <c r="B2719" t="s">
        <v>309</v>
      </c>
      <c r="C2719" t="s">
        <v>314</v>
      </c>
      <c r="D2719" s="179">
        <v>43715</v>
      </c>
      <c r="E2719">
        <v>7</v>
      </c>
      <c r="F2719" t="s">
        <v>315</v>
      </c>
      <c r="G2719" t="s">
        <v>313</v>
      </c>
      <c r="I2719" s="179"/>
      <c r="J2719" s="179"/>
      <c r="M2719">
        <v>0</v>
      </c>
      <c r="O2719">
        <v>21</v>
      </c>
    </row>
    <row r="2720" spans="2:21" x14ac:dyDescent="0.4">
      <c r="B2720" t="s">
        <v>309</v>
      </c>
      <c r="C2720">
        <v>2380</v>
      </c>
      <c r="D2720" s="179">
        <v>43715</v>
      </c>
      <c r="E2720">
        <v>7</v>
      </c>
      <c r="F2720" t="s">
        <v>315</v>
      </c>
      <c r="G2720" t="s">
        <v>311</v>
      </c>
      <c r="I2720" s="179"/>
      <c r="J2720" s="179"/>
      <c r="M2720">
        <v>0</v>
      </c>
      <c r="O2720">
        <v>21</v>
      </c>
    </row>
    <row r="2721" spans="2:15" x14ac:dyDescent="0.4">
      <c r="B2721" t="s">
        <v>309</v>
      </c>
      <c r="C2721">
        <v>2380</v>
      </c>
      <c r="D2721" s="179">
        <v>43715</v>
      </c>
      <c r="E2721">
        <v>7</v>
      </c>
      <c r="F2721" t="s">
        <v>315</v>
      </c>
      <c r="G2721" t="s">
        <v>313</v>
      </c>
      <c r="I2721" s="179"/>
      <c r="J2721" s="179"/>
      <c r="M2721">
        <v>0</v>
      </c>
      <c r="O2721">
        <v>21</v>
      </c>
    </row>
    <row r="2722" spans="2:15" x14ac:dyDescent="0.4">
      <c r="B2722" t="s">
        <v>309</v>
      </c>
      <c r="C2722" t="s">
        <v>314</v>
      </c>
      <c r="D2722" s="179">
        <v>43715</v>
      </c>
      <c r="E2722">
        <v>7</v>
      </c>
      <c r="F2722" t="s">
        <v>315</v>
      </c>
      <c r="G2722" t="s">
        <v>311</v>
      </c>
      <c r="I2722" s="179"/>
      <c r="J2722" s="179"/>
      <c r="M2722">
        <v>0</v>
      </c>
      <c r="O2722">
        <v>21</v>
      </c>
    </row>
    <row r="2723" spans="2:15" x14ac:dyDescent="0.4">
      <c r="B2723" t="s">
        <v>309</v>
      </c>
      <c r="C2723" t="s">
        <v>314</v>
      </c>
      <c r="D2723" s="179">
        <v>43715</v>
      </c>
      <c r="E2723">
        <v>7</v>
      </c>
      <c r="F2723" t="s">
        <v>315</v>
      </c>
      <c r="G2723" t="s">
        <v>313</v>
      </c>
      <c r="I2723" s="179"/>
      <c r="J2723" s="179"/>
      <c r="M2723">
        <v>0</v>
      </c>
      <c r="O2723">
        <v>21</v>
      </c>
    </row>
    <row r="2724" spans="2:15" x14ac:dyDescent="0.4">
      <c r="B2724" t="s">
        <v>309</v>
      </c>
      <c r="C2724" t="s">
        <v>314</v>
      </c>
      <c r="D2724" s="179">
        <v>43715</v>
      </c>
      <c r="E2724">
        <v>7</v>
      </c>
      <c r="F2724" t="s">
        <v>315</v>
      </c>
      <c r="G2724" t="s">
        <v>311</v>
      </c>
      <c r="I2724" s="179"/>
      <c r="J2724" s="179"/>
      <c r="M2724">
        <v>0</v>
      </c>
      <c r="O2724">
        <v>21</v>
      </c>
    </row>
    <row r="2725" spans="2:15" x14ac:dyDescent="0.4">
      <c r="B2725" t="s">
        <v>309</v>
      </c>
      <c r="C2725">
        <v>2360</v>
      </c>
      <c r="D2725" s="179">
        <v>43715</v>
      </c>
      <c r="E2725">
        <v>7</v>
      </c>
      <c r="F2725" t="s">
        <v>315</v>
      </c>
      <c r="G2725" t="s">
        <v>311</v>
      </c>
      <c r="I2725" s="179"/>
      <c r="J2725" s="179"/>
      <c r="M2725">
        <v>0</v>
      </c>
      <c r="O2725">
        <v>21</v>
      </c>
    </row>
    <row r="2726" spans="2:15" x14ac:dyDescent="0.4">
      <c r="B2726" t="s">
        <v>309</v>
      </c>
      <c r="C2726">
        <v>2360</v>
      </c>
      <c r="D2726" s="179">
        <v>43715</v>
      </c>
      <c r="E2726">
        <v>7</v>
      </c>
      <c r="F2726" t="s">
        <v>315</v>
      </c>
      <c r="G2726" t="s">
        <v>313</v>
      </c>
      <c r="I2726" s="179"/>
      <c r="J2726" s="179"/>
      <c r="M2726">
        <v>0</v>
      </c>
      <c r="O2726">
        <v>21</v>
      </c>
    </row>
    <row r="2727" spans="2:15" x14ac:dyDescent="0.4">
      <c r="B2727" t="s">
        <v>309</v>
      </c>
      <c r="C2727">
        <v>2360</v>
      </c>
      <c r="D2727" s="179">
        <v>43715</v>
      </c>
      <c r="E2727">
        <v>7</v>
      </c>
      <c r="F2727" t="s">
        <v>315</v>
      </c>
      <c r="G2727" t="s">
        <v>311</v>
      </c>
      <c r="I2727" s="179"/>
      <c r="J2727" s="179"/>
      <c r="M2727">
        <v>0</v>
      </c>
      <c r="O2727">
        <v>21</v>
      </c>
    </row>
    <row r="2728" spans="2:15" x14ac:dyDescent="0.4">
      <c r="B2728" t="s">
        <v>309</v>
      </c>
      <c r="C2728">
        <v>2360</v>
      </c>
      <c r="D2728" s="179">
        <v>43715</v>
      </c>
      <c r="E2728">
        <v>7</v>
      </c>
      <c r="F2728" t="s">
        <v>315</v>
      </c>
      <c r="G2728" t="s">
        <v>313</v>
      </c>
      <c r="I2728" s="179"/>
      <c r="J2728" s="179"/>
      <c r="M2728">
        <v>0</v>
      </c>
      <c r="O2728">
        <v>21</v>
      </c>
    </row>
    <row r="2729" spans="2:15" x14ac:dyDescent="0.4">
      <c r="B2729" t="s">
        <v>309</v>
      </c>
      <c r="C2729">
        <v>2370</v>
      </c>
      <c r="D2729" s="179">
        <v>43715</v>
      </c>
      <c r="E2729">
        <v>7</v>
      </c>
      <c r="F2729" t="s">
        <v>315</v>
      </c>
      <c r="G2729" t="s">
        <v>311</v>
      </c>
      <c r="I2729" s="179"/>
      <c r="J2729" s="179"/>
      <c r="M2729">
        <v>0</v>
      </c>
      <c r="O2729">
        <v>21</v>
      </c>
    </row>
    <row r="2730" spans="2:15" x14ac:dyDescent="0.4">
      <c r="B2730" t="s">
        <v>309</v>
      </c>
      <c r="C2730">
        <v>2370</v>
      </c>
      <c r="D2730" s="179">
        <v>43715</v>
      </c>
      <c r="E2730">
        <v>7</v>
      </c>
      <c r="F2730" t="s">
        <v>315</v>
      </c>
      <c r="G2730" t="s">
        <v>313</v>
      </c>
      <c r="I2730" s="179"/>
      <c r="J2730" s="179"/>
      <c r="M2730">
        <v>0</v>
      </c>
      <c r="O2730">
        <v>21</v>
      </c>
    </row>
    <row r="2731" spans="2:15" x14ac:dyDescent="0.4">
      <c r="B2731" t="s">
        <v>309</v>
      </c>
      <c r="C2731">
        <v>2370</v>
      </c>
      <c r="D2731" s="179">
        <v>43715</v>
      </c>
      <c r="E2731">
        <v>7</v>
      </c>
      <c r="F2731" t="s">
        <v>315</v>
      </c>
      <c r="G2731" t="s">
        <v>311</v>
      </c>
      <c r="I2731" s="179"/>
      <c r="J2731" s="179"/>
      <c r="M2731">
        <v>0</v>
      </c>
      <c r="O2731">
        <v>21</v>
      </c>
    </row>
    <row r="2732" spans="2:15" x14ac:dyDescent="0.4">
      <c r="B2732" t="s">
        <v>309</v>
      </c>
      <c r="C2732">
        <v>2370</v>
      </c>
      <c r="D2732" s="179">
        <v>43715</v>
      </c>
      <c r="E2732">
        <v>7</v>
      </c>
      <c r="F2732" t="s">
        <v>315</v>
      </c>
      <c r="G2732" t="s">
        <v>313</v>
      </c>
      <c r="I2732" s="179"/>
      <c r="J2732" s="179"/>
      <c r="M2732">
        <v>0</v>
      </c>
      <c r="O2732">
        <v>21</v>
      </c>
    </row>
    <row r="2733" spans="2:15" x14ac:dyDescent="0.4">
      <c r="B2733" t="s">
        <v>309</v>
      </c>
      <c r="C2733">
        <v>2360</v>
      </c>
      <c r="D2733" s="179">
        <v>43715</v>
      </c>
      <c r="E2733">
        <v>7</v>
      </c>
      <c r="F2733" t="s">
        <v>315</v>
      </c>
      <c r="G2733" t="s">
        <v>311</v>
      </c>
      <c r="I2733" s="179"/>
      <c r="J2733" s="179"/>
      <c r="M2733">
        <v>0</v>
      </c>
      <c r="O2733">
        <v>21</v>
      </c>
    </row>
    <row r="2734" spans="2:15" x14ac:dyDescent="0.4">
      <c r="B2734" t="s">
        <v>309</v>
      </c>
      <c r="C2734">
        <v>2360</v>
      </c>
      <c r="D2734" s="179">
        <v>43715</v>
      </c>
      <c r="E2734">
        <v>7</v>
      </c>
      <c r="F2734" t="s">
        <v>315</v>
      </c>
      <c r="G2734" t="s">
        <v>313</v>
      </c>
      <c r="I2734" s="179"/>
      <c r="J2734" s="179"/>
      <c r="M2734">
        <v>0</v>
      </c>
      <c r="O2734">
        <v>21</v>
      </c>
    </row>
    <row r="2735" spans="2:15" x14ac:dyDescent="0.4">
      <c r="B2735" t="s">
        <v>309</v>
      </c>
      <c r="C2735">
        <v>2360</v>
      </c>
      <c r="D2735" s="179">
        <v>43715</v>
      </c>
      <c r="E2735">
        <v>7</v>
      </c>
      <c r="F2735" t="s">
        <v>315</v>
      </c>
      <c r="G2735" t="s">
        <v>311</v>
      </c>
      <c r="I2735" s="179"/>
      <c r="J2735" s="179"/>
      <c r="M2735">
        <v>0</v>
      </c>
      <c r="O2735">
        <v>21</v>
      </c>
    </row>
    <row r="2736" spans="2:15" x14ac:dyDescent="0.4">
      <c r="B2736" t="s">
        <v>309</v>
      </c>
      <c r="C2736">
        <v>2360</v>
      </c>
      <c r="D2736" s="179">
        <v>43715</v>
      </c>
      <c r="E2736">
        <v>7</v>
      </c>
      <c r="F2736" t="s">
        <v>315</v>
      </c>
      <c r="G2736" t="s">
        <v>313</v>
      </c>
      <c r="I2736" s="179"/>
      <c r="J2736" s="179"/>
      <c r="M2736">
        <v>0</v>
      </c>
      <c r="O2736">
        <v>21</v>
      </c>
    </row>
    <row r="2737" spans="2:15" x14ac:dyDescent="0.4">
      <c r="B2737" t="s">
        <v>309</v>
      </c>
      <c r="C2737">
        <v>2390</v>
      </c>
      <c r="D2737" s="179">
        <v>43715</v>
      </c>
      <c r="E2737">
        <v>7</v>
      </c>
      <c r="F2737" t="s">
        <v>315</v>
      </c>
      <c r="G2737" t="s">
        <v>311</v>
      </c>
      <c r="I2737" s="179"/>
      <c r="J2737" s="179"/>
      <c r="M2737">
        <v>0</v>
      </c>
      <c r="O2737">
        <v>21</v>
      </c>
    </row>
    <row r="2738" spans="2:15" x14ac:dyDescent="0.4">
      <c r="B2738" t="s">
        <v>309</v>
      </c>
      <c r="C2738">
        <v>2390</v>
      </c>
      <c r="D2738" s="179">
        <v>43715</v>
      </c>
      <c r="E2738">
        <v>7</v>
      </c>
      <c r="F2738" t="s">
        <v>315</v>
      </c>
      <c r="G2738" t="s">
        <v>313</v>
      </c>
      <c r="I2738" s="179"/>
      <c r="J2738" s="179"/>
      <c r="M2738">
        <v>0</v>
      </c>
      <c r="O2738">
        <v>21</v>
      </c>
    </row>
    <row r="2739" spans="2:15" x14ac:dyDescent="0.4">
      <c r="B2739" t="s">
        <v>309</v>
      </c>
      <c r="C2739">
        <v>2370</v>
      </c>
      <c r="D2739" s="179">
        <v>43715</v>
      </c>
      <c r="E2739">
        <v>7</v>
      </c>
      <c r="F2739" t="s">
        <v>315</v>
      </c>
      <c r="G2739" t="s">
        <v>311</v>
      </c>
      <c r="I2739" s="179"/>
      <c r="J2739" s="179"/>
      <c r="M2739">
        <v>0</v>
      </c>
      <c r="O2739">
        <v>21</v>
      </c>
    </row>
    <row r="2740" spans="2:15" x14ac:dyDescent="0.4">
      <c r="B2740" t="s">
        <v>309</v>
      </c>
      <c r="C2740">
        <v>2370</v>
      </c>
      <c r="D2740" s="179">
        <v>43715</v>
      </c>
      <c r="E2740">
        <v>7</v>
      </c>
      <c r="F2740" t="s">
        <v>315</v>
      </c>
      <c r="G2740" t="s">
        <v>313</v>
      </c>
      <c r="I2740" s="179"/>
      <c r="J2740" s="179"/>
      <c r="M2740">
        <v>0</v>
      </c>
      <c r="O2740">
        <v>21</v>
      </c>
    </row>
    <row r="2741" spans="2:15" x14ac:dyDescent="0.4">
      <c r="B2741" t="s">
        <v>309</v>
      </c>
      <c r="C2741">
        <v>2370</v>
      </c>
      <c r="D2741" s="179">
        <v>43715</v>
      </c>
      <c r="E2741">
        <v>7</v>
      </c>
      <c r="F2741" t="s">
        <v>315</v>
      </c>
      <c r="G2741" t="s">
        <v>311</v>
      </c>
      <c r="I2741" s="179"/>
      <c r="J2741" s="179"/>
      <c r="M2741">
        <v>0</v>
      </c>
      <c r="O2741">
        <v>21</v>
      </c>
    </row>
    <row r="2742" spans="2:15" x14ac:dyDescent="0.4">
      <c r="B2742" t="s">
        <v>309</v>
      </c>
      <c r="C2742">
        <v>2370</v>
      </c>
      <c r="D2742" s="179">
        <v>43715</v>
      </c>
      <c r="E2742">
        <v>7</v>
      </c>
      <c r="F2742" t="s">
        <v>315</v>
      </c>
      <c r="G2742" t="s">
        <v>313</v>
      </c>
      <c r="I2742" s="179"/>
      <c r="J2742" s="179"/>
      <c r="M2742">
        <v>0</v>
      </c>
      <c r="O2742">
        <v>21</v>
      </c>
    </row>
    <row r="2743" spans="2:15" x14ac:dyDescent="0.4">
      <c r="B2743" t="s">
        <v>309</v>
      </c>
      <c r="C2743">
        <v>2390</v>
      </c>
      <c r="D2743" s="179">
        <v>43715</v>
      </c>
      <c r="E2743">
        <v>7</v>
      </c>
      <c r="F2743" t="s">
        <v>315</v>
      </c>
      <c r="G2743" t="s">
        <v>311</v>
      </c>
      <c r="I2743" s="179"/>
      <c r="J2743" s="179"/>
      <c r="M2743">
        <v>0</v>
      </c>
      <c r="O2743">
        <v>21</v>
      </c>
    </row>
    <row r="2744" spans="2:15" x14ac:dyDescent="0.4">
      <c r="B2744" t="s">
        <v>309</v>
      </c>
      <c r="C2744">
        <v>2390</v>
      </c>
      <c r="D2744" s="179">
        <v>43715</v>
      </c>
      <c r="E2744">
        <v>7</v>
      </c>
      <c r="F2744" t="s">
        <v>315</v>
      </c>
      <c r="G2744" t="s">
        <v>313</v>
      </c>
      <c r="I2744" s="179"/>
      <c r="J2744" s="179"/>
      <c r="M2744">
        <v>0</v>
      </c>
      <c r="O2744">
        <v>21</v>
      </c>
    </row>
    <row r="2745" spans="2:15" x14ac:dyDescent="0.4">
      <c r="B2745" t="s">
        <v>309</v>
      </c>
      <c r="C2745">
        <v>2380</v>
      </c>
      <c r="D2745" s="179">
        <v>43715</v>
      </c>
      <c r="E2745">
        <v>7</v>
      </c>
      <c r="F2745" t="s">
        <v>315</v>
      </c>
      <c r="G2745" t="s">
        <v>311</v>
      </c>
      <c r="I2745" s="179"/>
      <c r="J2745" s="179"/>
      <c r="M2745">
        <v>0</v>
      </c>
      <c r="O2745">
        <v>21</v>
      </c>
    </row>
    <row r="2746" spans="2:15" x14ac:dyDescent="0.4">
      <c r="B2746" t="s">
        <v>309</v>
      </c>
      <c r="C2746">
        <v>2380</v>
      </c>
      <c r="D2746" s="179">
        <v>43715</v>
      </c>
      <c r="E2746">
        <v>7</v>
      </c>
      <c r="F2746" t="s">
        <v>315</v>
      </c>
      <c r="G2746" t="s">
        <v>313</v>
      </c>
      <c r="I2746" s="179"/>
      <c r="J2746" s="179"/>
      <c r="M2746">
        <v>0</v>
      </c>
      <c r="O2746">
        <v>21</v>
      </c>
    </row>
    <row r="2747" spans="2:15" x14ac:dyDescent="0.4">
      <c r="B2747" t="s">
        <v>309</v>
      </c>
      <c r="C2747">
        <v>2300</v>
      </c>
      <c r="D2747" s="179">
        <v>43715</v>
      </c>
      <c r="E2747">
        <v>7</v>
      </c>
      <c r="F2747" t="s">
        <v>315</v>
      </c>
      <c r="G2747" t="s">
        <v>311</v>
      </c>
      <c r="I2747" s="179"/>
      <c r="J2747" s="179"/>
      <c r="M2747">
        <v>0</v>
      </c>
      <c r="O2747">
        <v>21</v>
      </c>
    </row>
    <row r="2748" spans="2:15" x14ac:dyDescent="0.4">
      <c r="B2748" t="s">
        <v>309</v>
      </c>
      <c r="C2748">
        <v>2300</v>
      </c>
      <c r="D2748" s="179">
        <v>43715</v>
      </c>
      <c r="E2748">
        <v>7</v>
      </c>
      <c r="F2748" t="s">
        <v>315</v>
      </c>
      <c r="G2748" t="s">
        <v>313</v>
      </c>
      <c r="I2748" s="179"/>
      <c r="J2748" s="179"/>
      <c r="M2748">
        <v>0</v>
      </c>
      <c r="O2748">
        <v>21</v>
      </c>
    </row>
    <row r="2749" spans="2:15" x14ac:dyDescent="0.4">
      <c r="B2749" t="s">
        <v>309</v>
      </c>
      <c r="C2749">
        <v>1000</v>
      </c>
      <c r="D2749" s="179">
        <v>43715</v>
      </c>
      <c r="E2749">
        <v>7</v>
      </c>
      <c r="F2749" t="s">
        <v>315</v>
      </c>
      <c r="G2749" t="s">
        <v>313</v>
      </c>
      <c r="I2749" s="179"/>
      <c r="J2749" s="179"/>
      <c r="M2749">
        <v>0</v>
      </c>
      <c r="O2749">
        <v>21</v>
      </c>
    </row>
    <row r="2750" spans="2:15" x14ac:dyDescent="0.4">
      <c r="B2750" t="s">
        <v>309</v>
      </c>
      <c r="C2750">
        <v>2340</v>
      </c>
      <c r="D2750" s="179">
        <v>43715</v>
      </c>
      <c r="E2750">
        <v>7</v>
      </c>
      <c r="F2750" t="s">
        <v>315</v>
      </c>
      <c r="G2750" t="s">
        <v>311</v>
      </c>
      <c r="I2750" s="179"/>
      <c r="J2750" s="179"/>
      <c r="M2750">
        <v>0</v>
      </c>
      <c r="O2750">
        <v>21</v>
      </c>
    </row>
    <row r="2751" spans="2:15" x14ac:dyDescent="0.4">
      <c r="B2751" t="s">
        <v>309</v>
      </c>
      <c r="C2751">
        <v>2340</v>
      </c>
      <c r="D2751" s="179">
        <v>43715</v>
      </c>
      <c r="E2751">
        <v>7</v>
      </c>
      <c r="F2751" t="s">
        <v>315</v>
      </c>
      <c r="G2751" t="s">
        <v>313</v>
      </c>
      <c r="I2751" s="179"/>
      <c r="J2751" s="179"/>
      <c r="M2751">
        <v>0</v>
      </c>
      <c r="O2751">
        <v>21</v>
      </c>
    </row>
    <row r="2752" spans="2:15" x14ac:dyDescent="0.4">
      <c r="B2752" t="s">
        <v>309</v>
      </c>
      <c r="C2752">
        <v>2300</v>
      </c>
      <c r="D2752" s="179">
        <v>43715</v>
      </c>
      <c r="E2752">
        <v>7</v>
      </c>
      <c r="F2752" t="s">
        <v>315</v>
      </c>
      <c r="G2752" t="s">
        <v>311</v>
      </c>
      <c r="I2752" s="179"/>
      <c r="J2752" s="179"/>
      <c r="M2752">
        <v>0</v>
      </c>
      <c r="O2752">
        <v>21</v>
      </c>
    </row>
    <row r="2753" spans="2:15" x14ac:dyDescent="0.4">
      <c r="B2753" t="s">
        <v>309</v>
      </c>
      <c r="C2753">
        <v>2300</v>
      </c>
      <c r="D2753" s="179">
        <v>43715</v>
      </c>
      <c r="E2753">
        <v>7</v>
      </c>
      <c r="F2753" t="s">
        <v>315</v>
      </c>
      <c r="G2753" t="s">
        <v>313</v>
      </c>
      <c r="I2753" s="179"/>
      <c r="J2753" s="179"/>
      <c r="M2753">
        <v>0</v>
      </c>
      <c r="O2753">
        <v>21</v>
      </c>
    </row>
    <row r="2754" spans="2:15" x14ac:dyDescent="0.4">
      <c r="B2754" t="s">
        <v>309</v>
      </c>
      <c r="C2754">
        <v>2300</v>
      </c>
      <c r="D2754" s="179">
        <v>43715</v>
      </c>
      <c r="E2754">
        <v>7</v>
      </c>
      <c r="F2754" t="s">
        <v>315</v>
      </c>
      <c r="G2754" t="s">
        <v>311</v>
      </c>
      <c r="I2754" s="179"/>
      <c r="J2754" s="179"/>
      <c r="M2754">
        <v>0</v>
      </c>
      <c r="O2754">
        <v>21</v>
      </c>
    </row>
    <row r="2755" spans="2:15" x14ac:dyDescent="0.4">
      <c r="B2755" t="s">
        <v>309</v>
      </c>
      <c r="C2755">
        <v>2300</v>
      </c>
      <c r="D2755" s="179">
        <v>43715</v>
      </c>
      <c r="E2755">
        <v>7</v>
      </c>
      <c r="F2755" t="s">
        <v>315</v>
      </c>
      <c r="G2755" t="s">
        <v>313</v>
      </c>
      <c r="I2755" s="179"/>
      <c r="J2755" s="179"/>
      <c r="M2755">
        <v>0</v>
      </c>
      <c r="O2755">
        <v>21</v>
      </c>
    </row>
    <row r="2756" spans="2:15" x14ac:dyDescent="0.4">
      <c r="B2756" t="s">
        <v>309</v>
      </c>
      <c r="C2756">
        <v>1400</v>
      </c>
      <c r="D2756" s="179">
        <v>43715</v>
      </c>
      <c r="E2756">
        <v>7</v>
      </c>
      <c r="F2756" t="s">
        <v>315</v>
      </c>
      <c r="G2756" t="s">
        <v>311</v>
      </c>
      <c r="I2756" s="179"/>
      <c r="J2756" s="179"/>
      <c r="M2756">
        <v>0</v>
      </c>
      <c r="O2756">
        <v>21</v>
      </c>
    </row>
    <row r="2757" spans="2:15" x14ac:dyDescent="0.4">
      <c r="B2757" t="s">
        <v>309</v>
      </c>
      <c r="C2757">
        <v>1400</v>
      </c>
      <c r="D2757" s="179">
        <v>43715</v>
      </c>
      <c r="E2757">
        <v>7</v>
      </c>
      <c r="F2757" t="s">
        <v>315</v>
      </c>
      <c r="G2757" t="s">
        <v>313</v>
      </c>
      <c r="I2757" s="179"/>
      <c r="J2757" s="179"/>
      <c r="M2757">
        <v>0</v>
      </c>
      <c r="O2757">
        <v>21</v>
      </c>
    </row>
    <row r="2758" spans="2:15" x14ac:dyDescent="0.4">
      <c r="B2758" t="s">
        <v>309</v>
      </c>
      <c r="C2758" t="s">
        <v>314</v>
      </c>
      <c r="D2758" s="179">
        <v>43715</v>
      </c>
      <c r="E2758">
        <v>7</v>
      </c>
      <c r="F2758" t="s">
        <v>315</v>
      </c>
      <c r="G2758" t="s">
        <v>311</v>
      </c>
      <c r="I2758" s="179"/>
      <c r="J2758" s="179"/>
      <c r="M2758">
        <v>0</v>
      </c>
      <c r="O2758">
        <v>21</v>
      </c>
    </row>
    <row r="2759" spans="2:15" x14ac:dyDescent="0.4">
      <c r="B2759" t="s">
        <v>309</v>
      </c>
      <c r="C2759" t="s">
        <v>314</v>
      </c>
      <c r="D2759" s="179">
        <v>43715</v>
      </c>
      <c r="E2759">
        <v>7</v>
      </c>
      <c r="F2759" t="s">
        <v>315</v>
      </c>
      <c r="G2759" t="s">
        <v>313</v>
      </c>
      <c r="I2759" s="179"/>
      <c r="J2759" s="179"/>
      <c r="M2759">
        <v>0</v>
      </c>
      <c r="O2759">
        <v>21</v>
      </c>
    </row>
    <row r="2760" spans="2:15" x14ac:dyDescent="0.4">
      <c r="B2760" t="s">
        <v>309</v>
      </c>
      <c r="C2760">
        <v>2370</v>
      </c>
      <c r="D2760" s="179">
        <v>43715</v>
      </c>
      <c r="E2760">
        <v>7</v>
      </c>
      <c r="F2760" t="s">
        <v>315</v>
      </c>
      <c r="G2760" t="s">
        <v>311</v>
      </c>
      <c r="I2760" s="179"/>
      <c r="J2760" s="179"/>
      <c r="M2760">
        <v>0</v>
      </c>
      <c r="O2760">
        <v>21</v>
      </c>
    </row>
    <row r="2761" spans="2:15" x14ac:dyDescent="0.4">
      <c r="B2761" t="s">
        <v>309</v>
      </c>
      <c r="C2761">
        <v>2370</v>
      </c>
      <c r="D2761" s="179">
        <v>43715</v>
      </c>
      <c r="E2761">
        <v>7</v>
      </c>
      <c r="F2761" t="s">
        <v>315</v>
      </c>
      <c r="G2761" t="s">
        <v>313</v>
      </c>
      <c r="I2761" s="179"/>
      <c r="J2761" s="179"/>
      <c r="M2761">
        <v>0</v>
      </c>
      <c r="O2761">
        <v>21</v>
      </c>
    </row>
    <row r="2762" spans="2:15" x14ac:dyDescent="0.4">
      <c r="B2762" t="s">
        <v>309</v>
      </c>
      <c r="C2762">
        <v>1000</v>
      </c>
      <c r="D2762" s="179">
        <v>43715</v>
      </c>
      <c r="E2762">
        <v>7</v>
      </c>
      <c r="F2762" t="s">
        <v>315</v>
      </c>
      <c r="G2762" t="s">
        <v>311</v>
      </c>
      <c r="I2762" s="179"/>
      <c r="J2762" s="179"/>
      <c r="M2762">
        <v>0</v>
      </c>
      <c r="O2762">
        <v>21</v>
      </c>
    </row>
    <row r="2763" spans="2:15" x14ac:dyDescent="0.4">
      <c r="B2763" t="s">
        <v>309</v>
      </c>
      <c r="C2763" t="s">
        <v>314</v>
      </c>
      <c r="D2763" s="179">
        <v>43715</v>
      </c>
      <c r="E2763">
        <v>7</v>
      </c>
      <c r="F2763" t="s">
        <v>315</v>
      </c>
      <c r="G2763" t="s">
        <v>313</v>
      </c>
      <c r="I2763" s="179"/>
      <c r="J2763" s="179"/>
      <c r="M2763">
        <v>0</v>
      </c>
      <c r="O2763">
        <v>21</v>
      </c>
    </row>
    <row r="2764" spans="2:15" x14ac:dyDescent="0.4">
      <c r="B2764" t="s">
        <v>309</v>
      </c>
      <c r="C2764">
        <v>2340</v>
      </c>
      <c r="D2764" s="179">
        <v>43715</v>
      </c>
      <c r="E2764">
        <v>7</v>
      </c>
      <c r="F2764" t="s">
        <v>315</v>
      </c>
      <c r="G2764" t="s">
        <v>311</v>
      </c>
      <c r="I2764" s="179"/>
      <c r="J2764" s="179"/>
      <c r="M2764">
        <v>0</v>
      </c>
      <c r="O2764">
        <v>21</v>
      </c>
    </row>
    <row r="2765" spans="2:15" x14ac:dyDescent="0.4">
      <c r="B2765" t="s">
        <v>309</v>
      </c>
      <c r="C2765">
        <v>2340</v>
      </c>
      <c r="D2765" s="179">
        <v>43715</v>
      </c>
      <c r="E2765">
        <v>7</v>
      </c>
      <c r="F2765" t="s">
        <v>315</v>
      </c>
      <c r="G2765" t="s">
        <v>313</v>
      </c>
      <c r="I2765" s="179"/>
      <c r="J2765" s="179"/>
      <c r="M2765">
        <v>0</v>
      </c>
      <c r="O2765">
        <v>21</v>
      </c>
    </row>
    <row r="2766" spans="2:15" x14ac:dyDescent="0.4">
      <c r="B2766" t="s">
        <v>309</v>
      </c>
      <c r="C2766">
        <v>2380</v>
      </c>
      <c r="D2766" s="179">
        <v>43715</v>
      </c>
      <c r="E2766">
        <v>7</v>
      </c>
      <c r="F2766" t="s">
        <v>315</v>
      </c>
      <c r="G2766" t="s">
        <v>311</v>
      </c>
      <c r="I2766" s="179"/>
      <c r="J2766" s="179"/>
      <c r="M2766">
        <v>0</v>
      </c>
      <c r="O2766">
        <v>21</v>
      </c>
    </row>
    <row r="2767" spans="2:15" x14ac:dyDescent="0.4">
      <c r="B2767" t="s">
        <v>309</v>
      </c>
      <c r="C2767">
        <v>2380</v>
      </c>
      <c r="D2767" s="179">
        <v>43715</v>
      </c>
      <c r="E2767">
        <v>7</v>
      </c>
      <c r="F2767" t="s">
        <v>315</v>
      </c>
      <c r="G2767" t="s">
        <v>313</v>
      </c>
      <c r="I2767" s="179"/>
      <c r="J2767" s="179"/>
      <c r="M2767">
        <v>0</v>
      </c>
      <c r="O2767">
        <v>21</v>
      </c>
    </row>
    <row r="2768" spans="2:15" x14ac:dyDescent="0.4">
      <c r="B2768" t="s">
        <v>309</v>
      </c>
      <c r="C2768" t="s">
        <v>314</v>
      </c>
      <c r="D2768" s="179">
        <v>43715</v>
      </c>
      <c r="E2768">
        <v>7</v>
      </c>
      <c r="F2768" t="s">
        <v>315</v>
      </c>
      <c r="G2768" t="s">
        <v>311</v>
      </c>
      <c r="I2768" s="179"/>
      <c r="J2768" s="179"/>
      <c r="M2768">
        <v>0</v>
      </c>
      <c r="O2768">
        <v>21</v>
      </c>
    </row>
    <row r="2769" spans="2:15" x14ac:dyDescent="0.4">
      <c r="B2769" t="s">
        <v>309</v>
      </c>
      <c r="C2769" t="s">
        <v>314</v>
      </c>
      <c r="D2769" s="179">
        <v>43715</v>
      </c>
      <c r="E2769">
        <v>7</v>
      </c>
      <c r="F2769" t="s">
        <v>315</v>
      </c>
      <c r="G2769" t="s">
        <v>313</v>
      </c>
      <c r="I2769" s="179"/>
      <c r="J2769" s="179"/>
      <c r="M2769">
        <v>0</v>
      </c>
      <c r="O2769">
        <v>21</v>
      </c>
    </row>
    <row r="2770" spans="2:15" x14ac:dyDescent="0.4">
      <c r="B2770" t="s">
        <v>309</v>
      </c>
      <c r="C2770" t="s">
        <v>314</v>
      </c>
      <c r="D2770" s="179">
        <v>43715</v>
      </c>
      <c r="E2770">
        <v>7</v>
      </c>
      <c r="F2770" t="s">
        <v>315</v>
      </c>
      <c r="G2770" t="s">
        <v>311</v>
      </c>
      <c r="I2770" s="179"/>
      <c r="J2770" s="179"/>
      <c r="M2770">
        <v>0</v>
      </c>
      <c r="O2770">
        <v>21</v>
      </c>
    </row>
    <row r="2771" spans="2:15" x14ac:dyDescent="0.4">
      <c r="B2771" t="s">
        <v>309</v>
      </c>
      <c r="C2771" t="s">
        <v>314</v>
      </c>
      <c r="D2771" s="179">
        <v>43715</v>
      </c>
      <c r="E2771">
        <v>7</v>
      </c>
      <c r="F2771" t="s">
        <v>315</v>
      </c>
      <c r="G2771" t="s">
        <v>313</v>
      </c>
      <c r="I2771" s="179"/>
      <c r="J2771" s="179"/>
      <c r="M2771">
        <v>0</v>
      </c>
      <c r="O2771">
        <v>21</v>
      </c>
    </row>
    <row r="2772" spans="2:15" x14ac:dyDescent="0.4">
      <c r="B2772" t="s">
        <v>309</v>
      </c>
      <c r="C2772" t="s">
        <v>314</v>
      </c>
      <c r="D2772" s="179">
        <v>43715</v>
      </c>
      <c r="E2772">
        <v>7</v>
      </c>
      <c r="F2772" t="s">
        <v>315</v>
      </c>
      <c r="G2772" t="s">
        <v>311</v>
      </c>
      <c r="I2772" s="179"/>
      <c r="J2772" s="179"/>
      <c r="M2772">
        <v>0</v>
      </c>
      <c r="O2772">
        <v>21</v>
      </c>
    </row>
    <row r="2773" spans="2:15" x14ac:dyDescent="0.4">
      <c r="B2773" t="s">
        <v>309</v>
      </c>
      <c r="C2773" t="s">
        <v>314</v>
      </c>
      <c r="D2773" s="179">
        <v>43715</v>
      </c>
      <c r="E2773">
        <v>7</v>
      </c>
      <c r="F2773" t="s">
        <v>315</v>
      </c>
      <c r="G2773" t="s">
        <v>313</v>
      </c>
      <c r="I2773" s="179"/>
      <c r="J2773" s="179"/>
      <c r="M2773">
        <v>0</v>
      </c>
      <c r="O2773">
        <v>21</v>
      </c>
    </row>
    <row r="2774" spans="2:15" x14ac:dyDescent="0.4">
      <c r="B2774" t="s">
        <v>309</v>
      </c>
      <c r="C2774">
        <v>2300</v>
      </c>
      <c r="D2774" s="179">
        <v>43715</v>
      </c>
      <c r="E2774">
        <v>7</v>
      </c>
      <c r="F2774" t="s">
        <v>315</v>
      </c>
      <c r="G2774" t="s">
        <v>311</v>
      </c>
      <c r="I2774" s="179"/>
      <c r="J2774" s="179"/>
      <c r="M2774">
        <v>0</v>
      </c>
      <c r="O2774">
        <v>21</v>
      </c>
    </row>
    <row r="2775" spans="2:15" x14ac:dyDescent="0.4">
      <c r="B2775" t="s">
        <v>309</v>
      </c>
      <c r="C2775">
        <v>2300</v>
      </c>
      <c r="D2775" s="179">
        <v>43715</v>
      </c>
      <c r="E2775">
        <v>7</v>
      </c>
      <c r="F2775" t="s">
        <v>315</v>
      </c>
      <c r="G2775" t="s">
        <v>313</v>
      </c>
      <c r="I2775" s="179"/>
      <c r="J2775" s="179"/>
      <c r="M2775">
        <v>0</v>
      </c>
      <c r="O2775">
        <v>21</v>
      </c>
    </row>
    <row r="2776" spans="2:15" x14ac:dyDescent="0.4">
      <c r="B2776" t="s">
        <v>309</v>
      </c>
      <c r="C2776" t="s">
        <v>314</v>
      </c>
      <c r="D2776" s="179">
        <v>43715</v>
      </c>
      <c r="E2776">
        <v>7</v>
      </c>
      <c r="F2776" t="s">
        <v>315</v>
      </c>
      <c r="G2776" t="s">
        <v>311</v>
      </c>
      <c r="I2776" s="179"/>
      <c r="J2776" s="179"/>
      <c r="M2776">
        <v>0</v>
      </c>
      <c r="O2776">
        <v>21</v>
      </c>
    </row>
    <row r="2777" spans="2:15" x14ac:dyDescent="0.4">
      <c r="B2777" t="s">
        <v>309</v>
      </c>
      <c r="C2777" t="s">
        <v>314</v>
      </c>
      <c r="D2777" s="179">
        <v>43715</v>
      </c>
      <c r="E2777">
        <v>7</v>
      </c>
      <c r="F2777" t="s">
        <v>315</v>
      </c>
      <c r="G2777" t="s">
        <v>313</v>
      </c>
      <c r="I2777" s="179"/>
      <c r="J2777" s="179"/>
      <c r="M2777">
        <v>0</v>
      </c>
      <c r="O2777">
        <v>21</v>
      </c>
    </row>
    <row r="2778" spans="2:15" x14ac:dyDescent="0.4">
      <c r="B2778" t="s">
        <v>309</v>
      </c>
      <c r="C2778" t="s">
        <v>314</v>
      </c>
      <c r="D2778" s="179">
        <v>43715</v>
      </c>
      <c r="E2778">
        <v>7</v>
      </c>
      <c r="F2778" t="s">
        <v>315</v>
      </c>
      <c r="G2778" t="s">
        <v>311</v>
      </c>
      <c r="I2778" s="179"/>
      <c r="J2778" s="179"/>
      <c r="M2778">
        <v>0</v>
      </c>
      <c r="O2778">
        <v>21</v>
      </c>
    </row>
    <row r="2779" spans="2:15" x14ac:dyDescent="0.4">
      <c r="B2779" t="s">
        <v>309</v>
      </c>
      <c r="C2779" t="s">
        <v>314</v>
      </c>
      <c r="D2779" s="179">
        <v>43715</v>
      </c>
      <c r="E2779">
        <v>7</v>
      </c>
      <c r="F2779" t="s">
        <v>315</v>
      </c>
      <c r="G2779" t="s">
        <v>311</v>
      </c>
      <c r="I2779" s="179"/>
      <c r="J2779" s="179"/>
      <c r="M2779">
        <v>0</v>
      </c>
      <c r="O2779">
        <v>21</v>
      </c>
    </row>
    <row r="2780" spans="2:15" x14ac:dyDescent="0.4">
      <c r="B2780" t="s">
        <v>309</v>
      </c>
      <c r="C2780" t="s">
        <v>314</v>
      </c>
      <c r="D2780" s="179">
        <v>43715</v>
      </c>
      <c r="E2780">
        <v>7</v>
      </c>
      <c r="F2780" t="s">
        <v>315</v>
      </c>
      <c r="G2780" t="s">
        <v>313</v>
      </c>
      <c r="I2780" s="179"/>
      <c r="J2780" s="179"/>
      <c r="M2780">
        <v>0</v>
      </c>
      <c r="O2780">
        <v>21</v>
      </c>
    </row>
    <row r="2781" spans="2:15" x14ac:dyDescent="0.4">
      <c r="B2781" t="s">
        <v>309</v>
      </c>
      <c r="C2781" t="s">
        <v>314</v>
      </c>
      <c r="D2781" s="179">
        <v>43715</v>
      </c>
      <c r="E2781">
        <v>7</v>
      </c>
      <c r="F2781" t="s">
        <v>315</v>
      </c>
      <c r="G2781" t="s">
        <v>311</v>
      </c>
      <c r="I2781" s="179"/>
      <c r="J2781" s="179"/>
      <c r="M2781">
        <v>0</v>
      </c>
      <c r="O2781">
        <v>21</v>
      </c>
    </row>
    <row r="2782" spans="2:15" x14ac:dyDescent="0.4">
      <c r="B2782" t="s">
        <v>309</v>
      </c>
      <c r="C2782" t="s">
        <v>314</v>
      </c>
      <c r="D2782" s="179">
        <v>43715</v>
      </c>
      <c r="E2782">
        <v>7</v>
      </c>
      <c r="F2782" t="s">
        <v>315</v>
      </c>
      <c r="G2782" t="s">
        <v>313</v>
      </c>
      <c r="I2782" s="179"/>
      <c r="J2782" s="179"/>
      <c r="M2782">
        <v>0</v>
      </c>
      <c r="O2782">
        <v>21</v>
      </c>
    </row>
    <row r="2783" spans="2:15" x14ac:dyDescent="0.4">
      <c r="B2783" t="s">
        <v>309</v>
      </c>
      <c r="C2783" t="s">
        <v>314</v>
      </c>
      <c r="D2783" s="179">
        <v>43715</v>
      </c>
      <c r="E2783">
        <v>7</v>
      </c>
      <c r="F2783" t="s">
        <v>315</v>
      </c>
      <c r="G2783" t="s">
        <v>311</v>
      </c>
      <c r="I2783" s="179"/>
      <c r="J2783" s="179"/>
      <c r="M2783">
        <v>0</v>
      </c>
      <c r="O2783">
        <v>21</v>
      </c>
    </row>
    <row r="2784" spans="2:15" x14ac:dyDescent="0.4">
      <c r="B2784" t="s">
        <v>309</v>
      </c>
      <c r="C2784" t="s">
        <v>314</v>
      </c>
      <c r="D2784" s="179">
        <v>43715</v>
      </c>
      <c r="E2784">
        <v>7</v>
      </c>
      <c r="F2784" t="s">
        <v>315</v>
      </c>
      <c r="G2784" t="s">
        <v>313</v>
      </c>
      <c r="I2784" s="179"/>
      <c r="J2784" s="179"/>
      <c r="M2784">
        <v>0</v>
      </c>
      <c r="O2784">
        <v>21</v>
      </c>
    </row>
    <row r="2785" spans="2:15" x14ac:dyDescent="0.4">
      <c r="B2785" t="s">
        <v>309</v>
      </c>
      <c r="C2785" t="s">
        <v>314</v>
      </c>
      <c r="D2785" s="179">
        <v>43715</v>
      </c>
      <c r="E2785">
        <v>7</v>
      </c>
      <c r="F2785" t="s">
        <v>315</v>
      </c>
      <c r="G2785" t="s">
        <v>311</v>
      </c>
      <c r="I2785" s="179"/>
      <c r="J2785" s="179"/>
      <c r="M2785">
        <v>0</v>
      </c>
      <c r="O2785">
        <v>21</v>
      </c>
    </row>
    <row r="2786" spans="2:15" x14ac:dyDescent="0.4">
      <c r="B2786" t="s">
        <v>309</v>
      </c>
      <c r="C2786" t="s">
        <v>314</v>
      </c>
      <c r="D2786" s="179">
        <v>43715</v>
      </c>
      <c r="E2786">
        <v>7</v>
      </c>
      <c r="F2786" t="s">
        <v>315</v>
      </c>
      <c r="G2786" t="s">
        <v>313</v>
      </c>
      <c r="I2786" s="179"/>
      <c r="J2786" s="179"/>
      <c r="M2786">
        <v>0</v>
      </c>
      <c r="O2786">
        <v>21</v>
      </c>
    </row>
    <row r="2787" spans="2:15" x14ac:dyDescent="0.4">
      <c r="B2787" t="s">
        <v>309</v>
      </c>
      <c r="C2787" t="s">
        <v>314</v>
      </c>
      <c r="D2787" s="179">
        <v>43715</v>
      </c>
      <c r="E2787">
        <v>7</v>
      </c>
      <c r="F2787" t="s">
        <v>315</v>
      </c>
      <c r="G2787" t="s">
        <v>311</v>
      </c>
      <c r="I2787" s="179"/>
      <c r="J2787" s="179"/>
      <c r="M2787">
        <v>0</v>
      </c>
      <c r="O2787">
        <v>21</v>
      </c>
    </row>
    <row r="2788" spans="2:15" x14ac:dyDescent="0.4">
      <c r="B2788" t="s">
        <v>309</v>
      </c>
      <c r="C2788" t="s">
        <v>314</v>
      </c>
      <c r="D2788" s="179">
        <v>43715</v>
      </c>
      <c r="E2788">
        <v>7</v>
      </c>
      <c r="F2788" t="s">
        <v>315</v>
      </c>
      <c r="G2788" t="s">
        <v>313</v>
      </c>
      <c r="I2788" s="179"/>
      <c r="J2788" s="179"/>
      <c r="M2788">
        <v>0</v>
      </c>
      <c r="O2788">
        <v>21</v>
      </c>
    </row>
    <row r="2789" spans="2:15" x14ac:dyDescent="0.4">
      <c r="B2789" t="s">
        <v>309</v>
      </c>
      <c r="C2789" t="s">
        <v>314</v>
      </c>
      <c r="D2789" s="179">
        <v>43715</v>
      </c>
      <c r="E2789">
        <v>7</v>
      </c>
      <c r="F2789" t="s">
        <v>315</v>
      </c>
      <c r="G2789" t="s">
        <v>311</v>
      </c>
      <c r="I2789" s="179"/>
      <c r="J2789" s="179"/>
      <c r="M2789">
        <v>0</v>
      </c>
      <c r="O2789">
        <v>21</v>
      </c>
    </row>
    <row r="2790" spans="2:15" x14ac:dyDescent="0.4">
      <c r="B2790" t="s">
        <v>309</v>
      </c>
      <c r="C2790" t="s">
        <v>314</v>
      </c>
      <c r="D2790" s="179">
        <v>43715</v>
      </c>
      <c r="E2790">
        <v>7</v>
      </c>
      <c r="F2790" t="s">
        <v>315</v>
      </c>
      <c r="G2790" t="s">
        <v>313</v>
      </c>
      <c r="I2790" s="179"/>
      <c r="J2790" s="179"/>
      <c r="M2790">
        <v>0</v>
      </c>
      <c r="O2790">
        <v>21</v>
      </c>
    </row>
    <row r="2791" spans="2:15" x14ac:dyDescent="0.4">
      <c r="B2791" t="s">
        <v>309</v>
      </c>
      <c r="C2791" t="s">
        <v>314</v>
      </c>
      <c r="D2791" s="179">
        <v>43715</v>
      </c>
      <c r="E2791">
        <v>7</v>
      </c>
      <c r="F2791" t="s">
        <v>315</v>
      </c>
      <c r="G2791" t="s">
        <v>311</v>
      </c>
      <c r="I2791" s="179"/>
      <c r="J2791" s="179"/>
      <c r="M2791">
        <v>0</v>
      </c>
      <c r="O2791">
        <v>21</v>
      </c>
    </row>
    <row r="2792" spans="2:15" x14ac:dyDescent="0.4">
      <c r="B2792" t="s">
        <v>309</v>
      </c>
      <c r="C2792" t="s">
        <v>314</v>
      </c>
      <c r="D2792" s="179">
        <v>43715</v>
      </c>
      <c r="E2792">
        <v>7</v>
      </c>
      <c r="F2792" t="s">
        <v>315</v>
      </c>
      <c r="G2792" t="s">
        <v>313</v>
      </c>
      <c r="I2792" s="179"/>
      <c r="J2792" s="179"/>
      <c r="M2792">
        <v>0</v>
      </c>
      <c r="O2792">
        <v>21</v>
      </c>
    </row>
    <row r="2793" spans="2:15" x14ac:dyDescent="0.4">
      <c r="B2793" t="s">
        <v>309</v>
      </c>
      <c r="C2793" t="s">
        <v>314</v>
      </c>
      <c r="D2793" s="179">
        <v>43715</v>
      </c>
      <c r="E2793">
        <v>7</v>
      </c>
      <c r="F2793" t="s">
        <v>315</v>
      </c>
      <c r="G2793" t="s">
        <v>311</v>
      </c>
      <c r="I2793" s="179"/>
      <c r="J2793" s="179"/>
      <c r="M2793">
        <v>0</v>
      </c>
      <c r="O2793">
        <v>21</v>
      </c>
    </row>
    <row r="2794" spans="2:15" x14ac:dyDescent="0.4">
      <c r="B2794" t="s">
        <v>309</v>
      </c>
      <c r="C2794" t="s">
        <v>314</v>
      </c>
      <c r="D2794" s="179">
        <v>43715</v>
      </c>
      <c r="E2794">
        <v>7</v>
      </c>
      <c r="F2794" t="s">
        <v>315</v>
      </c>
      <c r="G2794" t="s">
        <v>313</v>
      </c>
      <c r="I2794" s="179"/>
      <c r="J2794" s="179"/>
      <c r="M2794">
        <v>0</v>
      </c>
      <c r="O2794">
        <v>21</v>
      </c>
    </row>
    <row r="2795" spans="2:15" x14ac:dyDescent="0.4">
      <c r="B2795" t="s">
        <v>309</v>
      </c>
      <c r="C2795">
        <v>2340</v>
      </c>
      <c r="D2795" s="179">
        <v>43715</v>
      </c>
      <c r="E2795">
        <v>7</v>
      </c>
      <c r="F2795" t="s">
        <v>315</v>
      </c>
      <c r="G2795" t="s">
        <v>311</v>
      </c>
      <c r="I2795" s="179"/>
      <c r="J2795" s="179"/>
      <c r="M2795">
        <v>0</v>
      </c>
      <c r="O2795">
        <v>21</v>
      </c>
    </row>
    <row r="2796" spans="2:15" x14ac:dyDescent="0.4">
      <c r="B2796" t="s">
        <v>309</v>
      </c>
      <c r="C2796">
        <v>2340</v>
      </c>
      <c r="D2796" s="179">
        <v>43715</v>
      </c>
      <c r="E2796">
        <v>7</v>
      </c>
      <c r="F2796" t="s">
        <v>315</v>
      </c>
      <c r="G2796" t="s">
        <v>313</v>
      </c>
      <c r="I2796" s="179"/>
      <c r="J2796" s="179"/>
      <c r="M2796">
        <v>0</v>
      </c>
      <c r="O2796">
        <v>21</v>
      </c>
    </row>
    <row r="2797" spans="2:15" x14ac:dyDescent="0.4">
      <c r="B2797" t="s">
        <v>309</v>
      </c>
      <c r="C2797">
        <v>2350</v>
      </c>
      <c r="D2797" s="179">
        <v>43715</v>
      </c>
      <c r="E2797">
        <v>7</v>
      </c>
      <c r="F2797" t="s">
        <v>315</v>
      </c>
      <c r="G2797" t="s">
        <v>311</v>
      </c>
      <c r="I2797" s="179"/>
      <c r="J2797" s="179"/>
      <c r="M2797">
        <v>0</v>
      </c>
      <c r="O2797">
        <v>21</v>
      </c>
    </row>
    <row r="2798" spans="2:15" x14ac:dyDescent="0.4">
      <c r="B2798" t="s">
        <v>309</v>
      </c>
      <c r="C2798">
        <v>2350</v>
      </c>
      <c r="D2798" s="179">
        <v>43715</v>
      </c>
      <c r="E2798">
        <v>7</v>
      </c>
      <c r="F2798" t="s">
        <v>315</v>
      </c>
      <c r="G2798" t="s">
        <v>313</v>
      </c>
      <c r="I2798" s="179"/>
      <c r="J2798" s="179"/>
      <c r="M2798">
        <v>0</v>
      </c>
      <c r="O2798">
        <v>21</v>
      </c>
    </row>
    <row r="2799" spans="2:15" x14ac:dyDescent="0.4">
      <c r="B2799" t="s">
        <v>309</v>
      </c>
      <c r="C2799">
        <v>2360</v>
      </c>
      <c r="D2799" s="179">
        <v>43715</v>
      </c>
      <c r="E2799">
        <v>7</v>
      </c>
      <c r="F2799" t="s">
        <v>315</v>
      </c>
      <c r="G2799" t="s">
        <v>311</v>
      </c>
      <c r="I2799" s="179"/>
      <c r="J2799" s="179"/>
      <c r="M2799">
        <v>0</v>
      </c>
      <c r="O2799">
        <v>21</v>
      </c>
    </row>
    <row r="2800" spans="2:15" x14ac:dyDescent="0.4">
      <c r="B2800" t="s">
        <v>309</v>
      </c>
      <c r="C2800">
        <v>2360</v>
      </c>
      <c r="D2800" s="179">
        <v>43715</v>
      </c>
      <c r="E2800">
        <v>7</v>
      </c>
      <c r="F2800" t="s">
        <v>315</v>
      </c>
      <c r="G2800" t="s">
        <v>313</v>
      </c>
      <c r="I2800" s="179"/>
      <c r="J2800" s="179"/>
      <c r="M2800">
        <v>0</v>
      </c>
      <c r="O2800">
        <v>21</v>
      </c>
    </row>
    <row r="2801" spans="2:15" x14ac:dyDescent="0.4">
      <c r="B2801" t="s">
        <v>309</v>
      </c>
      <c r="C2801">
        <v>2340</v>
      </c>
      <c r="D2801" s="179">
        <v>43715</v>
      </c>
      <c r="E2801">
        <v>7</v>
      </c>
      <c r="F2801" t="s">
        <v>315</v>
      </c>
      <c r="G2801" t="s">
        <v>311</v>
      </c>
      <c r="I2801" s="179"/>
      <c r="J2801" s="179"/>
      <c r="M2801">
        <v>0</v>
      </c>
      <c r="O2801">
        <v>21</v>
      </c>
    </row>
    <row r="2802" spans="2:15" x14ac:dyDescent="0.4">
      <c r="B2802" t="s">
        <v>309</v>
      </c>
      <c r="C2802">
        <v>2340</v>
      </c>
      <c r="D2802" s="179">
        <v>43715</v>
      </c>
      <c r="E2802">
        <v>7</v>
      </c>
      <c r="F2802" t="s">
        <v>315</v>
      </c>
      <c r="G2802" t="s">
        <v>313</v>
      </c>
      <c r="I2802" s="179"/>
      <c r="J2802" s="179"/>
      <c r="M2802">
        <v>0</v>
      </c>
      <c r="O2802">
        <v>21</v>
      </c>
    </row>
    <row r="2803" spans="2:15" x14ac:dyDescent="0.4">
      <c r="B2803" t="s">
        <v>309</v>
      </c>
      <c r="C2803">
        <v>2370</v>
      </c>
      <c r="D2803" s="179">
        <v>43715</v>
      </c>
      <c r="E2803">
        <v>7</v>
      </c>
      <c r="F2803" t="s">
        <v>315</v>
      </c>
      <c r="G2803" t="s">
        <v>311</v>
      </c>
      <c r="I2803" s="179"/>
      <c r="J2803" s="179"/>
      <c r="M2803">
        <v>0</v>
      </c>
      <c r="O2803">
        <v>21</v>
      </c>
    </row>
    <row r="2804" spans="2:15" x14ac:dyDescent="0.4">
      <c r="B2804" t="s">
        <v>309</v>
      </c>
      <c r="C2804">
        <v>2370</v>
      </c>
      <c r="D2804" s="179">
        <v>43715</v>
      </c>
      <c r="E2804">
        <v>7</v>
      </c>
      <c r="F2804" t="s">
        <v>315</v>
      </c>
      <c r="G2804" t="s">
        <v>313</v>
      </c>
      <c r="I2804" s="179"/>
      <c r="J2804" s="179"/>
      <c r="M2804">
        <v>0</v>
      </c>
      <c r="O2804">
        <v>21</v>
      </c>
    </row>
    <row r="2805" spans="2:15" x14ac:dyDescent="0.4">
      <c r="B2805" t="s">
        <v>309</v>
      </c>
      <c r="C2805">
        <v>2360</v>
      </c>
      <c r="D2805" s="179">
        <v>43715</v>
      </c>
      <c r="E2805">
        <v>7</v>
      </c>
      <c r="F2805" t="s">
        <v>315</v>
      </c>
      <c r="G2805" t="s">
        <v>311</v>
      </c>
      <c r="I2805" s="179"/>
      <c r="J2805" s="179"/>
      <c r="M2805">
        <v>0</v>
      </c>
      <c r="O2805">
        <v>21</v>
      </c>
    </row>
    <row r="2806" spans="2:15" x14ac:dyDescent="0.4">
      <c r="B2806" t="s">
        <v>309</v>
      </c>
      <c r="C2806">
        <v>2360</v>
      </c>
      <c r="D2806" s="179">
        <v>43715</v>
      </c>
      <c r="E2806">
        <v>7</v>
      </c>
      <c r="F2806" t="s">
        <v>315</v>
      </c>
      <c r="G2806" t="s">
        <v>313</v>
      </c>
      <c r="I2806" s="179"/>
      <c r="J2806" s="179"/>
      <c r="M2806">
        <v>0</v>
      </c>
      <c r="O2806">
        <v>21</v>
      </c>
    </row>
    <row r="2807" spans="2:15" x14ac:dyDescent="0.4">
      <c r="B2807" t="s">
        <v>309</v>
      </c>
      <c r="C2807">
        <v>2340</v>
      </c>
      <c r="D2807" s="179">
        <v>43715</v>
      </c>
      <c r="E2807">
        <v>7</v>
      </c>
      <c r="F2807" t="s">
        <v>315</v>
      </c>
      <c r="G2807" t="s">
        <v>311</v>
      </c>
      <c r="I2807" s="179"/>
      <c r="J2807" s="179"/>
      <c r="M2807">
        <v>0</v>
      </c>
      <c r="O2807">
        <v>21</v>
      </c>
    </row>
    <row r="2808" spans="2:15" x14ac:dyDescent="0.4">
      <c r="B2808" t="s">
        <v>309</v>
      </c>
      <c r="C2808">
        <v>2340</v>
      </c>
      <c r="D2808" s="179">
        <v>43715</v>
      </c>
      <c r="E2808">
        <v>7</v>
      </c>
      <c r="F2808" t="s">
        <v>315</v>
      </c>
      <c r="G2808" t="s">
        <v>313</v>
      </c>
      <c r="I2808" s="179"/>
      <c r="J2808" s="179"/>
      <c r="M2808">
        <v>0</v>
      </c>
      <c r="O2808">
        <v>21</v>
      </c>
    </row>
    <row r="2809" spans="2:15" x14ac:dyDescent="0.4">
      <c r="B2809" t="s">
        <v>309</v>
      </c>
      <c r="C2809">
        <v>2340</v>
      </c>
      <c r="D2809" s="179">
        <v>43715</v>
      </c>
      <c r="E2809">
        <v>7</v>
      </c>
      <c r="F2809" t="s">
        <v>315</v>
      </c>
      <c r="G2809" t="s">
        <v>311</v>
      </c>
      <c r="I2809" s="179"/>
      <c r="J2809" s="179"/>
      <c r="M2809">
        <v>0</v>
      </c>
      <c r="O2809">
        <v>21</v>
      </c>
    </row>
    <row r="2810" spans="2:15" x14ac:dyDescent="0.4">
      <c r="B2810" t="s">
        <v>309</v>
      </c>
      <c r="C2810">
        <v>2340</v>
      </c>
      <c r="D2810" s="179">
        <v>43715</v>
      </c>
      <c r="E2810">
        <v>7</v>
      </c>
      <c r="F2810" t="s">
        <v>315</v>
      </c>
      <c r="G2810" t="s">
        <v>313</v>
      </c>
      <c r="I2810" s="179"/>
      <c r="J2810" s="179"/>
      <c r="M2810">
        <v>0</v>
      </c>
      <c r="O2810">
        <v>21</v>
      </c>
    </row>
    <row r="2811" spans="2:15" x14ac:dyDescent="0.4">
      <c r="B2811" t="s">
        <v>309</v>
      </c>
      <c r="C2811">
        <v>2340</v>
      </c>
      <c r="D2811" s="179">
        <v>43715</v>
      </c>
      <c r="E2811">
        <v>7</v>
      </c>
      <c r="F2811" t="s">
        <v>315</v>
      </c>
      <c r="G2811" t="s">
        <v>311</v>
      </c>
      <c r="I2811" s="179"/>
      <c r="J2811" s="179"/>
      <c r="M2811">
        <v>0</v>
      </c>
      <c r="O2811">
        <v>21</v>
      </c>
    </row>
    <row r="2812" spans="2:15" x14ac:dyDescent="0.4">
      <c r="B2812" t="s">
        <v>309</v>
      </c>
      <c r="C2812">
        <v>2340</v>
      </c>
      <c r="D2812" s="179">
        <v>43715</v>
      </c>
      <c r="E2812">
        <v>7</v>
      </c>
      <c r="F2812" t="s">
        <v>315</v>
      </c>
      <c r="G2812" t="s">
        <v>313</v>
      </c>
      <c r="I2812" s="179"/>
      <c r="J2812" s="179"/>
      <c r="M2812">
        <v>0</v>
      </c>
      <c r="O2812">
        <v>21</v>
      </c>
    </row>
    <row r="2813" spans="2:15" x14ac:dyDescent="0.4">
      <c r="B2813" t="s">
        <v>309</v>
      </c>
      <c r="C2813">
        <v>2370</v>
      </c>
      <c r="D2813" s="179">
        <v>43715</v>
      </c>
      <c r="E2813">
        <v>7</v>
      </c>
      <c r="F2813" t="s">
        <v>315</v>
      </c>
      <c r="G2813" t="s">
        <v>311</v>
      </c>
      <c r="I2813" s="179"/>
      <c r="J2813" s="179"/>
      <c r="M2813">
        <v>0</v>
      </c>
      <c r="O2813">
        <v>21</v>
      </c>
    </row>
    <row r="2814" spans="2:15" x14ac:dyDescent="0.4">
      <c r="B2814" t="s">
        <v>309</v>
      </c>
      <c r="C2814">
        <v>2370</v>
      </c>
      <c r="D2814" s="179">
        <v>43715</v>
      </c>
      <c r="E2814">
        <v>7</v>
      </c>
      <c r="F2814" t="s">
        <v>315</v>
      </c>
      <c r="G2814" t="s">
        <v>313</v>
      </c>
      <c r="I2814" s="179"/>
      <c r="J2814" s="179"/>
      <c r="M2814">
        <v>0</v>
      </c>
      <c r="O2814">
        <v>21</v>
      </c>
    </row>
    <row r="2815" spans="2:15" x14ac:dyDescent="0.4">
      <c r="B2815" t="s">
        <v>309</v>
      </c>
      <c r="C2815">
        <v>2360</v>
      </c>
      <c r="D2815" s="179">
        <v>43715</v>
      </c>
      <c r="E2815">
        <v>7</v>
      </c>
      <c r="F2815" t="s">
        <v>315</v>
      </c>
      <c r="G2815" t="s">
        <v>311</v>
      </c>
      <c r="I2815" s="179"/>
      <c r="J2815" s="179"/>
      <c r="M2815">
        <v>0</v>
      </c>
      <c r="O2815">
        <v>21</v>
      </c>
    </row>
    <row r="2816" spans="2:15" x14ac:dyDescent="0.4">
      <c r="B2816" t="s">
        <v>309</v>
      </c>
      <c r="C2816">
        <v>2360</v>
      </c>
      <c r="D2816" s="179">
        <v>43715</v>
      </c>
      <c r="E2816">
        <v>7</v>
      </c>
      <c r="F2816" t="s">
        <v>315</v>
      </c>
      <c r="G2816" t="s">
        <v>313</v>
      </c>
      <c r="I2816" s="179"/>
      <c r="J2816" s="179"/>
      <c r="M2816">
        <v>0</v>
      </c>
      <c r="O2816">
        <v>21</v>
      </c>
    </row>
    <row r="2817" spans="2:15" x14ac:dyDescent="0.4">
      <c r="B2817" t="s">
        <v>309</v>
      </c>
      <c r="C2817">
        <v>2380</v>
      </c>
      <c r="D2817" s="179">
        <v>43715</v>
      </c>
      <c r="E2817">
        <v>7</v>
      </c>
      <c r="F2817" t="s">
        <v>315</v>
      </c>
      <c r="G2817" t="s">
        <v>311</v>
      </c>
      <c r="I2817" s="179"/>
      <c r="J2817" s="179"/>
      <c r="M2817">
        <v>0</v>
      </c>
      <c r="O2817">
        <v>21</v>
      </c>
    </row>
    <row r="2818" spans="2:15" x14ac:dyDescent="0.4">
      <c r="B2818" t="s">
        <v>309</v>
      </c>
      <c r="C2818">
        <v>2380</v>
      </c>
      <c r="D2818" s="179">
        <v>43715</v>
      </c>
      <c r="E2818">
        <v>7</v>
      </c>
      <c r="F2818" t="s">
        <v>315</v>
      </c>
      <c r="G2818" t="s">
        <v>313</v>
      </c>
      <c r="I2818" s="179"/>
      <c r="J2818" s="179"/>
      <c r="M2818">
        <v>0</v>
      </c>
      <c r="O2818">
        <v>21</v>
      </c>
    </row>
    <row r="2819" spans="2:15" x14ac:dyDescent="0.4">
      <c r="B2819" t="s">
        <v>309</v>
      </c>
      <c r="C2819">
        <v>2370</v>
      </c>
      <c r="D2819" s="179">
        <v>43715</v>
      </c>
      <c r="E2819">
        <v>7</v>
      </c>
      <c r="F2819" t="s">
        <v>315</v>
      </c>
      <c r="G2819" t="s">
        <v>311</v>
      </c>
      <c r="I2819" s="179"/>
      <c r="J2819" s="179"/>
      <c r="M2819">
        <v>0</v>
      </c>
      <c r="O2819">
        <v>21</v>
      </c>
    </row>
    <row r="2820" spans="2:15" x14ac:dyDescent="0.4">
      <c r="B2820" t="s">
        <v>309</v>
      </c>
      <c r="C2820">
        <v>2370</v>
      </c>
      <c r="D2820" s="179">
        <v>43715</v>
      </c>
      <c r="E2820">
        <v>7</v>
      </c>
      <c r="F2820" t="s">
        <v>315</v>
      </c>
      <c r="G2820" t="s">
        <v>313</v>
      </c>
      <c r="I2820" s="179"/>
      <c r="J2820" s="179"/>
      <c r="M2820">
        <v>0</v>
      </c>
      <c r="O2820">
        <v>21</v>
      </c>
    </row>
    <row r="2821" spans="2:15" x14ac:dyDescent="0.4">
      <c r="B2821" t="s">
        <v>309</v>
      </c>
      <c r="C2821">
        <v>2390</v>
      </c>
      <c r="D2821" s="179">
        <v>43715</v>
      </c>
      <c r="E2821">
        <v>7</v>
      </c>
      <c r="F2821" t="s">
        <v>315</v>
      </c>
      <c r="G2821" t="s">
        <v>311</v>
      </c>
      <c r="I2821" s="179"/>
      <c r="J2821" s="179"/>
      <c r="M2821">
        <v>0</v>
      </c>
      <c r="O2821">
        <v>21</v>
      </c>
    </row>
    <row r="2822" spans="2:15" x14ac:dyDescent="0.4">
      <c r="B2822" t="s">
        <v>309</v>
      </c>
      <c r="C2822">
        <v>2390</v>
      </c>
      <c r="D2822" s="179">
        <v>43715</v>
      </c>
      <c r="E2822">
        <v>7</v>
      </c>
      <c r="F2822" t="s">
        <v>315</v>
      </c>
      <c r="G2822" t="s">
        <v>313</v>
      </c>
      <c r="I2822" s="179"/>
      <c r="J2822" s="179"/>
      <c r="M2822">
        <v>0</v>
      </c>
      <c r="O2822">
        <v>21</v>
      </c>
    </row>
    <row r="2823" spans="2:15" x14ac:dyDescent="0.4">
      <c r="B2823" t="s">
        <v>309</v>
      </c>
      <c r="C2823">
        <v>2340</v>
      </c>
      <c r="D2823" s="179">
        <v>43715</v>
      </c>
      <c r="E2823">
        <v>7</v>
      </c>
      <c r="F2823" t="s">
        <v>315</v>
      </c>
      <c r="G2823" t="s">
        <v>311</v>
      </c>
      <c r="I2823" s="179"/>
      <c r="J2823" s="179"/>
      <c r="M2823">
        <v>0</v>
      </c>
      <c r="O2823">
        <v>21</v>
      </c>
    </row>
    <row r="2824" spans="2:15" x14ac:dyDescent="0.4">
      <c r="B2824" t="s">
        <v>309</v>
      </c>
      <c r="C2824">
        <v>2340</v>
      </c>
      <c r="D2824" s="179">
        <v>43715</v>
      </c>
      <c r="E2824">
        <v>7</v>
      </c>
      <c r="F2824" t="s">
        <v>315</v>
      </c>
      <c r="G2824" t="s">
        <v>313</v>
      </c>
      <c r="I2824" s="179"/>
      <c r="J2824" s="179"/>
      <c r="M2824">
        <v>0</v>
      </c>
      <c r="O2824">
        <v>21</v>
      </c>
    </row>
    <row r="2825" spans="2:15" x14ac:dyDescent="0.4">
      <c r="B2825" t="s">
        <v>309</v>
      </c>
      <c r="C2825">
        <v>2370</v>
      </c>
      <c r="D2825" s="179">
        <v>43715</v>
      </c>
      <c r="E2825">
        <v>7</v>
      </c>
      <c r="F2825" t="s">
        <v>315</v>
      </c>
      <c r="G2825" t="s">
        <v>311</v>
      </c>
      <c r="I2825" s="179"/>
      <c r="J2825" s="179"/>
      <c r="M2825">
        <v>0</v>
      </c>
      <c r="O2825">
        <v>21</v>
      </c>
    </row>
    <row r="2826" spans="2:15" x14ac:dyDescent="0.4">
      <c r="B2826" t="s">
        <v>309</v>
      </c>
      <c r="C2826">
        <v>2370</v>
      </c>
      <c r="D2826" s="179">
        <v>43715</v>
      </c>
      <c r="E2826">
        <v>7</v>
      </c>
      <c r="F2826" t="s">
        <v>315</v>
      </c>
      <c r="G2826" t="s">
        <v>313</v>
      </c>
      <c r="I2826" s="179"/>
      <c r="J2826" s="179"/>
      <c r="M2826">
        <v>0</v>
      </c>
      <c r="O2826">
        <v>21</v>
      </c>
    </row>
    <row r="2827" spans="2:15" x14ac:dyDescent="0.4">
      <c r="B2827" t="s">
        <v>309</v>
      </c>
      <c r="C2827">
        <v>2340</v>
      </c>
      <c r="D2827" s="179">
        <v>43715</v>
      </c>
      <c r="E2827">
        <v>7</v>
      </c>
      <c r="F2827" t="s">
        <v>315</v>
      </c>
      <c r="G2827" t="s">
        <v>311</v>
      </c>
      <c r="I2827" s="179"/>
      <c r="J2827" s="179"/>
      <c r="M2827">
        <v>0</v>
      </c>
      <c r="O2827">
        <v>21</v>
      </c>
    </row>
    <row r="2828" spans="2:15" x14ac:dyDescent="0.4">
      <c r="B2828" t="s">
        <v>309</v>
      </c>
      <c r="C2828">
        <v>2340</v>
      </c>
      <c r="D2828" s="179">
        <v>43715</v>
      </c>
      <c r="E2828">
        <v>7</v>
      </c>
      <c r="F2828" t="s">
        <v>315</v>
      </c>
      <c r="G2828" t="s">
        <v>313</v>
      </c>
      <c r="I2828" s="179"/>
      <c r="J2828" s="179"/>
      <c r="M2828">
        <v>0</v>
      </c>
      <c r="O2828">
        <v>21</v>
      </c>
    </row>
    <row r="2829" spans="2:15" x14ac:dyDescent="0.4">
      <c r="B2829" t="s">
        <v>309</v>
      </c>
      <c r="C2829">
        <v>2380</v>
      </c>
      <c r="D2829" s="179">
        <v>43715</v>
      </c>
      <c r="E2829">
        <v>7</v>
      </c>
      <c r="F2829" t="s">
        <v>315</v>
      </c>
      <c r="G2829" t="s">
        <v>311</v>
      </c>
      <c r="I2829" s="179"/>
      <c r="J2829" s="179"/>
      <c r="M2829">
        <v>0</v>
      </c>
      <c r="O2829">
        <v>21</v>
      </c>
    </row>
    <row r="2830" spans="2:15" x14ac:dyDescent="0.4">
      <c r="B2830" t="s">
        <v>309</v>
      </c>
      <c r="C2830">
        <v>2380</v>
      </c>
      <c r="D2830" s="179">
        <v>43715</v>
      </c>
      <c r="E2830">
        <v>7</v>
      </c>
      <c r="F2830" t="s">
        <v>315</v>
      </c>
      <c r="G2830" t="s">
        <v>313</v>
      </c>
      <c r="I2830" s="179"/>
      <c r="J2830" s="179"/>
      <c r="M2830">
        <v>0</v>
      </c>
      <c r="O2830">
        <v>21</v>
      </c>
    </row>
    <row r="2831" spans="2:15" x14ac:dyDescent="0.4">
      <c r="B2831" t="s">
        <v>309</v>
      </c>
      <c r="C2831">
        <v>2370</v>
      </c>
      <c r="D2831" s="179">
        <v>43715</v>
      </c>
      <c r="E2831">
        <v>7</v>
      </c>
      <c r="F2831" t="s">
        <v>315</v>
      </c>
      <c r="G2831" t="s">
        <v>311</v>
      </c>
      <c r="I2831" s="179"/>
      <c r="J2831" s="179"/>
      <c r="M2831">
        <v>0</v>
      </c>
      <c r="O2831">
        <v>21</v>
      </c>
    </row>
    <row r="2832" spans="2:15" x14ac:dyDescent="0.4">
      <c r="B2832" t="s">
        <v>309</v>
      </c>
      <c r="C2832">
        <v>2370</v>
      </c>
      <c r="D2832" s="179">
        <v>43715</v>
      </c>
      <c r="E2832">
        <v>7</v>
      </c>
      <c r="F2832" t="s">
        <v>315</v>
      </c>
      <c r="G2832" t="s">
        <v>313</v>
      </c>
      <c r="I2832" s="179"/>
      <c r="J2832" s="179"/>
      <c r="M2832">
        <v>0</v>
      </c>
      <c r="O2832">
        <v>21</v>
      </c>
    </row>
    <row r="2833" spans="2:15" x14ac:dyDescent="0.4">
      <c r="B2833" t="s">
        <v>309</v>
      </c>
      <c r="C2833">
        <v>2380</v>
      </c>
      <c r="D2833" s="179">
        <v>43715</v>
      </c>
      <c r="E2833">
        <v>7</v>
      </c>
      <c r="F2833" t="s">
        <v>315</v>
      </c>
      <c r="G2833" t="s">
        <v>311</v>
      </c>
      <c r="I2833" s="179"/>
      <c r="J2833" s="179"/>
      <c r="M2833">
        <v>0</v>
      </c>
      <c r="O2833">
        <v>21</v>
      </c>
    </row>
    <row r="2834" spans="2:15" x14ac:dyDescent="0.4">
      <c r="B2834" t="s">
        <v>309</v>
      </c>
      <c r="C2834">
        <v>2380</v>
      </c>
      <c r="D2834" s="179">
        <v>43715</v>
      </c>
      <c r="E2834">
        <v>7</v>
      </c>
      <c r="F2834" t="s">
        <v>315</v>
      </c>
      <c r="G2834" t="s">
        <v>313</v>
      </c>
      <c r="I2834" s="179"/>
      <c r="J2834" s="179"/>
      <c r="M2834">
        <v>0</v>
      </c>
      <c r="O2834">
        <v>21</v>
      </c>
    </row>
    <row r="2835" spans="2:15" x14ac:dyDescent="0.4">
      <c r="B2835" t="s">
        <v>309</v>
      </c>
      <c r="C2835">
        <v>2360</v>
      </c>
      <c r="D2835" s="179">
        <v>43715</v>
      </c>
      <c r="E2835">
        <v>7</v>
      </c>
      <c r="F2835" t="s">
        <v>315</v>
      </c>
      <c r="G2835" t="s">
        <v>311</v>
      </c>
      <c r="I2835" s="179"/>
      <c r="J2835" s="179"/>
      <c r="M2835">
        <v>0</v>
      </c>
      <c r="O2835">
        <v>21</v>
      </c>
    </row>
    <row r="2836" spans="2:15" x14ac:dyDescent="0.4">
      <c r="B2836" t="s">
        <v>309</v>
      </c>
      <c r="C2836">
        <v>2360</v>
      </c>
      <c r="D2836" s="179">
        <v>43715</v>
      </c>
      <c r="E2836">
        <v>7</v>
      </c>
      <c r="F2836" t="s">
        <v>315</v>
      </c>
      <c r="G2836" t="s">
        <v>313</v>
      </c>
      <c r="I2836" s="179"/>
      <c r="J2836" s="179"/>
      <c r="M2836">
        <v>0</v>
      </c>
      <c r="O2836">
        <v>21</v>
      </c>
    </row>
    <row r="2837" spans="2:15" x14ac:dyDescent="0.4">
      <c r="B2837" t="s">
        <v>309</v>
      </c>
      <c r="C2837">
        <v>2380</v>
      </c>
      <c r="D2837" s="179">
        <v>43715</v>
      </c>
      <c r="E2837">
        <v>7</v>
      </c>
      <c r="F2837" t="s">
        <v>315</v>
      </c>
      <c r="G2837" t="s">
        <v>311</v>
      </c>
      <c r="I2837" s="179"/>
      <c r="J2837" s="179"/>
      <c r="M2837">
        <v>0</v>
      </c>
      <c r="O2837">
        <v>21</v>
      </c>
    </row>
    <row r="2838" spans="2:15" x14ac:dyDescent="0.4">
      <c r="B2838" t="s">
        <v>309</v>
      </c>
      <c r="C2838">
        <v>2380</v>
      </c>
      <c r="D2838" s="179">
        <v>43715</v>
      </c>
      <c r="E2838">
        <v>7</v>
      </c>
      <c r="F2838" t="s">
        <v>315</v>
      </c>
      <c r="G2838" t="s">
        <v>313</v>
      </c>
      <c r="I2838" s="179"/>
      <c r="J2838" s="179"/>
      <c r="M2838">
        <v>0</v>
      </c>
      <c r="O2838">
        <v>21</v>
      </c>
    </row>
    <row r="2839" spans="2:15" x14ac:dyDescent="0.4">
      <c r="B2839" t="s">
        <v>309</v>
      </c>
      <c r="C2839">
        <v>2340</v>
      </c>
      <c r="D2839" s="179">
        <v>43715</v>
      </c>
      <c r="E2839">
        <v>7</v>
      </c>
      <c r="F2839" t="s">
        <v>315</v>
      </c>
      <c r="G2839" t="s">
        <v>311</v>
      </c>
      <c r="I2839" s="179"/>
      <c r="J2839" s="179"/>
      <c r="M2839">
        <v>0</v>
      </c>
      <c r="O2839">
        <v>21</v>
      </c>
    </row>
    <row r="2840" spans="2:15" x14ac:dyDescent="0.4">
      <c r="B2840" t="s">
        <v>309</v>
      </c>
      <c r="C2840">
        <v>2340</v>
      </c>
      <c r="D2840" s="179">
        <v>43715</v>
      </c>
      <c r="E2840">
        <v>7</v>
      </c>
      <c r="F2840" t="s">
        <v>315</v>
      </c>
      <c r="G2840" t="s">
        <v>313</v>
      </c>
      <c r="I2840" s="179"/>
      <c r="J2840" s="179"/>
      <c r="M2840">
        <v>0</v>
      </c>
      <c r="O2840">
        <v>21</v>
      </c>
    </row>
    <row r="2841" spans="2:15" x14ac:dyDescent="0.4">
      <c r="B2841" t="s">
        <v>309</v>
      </c>
      <c r="C2841">
        <v>2370</v>
      </c>
      <c r="D2841" s="179">
        <v>43715</v>
      </c>
      <c r="E2841">
        <v>7</v>
      </c>
      <c r="F2841" t="s">
        <v>315</v>
      </c>
      <c r="G2841" t="s">
        <v>311</v>
      </c>
      <c r="I2841" s="179"/>
      <c r="J2841" s="179"/>
      <c r="M2841">
        <v>0</v>
      </c>
      <c r="O2841">
        <v>21</v>
      </c>
    </row>
    <row r="2842" spans="2:15" x14ac:dyDescent="0.4">
      <c r="B2842" t="s">
        <v>309</v>
      </c>
      <c r="C2842">
        <v>2370</v>
      </c>
      <c r="D2842" s="179">
        <v>43715</v>
      </c>
      <c r="E2842">
        <v>7</v>
      </c>
      <c r="F2842" t="s">
        <v>315</v>
      </c>
      <c r="G2842" t="s">
        <v>313</v>
      </c>
      <c r="I2842" s="179"/>
      <c r="J2842" s="179"/>
      <c r="M2842">
        <v>0</v>
      </c>
      <c r="O2842">
        <v>21</v>
      </c>
    </row>
    <row r="2843" spans="2:15" x14ac:dyDescent="0.4">
      <c r="B2843" t="s">
        <v>309</v>
      </c>
      <c r="C2843">
        <v>2340</v>
      </c>
      <c r="D2843" s="179">
        <v>43715</v>
      </c>
      <c r="E2843">
        <v>7</v>
      </c>
      <c r="F2843" t="s">
        <v>315</v>
      </c>
      <c r="G2843" t="s">
        <v>311</v>
      </c>
      <c r="I2843" s="179"/>
      <c r="J2843" s="179"/>
      <c r="M2843">
        <v>0</v>
      </c>
      <c r="O2843">
        <v>21</v>
      </c>
    </row>
    <row r="2844" spans="2:15" x14ac:dyDescent="0.4">
      <c r="B2844" t="s">
        <v>309</v>
      </c>
      <c r="C2844">
        <v>2340</v>
      </c>
      <c r="D2844" s="179">
        <v>43715</v>
      </c>
      <c r="E2844">
        <v>7</v>
      </c>
      <c r="F2844" t="s">
        <v>315</v>
      </c>
      <c r="G2844" t="s">
        <v>313</v>
      </c>
      <c r="I2844" s="179"/>
      <c r="J2844" s="179"/>
      <c r="M2844">
        <v>0</v>
      </c>
      <c r="O2844">
        <v>21</v>
      </c>
    </row>
    <row r="2845" spans="2:15" x14ac:dyDescent="0.4">
      <c r="B2845" t="s">
        <v>309</v>
      </c>
      <c r="C2845">
        <v>2390</v>
      </c>
      <c r="D2845" s="179">
        <v>43715</v>
      </c>
      <c r="E2845">
        <v>7</v>
      </c>
      <c r="F2845" t="s">
        <v>315</v>
      </c>
      <c r="G2845" t="s">
        <v>311</v>
      </c>
      <c r="I2845" s="179"/>
      <c r="J2845" s="179"/>
      <c r="M2845">
        <v>0</v>
      </c>
      <c r="O2845">
        <v>21</v>
      </c>
    </row>
    <row r="2846" spans="2:15" x14ac:dyDescent="0.4">
      <c r="B2846" t="s">
        <v>309</v>
      </c>
      <c r="C2846">
        <v>2390</v>
      </c>
      <c r="D2846" s="179">
        <v>43715</v>
      </c>
      <c r="E2846">
        <v>7</v>
      </c>
      <c r="F2846" t="s">
        <v>315</v>
      </c>
      <c r="G2846" t="s">
        <v>313</v>
      </c>
      <c r="I2846" s="179"/>
      <c r="J2846" s="179"/>
      <c r="M2846">
        <v>0</v>
      </c>
      <c r="O2846">
        <v>21</v>
      </c>
    </row>
    <row r="2847" spans="2:15" x14ac:dyDescent="0.4">
      <c r="B2847" t="s">
        <v>309</v>
      </c>
      <c r="C2847">
        <v>2390</v>
      </c>
      <c r="D2847" s="179">
        <v>43715</v>
      </c>
      <c r="E2847">
        <v>7</v>
      </c>
      <c r="F2847" t="s">
        <v>315</v>
      </c>
      <c r="G2847" t="s">
        <v>311</v>
      </c>
      <c r="I2847" s="179"/>
      <c r="J2847" s="179"/>
      <c r="M2847">
        <v>0</v>
      </c>
      <c r="O2847">
        <v>21</v>
      </c>
    </row>
    <row r="2848" spans="2:15" x14ac:dyDescent="0.4">
      <c r="B2848" t="s">
        <v>309</v>
      </c>
      <c r="C2848">
        <v>2390</v>
      </c>
      <c r="D2848" s="179">
        <v>43715</v>
      </c>
      <c r="E2848">
        <v>7</v>
      </c>
      <c r="F2848" t="s">
        <v>315</v>
      </c>
      <c r="G2848" t="s">
        <v>313</v>
      </c>
      <c r="I2848" s="179"/>
      <c r="J2848" s="179"/>
      <c r="M2848">
        <v>0</v>
      </c>
      <c r="O2848">
        <v>21</v>
      </c>
    </row>
    <row r="2849" spans="2:15" x14ac:dyDescent="0.4">
      <c r="B2849" t="s">
        <v>309</v>
      </c>
      <c r="C2849">
        <v>2370</v>
      </c>
      <c r="D2849" s="179">
        <v>43715</v>
      </c>
      <c r="E2849">
        <v>7</v>
      </c>
      <c r="F2849" t="s">
        <v>315</v>
      </c>
      <c r="G2849" t="s">
        <v>311</v>
      </c>
      <c r="I2849" s="179"/>
      <c r="J2849" s="179"/>
      <c r="M2849">
        <v>0</v>
      </c>
      <c r="O2849">
        <v>21</v>
      </c>
    </row>
    <row r="2850" spans="2:15" x14ac:dyDescent="0.4">
      <c r="B2850" t="s">
        <v>309</v>
      </c>
      <c r="C2850">
        <v>2370</v>
      </c>
      <c r="D2850" s="179">
        <v>43715</v>
      </c>
      <c r="E2850">
        <v>7</v>
      </c>
      <c r="F2850" t="s">
        <v>315</v>
      </c>
      <c r="G2850" t="s">
        <v>313</v>
      </c>
      <c r="I2850" s="179"/>
      <c r="J2850" s="179"/>
      <c r="M2850">
        <v>0</v>
      </c>
      <c r="O2850">
        <v>21</v>
      </c>
    </row>
    <row r="2851" spans="2:15" x14ac:dyDescent="0.4">
      <c r="B2851" t="s">
        <v>309</v>
      </c>
      <c r="C2851">
        <v>1000</v>
      </c>
      <c r="D2851" s="179">
        <v>43715</v>
      </c>
      <c r="E2851">
        <v>7</v>
      </c>
      <c r="F2851" t="s">
        <v>315</v>
      </c>
      <c r="G2851" t="s">
        <v>311</v>
      </c>
      <c r="I2851" s="179"/>
      <c r="J2851" s="179"/>
      <c r="M2851">
        <v>0</v>
      </c>
      <c r="O2851">
        <v>21</v>
      </c>
    </row>
    <row r="2852" spans="2:15" x14ac:dyDescent="0.4">
      <c r="B2852" t="s">
        <v>309</v>
      </c>
      <c r="C2852">
        <v>1000</v>
      </c>
      <c r="D2852" s="179">
        <v>43715</v>
      </c>
      <c r="E2852">
        <v>7</v>
      </c>
      <c r="F2852" t="s">
        <v>315</v>
      </c>
      <c r="G2852" t="s">
        <v>313</v>
      </c>
      <c r="I2852" s="179"/>
      <c r="J2852" s="179"/>
      <c r="M2852">
        <v>0</v>
      </c>
      <c r="O2852">
        <v>21</v>
      </c>
    </row>
    <row r="2853" spans="2:15" x14ac:dyDescent="0.4">
      <c r="B2853" t="s">
        <v>309</v>
      </c>
      <c r="C2853">
        <v>2370</v>
      </c>
      <c r="D2853" s="179">
        <v>43715</v>
      </c>
      <c r="E2853">
        <v>7</v>
      </c>
      <c r="F2853" t="s">
        <v>315</v>
      </c>
      <c r="G2853" t="s">
        <v>313</v>
      </c>
      <c r="I2853" s="179"/>
      <c r="J2853" s="179"/>
      <c r="M2853">
        <v>0</v>
      </c>
      <c r="O2853">
        <v>21</v>
      </c>
    </row>
    <row r="2854" spans="2:15" x14ac:dyDescent="0.4">
      <c r="B2854" t="s">
        <v>309</v>
      </c>
      <c r="C2854">
        <v>2390</v>
      </c>
      <c r="D2854" s="179">
        <v>43715</v>
      </c>
      <c r="E2854">
        <v>7</v>
      </c>
      <c r="F2854" t="s">
        <v>315</v>
      </c>
      <c r="G2854" t="s">
        <v>311</v>
      </c>
      <c r="I2854" s="179"/>
      <c r="J2854" s="179"/>
      <c r="M2854">
        <v>0</v>
      </c>
      <c r="O2854">
        <v>21</v>
      </c>
    </row>
    <row r="2855" spans="2:15" x14ac:dyDescent="0.4">
      <c r="B2855" t="s">
        <v>309</v>
      </c>
      <c r="C2855">
        <v>2390</v>
      </c>
      <c r="D2855" s="179">
        <v>43715</v>
      </c>
      <c r="E2855">
        <v>7</v>
      </c>
      <c r="F2855" t="s">
        <v>315</v>
      </c>
      <c r="G2855" t="s">
        <v>313</v>
      </c>
      <c r="I2855" s="179"/>
      <c r="J2855" s="179"/>
      <c r="M2855">
        <v>0</v>
      </c>
      <c r="O2855">
        <v>21</v>
      </c>
    </row>
    <row r="2856" spans="2:15" x14ac:dyDescent="0.4">
      <c r="B2856" t="s">
        <v>309</v>
      </c>
      <c r="C2856">
        <v>1700</v>
      </c>
      <c r="D2856" s="179">
        <v>43715</v>
      </c>
      <c r="E2856">
        <v>7</v>
      </c>
      <c r="F2856" t="s">
        <v>315</v>
      </c>
      <c r="G2856" t="s">
        <v>311</v>
      </c>
      <c r="I2856" s="179"/>
      <c r="J2856" s="179"/>
      <c r="M2856">
        <v>0</v>
      </c>
      <c r="O2856">
        <v>21</v>
      </c>
    </row>
    <row r="2857" spans="2:15" x14ac:dyDescent="0.4">
      <c r="B2857" t="s">
        <v>309</v>
      </c>
      <c r="C2857">
        <v>1700</v>
      </c>
      <c r="D2857" s="179">
        <v>43715</v>
      </c>
      <c r="E2857">
        <v>7</v>
      </c>
      <c r="F2857" t="s">
        <v>315</v>
      </c>
      <c r="G2857" t="s">
        <v>313</v>
      </c>
      <c r="I2857" s="179"/>
      <c r="J2857" s="179"/>
      <c r="M2857">
        <v>0</v>
      </c>
      <c r="O2857">
        <v>21</v>
      </c>
    </row>
    <row r="2858" spans="2:15" x14ac:dyDescent="0.4">
      <c r="B2858" t="s">
        <v>309</v>
      </c>
      <c r="C2858">
        <v>2370</v>
      </c>
      <c r="D2858" s="179">
        <v>43715</v>
      </c>
      <c r="E2858">
        <v>7</v>
      </c>
      <c r="F2858" t="s">
        <v>315</v>
      </c>
      <c r="G2858" t="s">
        <v>311</v>
      </c>
      <c r="I2858" s="179"/>
      <c r="J2858" s="179"/>
      <c r="M2858">
        <v>0</v>
      </c>
      <c r="O2858">
        <v>21</v>
      </c>
    </row>
    <row r="2859" spans="2:15" x14ac:dyDescent="0.4">
      <c r="B2859" t="s">
        <v>309</v>
      </c>
      <c r="C2859">
        <v>2390</v>
      </c>
      <c r="D2859" s="179">
        <v>43715</v>
      </c>
      <c r="E2859">
        <v>7</v>
      </c>
      <c r="F2859" t="s">
        <v>315</v>
      </c>
      <c r="G2859" t="s">
        <v>313</v>
      </c>
      <c r="I2859" s="179"/>
      <c r="J2859" s="179"/>
      <c r="M2859">
        <v>0</v>
      </c>
      <c r="O2859">
        <v>21</v>
      </c>
    </row>
    <row r="2860" spans="2:15" x14ac:dyDescent="0.4">
      <c r="B2860" t="s">
        <v>309</v>
      </c>
      <c r="C2860">
        <v>2390</v>
      </c>
      <c r="D2860" s="179">
        <v>43715</v>
      </c>
      <c r="E2860">
        <v>7</v>
      </c>
      <c r="F2860" t="s">
        <v>315</v>
      </c>
      <c r="G2860" t="s">
        <v>311</v>
      </c>
      <c r="I2860" s="179"/>
      <c r="J2860" s="179"/>
      <c r="M2860">
        <v>0</v>
      </c>
      <c r="O2860">
        <v>21</v>
      </c>
    </row>
    <row r="2861" spans="2:15" x14ac:dyDescent="0.4">
      <c r="B2861" t="s">
        <v>309</v>
      </c>
      <c r="C2861">
        <v>2390</v>
      </c>
      <c r="D2861" s="179">
        <v>43715</v>
      </c>
      <c r="E2861">
        <v>7</v>
      </c>
      <c r="F2861" t="s">
        <v>315</v>
      </c>
      <c r="G2861" t="s">
        <v>313</v>
      </c>
      <c r="I2861" s="179"/>
      <c r="J2861" s="179"/>
      <c r="M2861">
        <v>0</v>
      </c>
      <c r="O2861">
        <v>21</v>
      </c>
    </row>
    <row r="2862" spans="2:15" x14ac:dyDescent="0.4">
      <c r="B2862" t="s">
        <v>309</v>
      </c>
      <c r="C2862" t="s">
        <v>314</v>
      </c>
      <c r="D2862" s="179">
        <v>43715</v>
      </c>
      <c r="E2862">
        <v>7</v>
      </c>
      <c r="F2862" t="s">
        <v>315</v>
      </c>
      <c r="G2862" t="s">
        <v>311</v>
      </c>
      <c r="I2862" s="179"/>
      <c r="J2862" s="179"/>
      <c r="M2862">
        <v>0</v>
      </c>
      <c r="O2862">
        <v>21</v>
      </c>
    </row>
    <row r="2863" spans="2:15" x14ac:dyDescent="0.4">
      <c r="B2863" t="s">
        <v>309</v>
      </c>
      <c r="C2863" t="s">
        <v>314</v>
      </c>
      <c r="D2863" s="179">
        <v>43715</v>
      </c>
      <c r="E2863">
        <v>7</v>
      </c>
      <c r="F2863" t="s">
        <v>315</v>
      </c>
      <c r="G2863" t="s">
        <v>313</v>
      </c>
      <c r="I2863" s="179"/>
      <c r="J2863" s="179"/>
      <c r="M2863">
        <v>0</v>
      </c>
      <c r="O2863">
        <v>21</v>
      </c>
    </row>
    <row r="2864" spans="2:15" x14ac:dyDescent="0.4">
      <c r="B2864" t="s">
        <v>309</v>
      </c>
      <c r="C2864">
        <v>2340</v>
      </c>
      <c r="D2864" s="179">
        <v>43715</v>
      </c>
      <c r="E2864">
        <v>7</v>
      </c>
      <c r="F2864" t="s">
        <v>315</v>
      </c>
      <c r="G2864" t="s">
        <v>311</v>
      </c>
      <c r="I2864" s="179"/>
      <c r="J2864" s="179"/>
      <c r="M2864">
        <v>0</v>
      </c>
      <c r="O2864">
        <v>21</v>
      </c>
    </row>
    <row r="2865" spans="2:15" x14ac:dyDescent="0.4">
      <c r="B2865" t="s">
        <v>309</v>
      </c>
      <c r="C2865">
        <v>2340</v>
      </c>
      <c r="D2865" s="179">
        <v>43715</v>
      </c>
      <c r="E2865">
        <v>7</v>
      </c>
      <c r="F2865" t="s">
        <v>315</v>
      </c>
      <c r="G2865" t="s">
        <v>313</v>
      </c>
      <c r="I2865" s="179"/>
      <c r="J2865" s="179"/>
      <c r="M2865">
        <v>0</v>
      </c>
      <c r="O2865">
        <v>21</v>
      </c>
    </row>
    <row r="2866" spans="2:15" x14ac:dyDescent="0.4">
      <c r="B2866" t="s">
        <v>309</v>
      </c>
      <c r="C2866">
        <v>2380</v>
      </c>
      <c r="D2866" s="179">
        <v>43715</v>
      </c>
      <c r="E2866">
        <v>7</v>
      </c>
      <c r="F2866" t="s">
        <v>315</v>
      </c>
      <c r="G2866" t="s">
        <v>311</v>
      </c>
      <c r="I2866" s="179"/>
      <c r="J2866" s="179"/>
      <c r="M2866">
        <v>0</v>
      </c>
      <c r="O2866">
        <v>21</v>
      </c>
    </row>
    <row r="2867" spans="2:15" x14ac:dyDescent="0.4">
      <c r="B2867" t="s">
        <v>309</v>
      </c>
      <c r="C2867">
        <v>2380</v>
      </c>
      <c r="D2867" s="179">
        <v>43715</v>
      </c>
      <c r="E2867">
        <v>7</v>
      </c>
      <c r="F2867" t="s">
        <v>315</v>
      </c>
      <c r="G2867" t="s">
        <v>313</v>
      </c>
      <c r="I2867" s="179"/>
      <c r="J2867" s="179"/>
      <c r="M2867">
        <v>0</v>
      </c>
      <c r="O2867">
        <v>21</v>
      </c>
    </row>
    <row r="2868" spans="2:15" x14ac:dyDescent="0.4">
      <c r="B2868" t="s">
        <v>309</v>
      </c>
      <c r="C2868">
        <v>2390</v>
      </c>
      <c r="D2868" s="179">
        <v>43715</v>
      </c>
      <c r="E2868">
        <v>7</v>
      </c>
      <c r="F2868" t="s">
        <v>315</v>
      </c>
      <c r="G2868" t="s">
        <v>311</v>
      </c>
      <c r="I2868" s="179"/>
      <c r="J2868" s="179"/>
      <c r="M2868">
        <v>0</v>
      </c>
      <c r="O2868">
        <v>21</v>
      </c>
    </row>
    <row r="2869" spans="2:15" x14ac:dyDescent="0.4">
      <c r="B2869" t="s">
        <v>309</v>
      </c>
      <c r="C2869">
        <v>2340</v>
      </c>
      <c r="D2869" s="179">
        <v>43715</v>
      </c>
      <c r="E2869">
        <v>7</v>
      </c>
      <c r="F2869" t="s">
        <v>315</v>
      </c>
      <c r="G2869" t="s">
        <v>311</v>
      </c>
      <c r="I2869" s="179"/>
      <c r="J2869" s="179"/>
      <c r="M2869">
        <v>0</v>
      </c>
      <c r="O2869">
        <v>21</v>
      </c>
    </row>
    <row r="2870" spans="2:15" x14ac:dyDescent="0.4">
      <c r="B2870" t="s">
        <v>309</v>
      </c>
      <c r="C2870">
        <v>2340</v>
      </c>
      <c r="D2870" s="179">
        <v>43715</v>
      </c>
      <c r="E2870">
        <v>7</v>
      </c>
      <c r="F2870" t="s">
        <v>315</v>
      </c>
      <c r="G2870" t="s">
        <v>313</v>
      </c>
      <c r="I2870" s="179"/>
      <c r="J2870" s="179"/>
      <c r="M2870">
        <v>0</v>
      </c>
      <c r="O2870">
        <v>21</v>
      </c>
    </row>
    <row r="2871" spans="2:15" x14ac:dyDescent="0.4">
      <c r="B2871" t="s">
        <v>309</v>
      </c>
      <c r="C2871">
        <v>2350</v>
      </c>
      <c r="D2871" s="179">
        <v>43715</v>
      </c>
      <c r="E2871">
        <v>7</v>
      </c>
      <c r="F2871" t="s">
        <v>315</v>
      </c>
      <c r="G2871" t="s">
        <v>311</v>
      </c>
      <c r="I2871" s="179"/>
      <c r="J2871" s="179"/>
      <c r="M2871">
        <v>0</v>
      </c>
      <c r="O2871">
        <v>21</v>
      </c>
    </row>
    <row r="2872" spans="2:15" x14ac:dyDescent="0.4">
      <c r="B2872" t="s">
        <v>309</v>
      </c>
      <c r="C2872">
        <v>2350</v>
      </c>
      <c r="D2872" s="179">
        <v>43715</v>
      </c>
      <c r="E2872">
        <v>7</v>
      </c>
      <c r="F2872" t="s">
        <v>315</v>
      </c>
      <c r="G2872" t="s">
        <v>313</v>
      </c>
      <c r="I2872" s="179"/>
      <c r="J2872" s="179"/>
      <c r="M2872">
        <v>0</v>
      </c>
      <c r="O2872">
        <v>21</v>
      </c>
    </row>
    <row r="2873" spans="2:15" x14ac:dyDescent="0.4">
      <c r="B2873" t="s">
        <v>309</v>
      </c>
      <c r="C2873">
        <v>2370</v>
      </c>
      <c r="D2873" s="179">
        <v>43715</v>
      </c>
      <c r="E2873">
        <v>7</v>
      </c>
      <c r="F2873" t="s">
        <v>315</v>
      </c>
      <c r="G2873" t="s">
        <v>311</v>
      </c>
      <c r="I2873" s="179"/>
      <c r="J2873" s="179"/>
      <c r="M2873">
        <v>0</v>
      </c>
      <c r="O2873">
        <v>21</v>
      </c>
    </row>
    <row r="2874" spans="2:15" x14ac:dyDescent="0.4">
      <c r="B2874" t="s">
        <v>309</v>
      </c>
      <c r="C2874">
        <v>2370</v>
      </c>
      <c r="D2874" s="179">
        <v>43715</v>
      </c>
      <c r="E2874">
        <v>7</v>
      </c>
      <c r="F2874" t="s">
        <v>315</v>
      </c>
      <c r="G2874" t="s">
        <v>313</v>
      </c>
      <c r="I2874" s="179"/>
      <c r="J2874" s="179"/>
      <c r="M2874">
        <v>0</v>
      </c>
      <c r="O2874">
        <v>21</v>
      </c>
    </row>
    <row r="2875" spans="2:15" x14ac:dyDescent="0.4">
      <c r="B2875" t="s">
        <v>309</v>
      </c>
      <c r="C2875">
        <v>2390</v>
      </c>
      <c r="D2875" s="179">
        <v>43715</v>
      </c>
      <c r="E2875">
        <v>7</v>
      </c>
      <c r="F2875" t="s">
        <v>315</v>
      </c>
      <c r="G2875" t="s">
        <v>311</v>
      </c>
      <c r="I2875" s="179"/>
      <c r="J2875" s="179"/>
      <c r="M2875">
        <v>0</v>
      </c>
      <c r="O2875">
        <v>21</v>
      </c>
    </row>
    <row r="2876" spans="2:15" x14ac:dyDescent="0.4">
      <c r="B2876" t="s">
        <v>309</v>
      </c>
      <c r="C2876">
        <v>2390</v>
      </c>
      <c r="D2876" s="179">
        <v>43715</v>
      </c>
      <c r="E2876">
        <v>7</v>
      </c>
      <c r="F2876" t="s">
        <v>315</v>
      </c>
      <c r="G2876" t="s">
        <v>313</v>
      </c>
      <c r="I2876" s="179"/>
      <c r="J2876" s="179"/>
      <c r="M2876">
        <v>0</v>
      </c>
      <c r="O2876">
        <v>21</v>
      </c>
    </row>
    <row r="2877" spans="2:15" x14ac:dyDescent="0.4">
      <c r="B2877" t="s">
        <v>309</v>
      </c>
      <c r="C2877">
        <v>2360</v>
      </c>
      <c r="D2877" s="179">
        <v>43715</v>
      </c>
      <c r="E2877">
        <v>7</v>
      </c>
      <c r="F2877" t="s">
        <v>315</v>
      </c>
      <c r="G2877" t="s">
        <v>311</v>
      </c>
      <c r="I2877" s="179"/>
      <c r="J2877" s="179"/>
      <c r="M2877">
        <v>0</v>
      </c>
      <c r="O2877">
        <v>21</v>
      </c>
    </row>
    <row r="2878" spans="2:15" x14ac:dyDescent="0.4">
      <c r="B2878" t="s">
        <v>309</v>
      </c>
      <c r="C2878">
        <v>2360</v>
      </c>
      <c r="D2878" s="179">
        <v>43715</v>
      </c>
      <c r="E2878">
        <v>7</v>
      </c>
      <c r="F2878" t="s">
        <v>315</v>
      </c>
      <c r="G2878" t="s">
        <v>313</v>
      </c>
      <c r="I2878" s="179"/>
      <c r="J2878" s="179"/>
      <c r="M2878">
        <v>0</v>
      </c>
      <c r="O2878">
        <v>21</v>
      </c>
    </row>
    <row r="2879" spans="2:15" x14ac:dyDescent="0.4">
      <c r="B2879" t="s">
        <v>309</v>
      </c>
      <c r="C2879">
        <v>2340</v>
      </c>
      <c r="D2879" s="179">
        <v>43715</v>
      </c>
      <c r="E2879">
        <v>7</v>
      </c>
      <c r="F2879" t="s">
        <v>315</v>
      </c>
      <c r="G2879" t="s">
        <v>311</v>
      </c>
      <c r="I2879" s="179"/>
      <c r="J2879" s="179"/>
      <c r="M2879">
        <v>0</v>
      </c>
      <c r="O2879">
        <v>21</v>
      </c>
    </row>
    <row r="2880" spans="2:15" x14ac:dyDescent="0.4">
      <c r="B2880" t="s">
        <v>309</v>
      </c>
      <c r="C2880">
        <v>2340</v>
      </c>
      <c r="D2880" s="179">
        <v>43715</v>
      </c>
      <c r="E2880">
        <v>7</v>
      </c>
      <c r="F2880" t="s">
        <v>315</v>
      </c>
      <c r="G2880" t="s">
        <v>313</v>
      </c>
      <c r="I2880" s="179"/>
      <c r="J2880" s="179"/>
      <c r="M2880">
        <v>0</v>
      </c>
      <c r="O2880">
        <v>21</v>
      </c>
    </row>
    <row r="2881" spans="2:15" x14ac:dyDescent="0.4">
      <c r="B2881" t="s">
        <v>309</v>
      </c>
      <c r="C2881">
        <v>2370</v>
      </c>
      <c r="D2881" s="179">
        <v>43715</v>
      </c>
      <c r="E2881">
        <v>7</v>
      </c>
      <c r="F2881" t="s">
        <v>315</v>
      </c>
      <c r="G2881" t="s">
        <v>311</v>
      </c>
      <c r="I2881" s="179"/>
      <c r="J2881" s="179"/>
      <c r="M2881">
        <v>0</v>
      </c>
      <c r="O2881">
        <v>21</v>
      </c>
    </row>
    <row r="2882" spans="2:15" x14ac:dyDescent="0.4">
      <c r="B2882" t="s">
        <v>309</v>
      </c>
      <c r="C2882">
        <v>2370</v>
      </c>
      <c r="D2882" s="179">
        <v>43715</v>
      </c>
      <c r="E2882">
        <v>7</v>
      </c>
      <c r="F2882" t="s">
        <v>315</v>
      </c>
      <c r="G2882" t="s">
        <v>313</v>
      </c>
      <c r="I2882" s="179"/>
      <c r="J2882" s="179"/>
      <c r="M2882">
        <v>0</v>
      </c>
      <c r="O2882">
        <v>21</v>
      </c>
    </row>
    <row r="2883" spans="2:15" x14ac:dyDescent="0.4">
      <c r="B2883" t="s">
        <v>309</v>
      </c>
      <c r="C2883">
        <v>2390</v>
      </c>
      <c r="D2883" s="179">
        <v>43715</v>
      </c>
      <c r="E2883">
        <v>7</v>
      </c>
      <c r="F2883" t="s">
        <v>315</v>
      </c>
      <c r="G2883" t="s">
        <v>311</v>
      </c>
      <c r="I2883" s="179"/>
      <c r="J2883" s="179"/>
      <c r="M2883">
        <v>0</v>
      </c>
      <c r="O2883">
        <v>21</v>
      </c>
    </row>
    <row r="2884" spans="2:15" x14ac:dyDescent="0.4">
      <c r="B2884" t="s">
        <v>309</v>
      </c>
      <c r="C2884">
        <v>2390</v>
      </c>
      <c r="D2884" s="179">
        <v>43715</v>
      </c>
      <c r="E2884">
        <v>7</v>
      </c>
      <c r="F2884" t="s">
        <v>315</v>
      </c>
      <c r="G2884" t="s">
        <v>313</v>
      </c>
      <c r="I2884" s="179"/>
      <c r="J2884" s="179"/>
      <c r="M2884">
        <v>0</v>
      </c>
      <c r="O2884">
        <v>21</v>
      </c>
    </row>
    <row r="2885" spans="2:15" x14ac:dyDescent="0.4">
      <c r="B2885" t="s">
        <v>309</v>
      </c>
      <c r="C2885">
        <v>2340</v>
      </c>
      <c r="D2885" s="179">
        <v>43715</v>
      </c>
      <c r="E2885">
        <v>7</v>
      </c>
      <c r="F2885" t="s">
        <v>315</v>
      </c>
      <c r="G2885" t="s">
        <v>311</v>
      </c>
      <c r="I2885" s="179"/>
      <c r="J2885" s="179"/>
      <c r="M2885">
        <v>0</v>
      </c>
      <c r="O2885">
        <v>21</v>
      </c>
    </row>
    <row r="2886" spans="2:15" x14ac:dyDescent="0.4">
      <c r="B2886" t="s">
        <v>309</v>
      </c>
      <c r="C2886">
        <v>2340</v>
      </c>
      <c r="D2886" s="179">
        <v>43715</v>
      </c>
      <c r="E2886">
        <v>7</v>
      </c>
      <c r="F2886" t="s">
        <v>315</v>
      </c>
      <c r="G2886" t="s">
        <v>313</v>
      </c>
      <c r="I2886" s="179"/>
      <c r="J2886" s="179"/>
      <c r="M2886">
        <v>0</v>
      </c>
      <c r="O2886">
        <v>21</v>
      </c>
    </row>
    <row r="2887" spans="2:15" x14ac:dyDescent="0.4">
      <c r="B2887" t="s">
        <v>309</v>
      </c>
      <c r="C2887">
        <v>2360</v>
      </c>
      <c r="D2887" s="179">
        <v>43715</v>
      </c>
      <c r="E2887">
        <v>7</v>
      </c>
      <c r="F2887" t="s">
        <v>315</v>
      </c>
      <c r="G2887" t="s">
        <v>311</v>
      </c>
      <c r="I2887" s="179"/>
      <c r="J2887" s="179"/>
      <c r="M2887">
        <v>0</v>
      </c>
      <c r="O2887">
        <v>21</v>
      </c>
    </row>
    <row r="2888" spans="2:15" x14ac:dyDescent="0.4">
      <c r="B2888" t="s">
        <v>309</v>
      </c>
      <c r="C2888">
        <v>2360</v>
      </c>
      <c r="D2888" s="179">
        <v>43715</v>
      </c>
      <c r="E2888">
        <v>7</v>
      </c>
      <c r="F2888" t="s">
        <v>315</v>
      </c>
      <c r="G2888" t="s">
        <v>313</v>
      </c>
      <c r="I2888" s="179"/>
      <c r="J2888" s="179"/>
      <c r="M2888">
        <v>0</v>
      </c>
      <c r="O2888">
        <v>21</v>
      </c>
    </row>
    <row r="2889" spans="2:15" x14ac:dyDescent="0.4">
      <c r="B2889" t="s">
        <v>309</v>
      </c>
      <c r="C2889">
        <v>2390</v>
      </c>
      <c r="D2889" s="179">
        <v>43715</v>
      </c>
      <c r="E2889">
        <v>7</v>
      </c>
      <c r="F2889" t="s">
        <v>315</v>
      </c>
      <c r="G2889" t="s">
        <v>313</v>
      </c>
      <c r="I2889" s="179"/>
      <c r="J2889" s="179"/>
      <c r="M2889">
        <v>0</v>
      </c>
      <c r="O2889">
        <v>21</v>
      </c>
    </row>
    <row r="2890" spans="2:15" x14ac:dyDescent="0.4">
      <c r="B2890" t="s">
        <v>309</v>
      </c>
      <c r="C2890">
        <v>2390</v>
      </c>
      <c r="D2890" s="179">
        <v>43715</v>
      </c>
      <c r="E2890">
        <v>7</v>
      </c>
      <c r="F2890" t="s">
        <v>315</v>
      </c>
      <c r="G2890" t="s">
        <v>311</v>
      </c>
      <c r="I2890" s="179"/>
      <c r="J2890" s="179"/>
      <c r="M2890">
        <v>0</v>
      </c>
      <c r="O2890">
        <v>21</v>
      </c>
    </row>
    <row r="2891" spans="2:15" x14ac:dyDescent="0.4">
      <c r="B2891" t="s">
        <v>309</v>
      </c>
      <c r="C2891">
        <v>2390</v>
      </c>
      <c r="D2891" s="179">
        <v>43715</v>
      </c>
      <c r="E2891">
        <v>7</v>
      </c>
      <c r="F2891" t="s">
        <v>315</v>
      </c>
      <c r="G2891" t="s">
        <v>313</v>
      </c>
      <c r="I2891" s="179"/>
      <c r="J2891" s="179"/>
      <c r="M2891">
        <v>0</v>
      </c>
      <c r="O2891">
        <v>21</v>
      </c>
    </row>
    <row r="2892" spans="2:15" x14ac:dyDescent="0.4">
      <c r="B2892" t="s">
        <v>309</v>
      </c>
      <c r="C2892">
        <v>2380</v>
      </c>
      <c r="D2892" s="179">
        <v>43715</v>
      </c>
      <c r="E2892">
        <v>7</v>
      </c>
      <c r="F2892" t="s">
        <v>315</v>
      </c>
      <c r="G2892" t="s">
        <v>311</v>
      </c>
      <c r="I2892" s="179"/>
      <c r="J2892" s="179"/>
      <c r="M2892">
        <v>0</v>
      </c>
      <c r="O2892">
        <v>21</v>
      </c>
    </row>
    <row r="2893" spans="2:15" x14ac:dyDescent="0.4">
      <c r="B2893" t="s">
        <v>309</v>
      </c>
      <c r="C2893">
        <v>2380</v>
      </c>
      <c r="D2893" s="179">
        <v>43715</v>
      </c>
      <c r="E2893">
        <v>7</v>
      </c>
      <c r="F2893" t="s">
        <v>315</v>
      </c>
      <c r="G2893" t="s">
        <v>313</v>
      </c>
      <c r="I2893" s="179"/>
      <c r="J2893" s="179"/>
      <c r="M2893">
        <v>0</v>
      </c>
      <c r="O2893">
        <v>21</v>
      </c>
    </row>
    <row r="2894" spans="2:15" x14ac:dyDescent="0.4">
      <c r="B2894" t="s">
        <v>309</v>
      </c>
      <c r="C2894">
        <v>2390</v>
      </c>
      <c r="D2894" s="179">
        <v>43715</v>
      </c>
      <c r="E2894">
        <v>7</v>
      </c>
      <c r="F2894" t="s">
        <v>315</v>
      </c>
      <c r="G2894" t="s">
        <v>311</v>
      </c>
      <c r="I2894" s="179"/>
      <c r="J2894" s="179"/>
      <c r="M2894">
        <v>0</v>
      </c>
      <c r="O2894">
        <v>21</v>
      </c>
    </row>
    <row r="2895" spans="2:15" x14ac:dyDescent="0.4">
      <c r="B2895" t="s">
        <v>309</v>
      </c>
      <c r="C2895">
        <v>2350</v>
      </c>
      <c r="D2895" s="179">
        <v>43715</v>
      </c>
      <c r="E2895">
        <v>7</v>
      </c>
      <c r="F2895" t="s">
        <v>315</v>
      </c>
      <c r="G2895" t="s">
        <v>311</v>
      </c>
      <c r="I2895" s="179"/>
      <c r="J2895" s="179"/>
      <c r="M2895">
        <v>0</v>
      </c>
      <c r="O2895">
        <v>21</v>
      </c>
    </row>
    <row r="2896" spans="2:15" x14ac:dyDescent="0.4">
      <c r="B2896" t="s">
        <v>309</v>
      </c>
      <c r="C2896">
        <v>2350</v>
      </c>
      <c r="D2896" s="179">
        <v>43715</v>
      </c>
      <c r="E2896">
        <v>7</v>
      </c>
      <c r="F2896" t="s">
        <v>315</v>
      </c>
      <c r="G2896" t="s">
        <v>313</v>
      </c>
      <c r="I2896" s="179"/>
      <c r="J2896" s="179"/>
      <c r="M2896">
        <v>0</v>
      </c>
      <c r="O2896">
        <v>21</v>
      </c>
    </row>
    <row r="2897" spans="2:15" x14ac:dyDescent="0.4">
      <c r="B2897" t="s">
        <v>309</v>
      </c>
      <c r="C2897">
        <v>2370</v>
      </c>
      <c r="D2897" s="179">
        <v>43715</v>
      </c>
      <c r="E2897">
        <v>7</v>
      </c>
      <c r="F2897" t="s">
        <v>315</v>
      </c>
      <c r="G2897" t="s">
        <v>311</v>
      </c>
      <c r="I2897" s="179"/>
      <c r="J2897" s="179"/>
      <c r="M2897">
        <v>0</v>
      </c>
      <c r="O2897">
        <v>21</v>
      </c>
    </row>
    <row r="2898" spans="2:15" x14ac:dyDescent="0.4">
      <c r="B2898" t="s">
        <v>309</v>
      </c>
      <c r="C2898">
        <v>2370</v>
      </c>
      <c r="D2898" s="179">
        <v>43715</v>
      </c>
      <c r="E2898">
        <v>7</v>
      </c>
      <c r="F2898" t="s">
        <v>315</v>
      </c>
      <c r="G2898" t="s">
        <v>313</v>
      </c>
      <c r="I2898" s="179"/>
      <c r="J2898" s="179"/>
      <c r="M2898">
        <v>0</v>
      </c>
      <c r="O2898">
        <v>21</v>
      </c>
    </row>
    <row r="2899" spans="2:15" x14ac:dyDescent="0.4">
      <c r="B2899" t="s">
        <v>309</v>
      </c>
      <c r="C2899">
        <v>2350</v>
      </c>
      <c r="D2899" s="179">
        <v>43715</v>
      </c>
      <c r="E2899">
        <v>7</v>
      </c>
      <c r="F2899" t="s">
        <v>315</v>
      </c>
      <c r="G2899" t="s">
        <v>311</v>
      </c>
      <c r="I2899" s="179"/>
      <c r="J2899" s="179"/>
      <c r="M2899">
        <v>0</v>
      </c>
      <c r="O2899">
        <v>21</v>
      </c>
    </row>
    <row r="2900" spans="2:15" x14ac:dyDescent="0.4">
      <c r="B2900" t="s">
        <v>309</v>
      </c>
      <c r="C2900">
        <v>2350</v>
      </c>
      <c r="D2900" s="179">
        <v>43715</v>
      </c>
      <c r="E2900">
        <v>7</v>
      </c>
      <c r="F2900" t="s">
        <v>315</v>
      </c>
      <c r="G2900" t="s">
        <v>313</v>
      </c>
      <c r="I2900" s="179"/>
      <c r="J2900" s="179"/>
      <c r="M2900">
        <v>0</v>
      </c>
      <c r="O2900">
        <v>21</v>
      </c>
    </row>
    <row r="2901" spans="2:15" x14ac:dyDescent="0.4">
      <c r="B2901" t="s">
        <v>309</v>
      </c>
      <c r="C2901">
        <v>2390</v>
      </c>
      <c r="D2901" s="179">
        <v>43715</v>
      </c>
      <c r="E2901">
        <v>7</v>
      </c>
      <c r="F2901" t="s">
        <v>315</v>
      </c>
      <c r="G2901" t="s">
        <v>311</v>
      </c>
      <c r="I2901" s="179"/>
      <c r="J2901" s="179"/>
      <c r="M2901">
        <v>0</v>
      </c>
      <c r="O2901">
        <v>21</v>
      </c>
    </row>
    <row r="2902" spans="2:15" x14ac:dyDescent="0.4">
      <c r="B2902" t="s">
        <v>309</v>
      </c>
      <c r="C2902">
        <v>2390</v>
      </c>
      <c r="D2902" s="179">
        <v>43715</v>
      </c>
      <c r="E2902">
        <v>7</v>
      </c>
      <c r="F2902" t="s">
        <v>315</v>
      </c>
      <c r="G2902" t="s">
        <v>313</v>
      </c>
      <c r="I2902" s="179"/>
      <c r="J2902" s="179"/>
      <c r="M2902">
        <v>0</v>
      </c>
      <c r="O2902">
        <v>21</v>
      </c>
    </row>
    <row r="2903" spans="2:15" x14ac:dyDescent="0.4">
      <c r="B2903" t="s">
        <v>309</v>
      </c>
      <c r="C2903">
        <v>2370</v>
      </c>
      <c r="D2903" s="179">
        <v>43715</v>
      </c>
      <c r="E2903">
        <v>7</v>
      </c>
      <c r="F2903" t="s">
        <v>315</v>
      </c>
      <c r="G2903" t="s">
        <v>311</v>
      </c>
      <c r="I2903" s="179"/>
      <c r="J2903" s="179"/>
      <c r="M2903">
        <v>0</v>
      </c>
      <c r="O2903">
        <v>21</v>
      </c>
    </row>
    <row r="2904" spans="2:15" x14ac:dyDescent="0.4">
      <c r="B2904" t="s">
        <v>309</v>
      </c>
      <c r="C2904">
        <v>2370</v>
      </c>
      <c r="D2904" s="179">
        <v>43715</v>
      </c>
      <c r="E2904">
        <v>7</v>
      </c>
      <c r="F2904" t="s">
        <v>315</v>
      </c>
      <c r="G2904" t="s">
        <v>313</v>
      </c>
      <c r="I2904" s="179"/>
      <c r="J2904" s="179"/>
      <c r="M2904">
        <v>0</v>
      </c>
      <c r="O2904">
        <v>21</v>
      </c>
    </row>
    <row r="2905" spans="2:15" x14ac:dyDescent="0.4">
      <c r="B2905" t="s">
        <v>309</v>
      </c>
      <c r="C2905">
        <v>2350</v>
      </c>
      <c r="D2905" s="179">
        <v>43715</v>
      </c>
      <c r="E2905">
        <v>7</v>
      </c>
      <c r="F2905" t="s">
        <v>315</v>
      </c>
      <c r="G2905" t="s">
        <v>311</v>
      </c>
      <c r="I2905" s="179"/>
      <c r="J2905" s="179"/>
      <c r="M2905">
        <v>0</v>
      </c>
      <c r="O2905">
        <v>21</v>
      </c>
    </row>
    <row r="2906" spans="2:15" x14ac:dyDescent="0.4">
      <c r="B2906" t="s">
        <v>309</v>
      </c>
      <c r="C2906">
        <v>2350</v>
      </c>
      <c r="D2906" s="179">
        <v>43715</v>
      </c>
      <c r="E2906">
        <v>7</v>
      </c>
      <c r="F2906" t="s">
        <v>315</v>
      </c>
      <c r="G2906" t="s">
        <v>313</v>
      </c>
      <c r="I2906" s="179"/>
      <c r="J2906" s="179"/>
      <c r="M2906">
        <v>0</v>
      </c>
      <c r="O2906">
        <v>21</v>
      </c>
    </row>
    <row r="2907" spans="2:15" x14ac:dyDescent="0.4">
      <c r="B2907" t="s">
        <v>309</v>
      </c>
      <c r="C2907">
        <v>2340</v>
      </c>
      <c r="D2907" s="179">
        <v>43715</v>
      </c>
      <c r="E2907">
        <v>7</v>
      </c>
      <c r="F2907" t="s">
        <v>315</v>
      </c>
      <c r="G2907" t="s">
        <v>311</v>
      </c>
      <c r="I2907" s="179"/>
      <c r="J2907" s="179"/>
      <c r="M2907">
        <v>0</v>
      </c>
      <c r="O2907">
        <v>21</v>
      </c>
    </row>
    <row r="2908" spans="2:15" x14ac:dyDescent="0.4">
      <c r="B2908" t="s">
        <v>309</v>
      </c>
      <c r="C2908">
        <v>2340</v>
      </c>
      <c r="D2908" s="179">
        <v>43715</v>
      </c>
      <c r="E2908">
        <v>7</v>
      </c>
      <c r="F2908" t="s">
        <v>315</v>
      </c>
      <c r="G2908" t="s">
        <v>313</v>
      </c>
      <c r="I2908" s="179"/>
      <c r="J2908" s="179"/>
      <c r="M2908">
        <v>0</v>
      </c>
      <c r="O2908">
        <v>21</v>
      </c>
    </row>
    <row r="2909" spans="2:15" x14ac:dyDescent="0.4">
      <c r="B2909" t="s">
        <v>309</v>
      </c>
      <c r="C2909">
        <v>2360</v>
      </c>
      <c r="D2909" s="179">
        <v>43715</v>
      </c>
      <c r="E2909">
        <v>7</v>
      </c>
      <c r="F2909" t="s">
        <v>315</v>
      </c>
      <c r="G2909" t="s">
        <v>311</v>
      </c>
      <c r="I2909" s="179"/>
      <c r="J2909" s="179"/>
      <c r="M2909">
        <v>0</v>
      </c>
      <c r="O2909">
        <v>21</v>
      </c>
    </row>
    <row r="2910" spans="2:15" x14ac:dyDescent="0.4">
      <c r="B2910" t="s">
        <v>309</v>
      </c>
      <c r="C2910">
        <v>2360</v>
      </c>
      <c r="D2910" s="179">
        <v>43715</v>
      </c>
      <c r="E2910">
        <v>7</v>
      </c>
      <c r="F2910" t="s">
        <v>315</v>
      </c>
      <c r="G2910" t="s">
        <v>313</v>
      </c>
      <c r="I2910" s="179"/>
      <c r="J2910" s="179"/>
      <c r="M2910">
        <v>0</v>
      </c>
      <c r="O2910">
        <v>21</v>
      </c>
    </row>
    <row r="2911" spans="2:15" x14ac:dyDescent="0.4">
      <c r="B2911" t="s">
        <v>309</v>
      </c>
      <c r="C2911">
        <v>2360</v>
      </c>
      <c r="D2911" s="179">
        <v>43715</v>
      </c>
      <c r="E2911">
        <v>7</v>
      </c>
      <c r="F2911" t="s">
        <v>315</v>
      </c>
      <c r="G2911" t="s">
        <v>311</v>
      </c>
      <c r="I2911" s="179"/>
      <c r="J2911" s="179"/>
      <c r="M2911">
        <v>0</v>
      </c>
      <c r="O2911">
        <v>21</v>
      </c>
    </row>
    <row r="2912" spans="2:15" x14ac:dyDescent="0.4">
      <c r="B2912" t="s">
        <v>309</v>
      </c>
      <c r="C2912">
        <v>2360</v>
      </c>
      <c r="D2912" s="179">
        <v>43715</v>
      </c>
      <c r="E2912">
        <v>7</v>
      </c>
      <c r="F2912" t="s">
        <v>315</v>
      </c>
      <c r="G2912" t="s">
        <v>313</v>
      </c>
      <c r="I2912" s="179"/>
      <c r="J2912" s="179"/>
      <c r="M2912">
        <v>0</v>
      </c>
      <c r="O2912">
        <v>21</v>
      </c>
    </row>
    <row r="2913" spans="2:15" x14ac:dyDescent="0.4">
      <c r="B2913" t="s">
        <v>309</v>
      </c>
      <c r="C2913">
        <v>2380</v>
      </c>
      <c r="D2913" s="179">
        <v>43715</v>
      </c>
      <c r="E2913">
        <v>7</v>
      </c>
      <c r="F2913" t="s">
        <v>315</v>
      </c>
      <c r="G2913" t="s">
        <v>311</v>
      </c>
      <c r="I2913" s="179"/>
      <c r="J2913" s="179"/>
      <c r="M2913">
        <v>0</v>
      </c>
      <c r="O2913">
        <v>21</v>
      </c>
    </row>
    <row r="2914" spans="2:15" x14ac:dyDescent="0.4">
      <c r="B2914" t="s">
        <v>309</v>
      </c>
      <c r="C2914">
        <v>2380</v>
      </c>
      <c r="D2914" s="179">
        <v>43715</v>
      </c>
      <c r="E2914">
        <v>7</v>
      </c>
      <c r="F2914" t="s">
        <v>315</v>
      </c>
      <c r="G2914" t="s">
        <v>313</v>
      </c>
      <c r="I2914" s="179"/>
      <c r="J2914" s="179"/>
      <c r="M2914">
        <v>0</v>
      </c>
      <c r="O2914">
        <v>21</v>
      </c>
    </row>
    <row r="2915" spans="2:15" x14ac:dyDescent="0.4">
      <c r="B2915" t="s">
        <v>309</v>
      </c>
      <c r="C2915">
        <v>2370</v>
      </c>
      <c r="D2915" s="179">
        <v>43715</v>
      </c>
      <c r="E2915">
        <v>7</v>
      </c>
      <c r="F2915" t="s">
        <v>315</v>
      </c>
      <c r="G2915" t="s">
        <v>311</v>
      </c>
      <c r="I2915" s="179"/>
      <c r="J2915" s="179"/>
      <c r="M2915">
        <v>0</v>
      </c>
      <c r="O2915">
        <v>21</v>
      </c>
    </row>
    <row r="2916" spans="2:15" x14ac:dyDescent="0.4">
      <c r="B2916" t="s">
        <v>309</v>
      </c>
      <c r="C2916">
        <v>2370</v>
      </c>
      <c r="D2916" s="179">
        <v>43715</v>
      </c>
      <c r="E2916">
        <v>7</v>
      </c>
      <c r="F2916" t="s">
        <v>315</v>
      </c>
      <c r="G2916" t="s">
        <v>313</v>
      </c>
      <c r="I2916" s="179"/>
      <c r="J2916" s="179"/>
      <c r="M2916">
        <v>0</v>
      </c>
      <c r="O2916">
        <v>21</v>
      </c>
    </row>
    <row r="2917" spans="2:15" x14ac:dyDescent="0.4">
      <c r="B2917" t="s">
        <v>309</v>
      </c>
      <c r="C2917">
        <v>2390</v>
      </c>
      <c r="D2917" s="179">
        <v>43715</v>
      </c>
      <c r="E2917">
        <v>7</v>
      </c>
      <c r="F2917" t="s">
        <v>315</v>
      </c>
      <c r="G2917" t="s">
        <v>311</v>
      </c>
      <c r="I2917" s="179"/>
      <c r="J2917" s="179"/>
      <c r="M2917">
        <v>0</v>
      </c>
      <c r="O2917">
        <v>21</v>
      </c>
    </row>
    <row r="2918" spans="2:15" x14ac:dyDescent="0.4">
      <c r="B2918" t="s">
        <v>309</v>
      </c>
      <c r="C2918">
        <v>2390</v>
      </c>
      <c r="D2918" s="179">
        <v>43715</v>
      </c>
      <c r="E2918">
        <v>7</v>
      </c>
      <c r="F2918" t="s">
        <v>315</v>
      </c>
      <c r="G2918" t="s">
        <v>313</v>
      </c>
      <c r="I2918" s="179"/>
      <c r="J2918" s="179"/>
      <c r="M2918">
        <v>0</v>
      </c>
      <c r="O2918">
        <v>21</v>
      </c>
    </row>
    <row r="2919" spans="2:15" x14ac:dyDescent="0.4">
      <c r="B2919" t="s">
        <v>309</v>
      </c>
      <c r="C2919">
        <v>2390</v>
      </c>
      <c r="D2919" s="179">
        <v>43715</v>
      </c>
      <c r="E2919">
        <v>7</v>
      </c>
      <c r="F2919" t="s">
        <v>315</v>
      </c>
      <c r="G2919" t="s">
        <v>311</v>
      </c>
      <c r="I2919" s="179"/>
      <c r="J2919" s="179"/>
      <c r="M2919">
        <v>0</v>
      </c>
      <c r="O2919">
        <v>21</v>
      </c>
    </row>
    <row r="2920" spans="2:15" x14ac:dyDescent="0.4">
      <c r="B2920" t="s">
        <v>309</v>
      </c>
      <c r="C2920">
        <v>2390</v>
      </c>
      <c r="D2920" s="179">
        <v>43715</v>
      </c>
      <c r="E2920">
        <v>7</v>
      </c>
      <c r="F2920" t="s">
        <v>315</v>
      </c>
      <c r="G2920" t="s">
        <v>313</v>
      </c>
      <c r="I2920" s="179"/>
      <c r="J2920" s="179"/>
      <c r="M2920">
        <v>0</v>
      </c>
      <c r="O2920">
        <v>21</v>
      </c>
    </row>
    <row r="2921" spans="2:15" x14ac:dyDescent="0.4">
      <c r="B2921" t="s">
        <v>309</v>
      </c>
      <c r="C2921">
        <v>2370</v>
      </c>
      <c r="D2921" s="179">
        <v>43715</v>
      </c>
      <c r="E2921">
        <v>7</v>
      </c>
      <c r="F2921" t="s">
        <v>315</v>
      </c>
      <c r="G2921" t="s">
        <v>311</v>
      </c>
      <c r="I2921" s="179"/>
      <c r="J2921" s="179"/>
      <c r="M2921">
        <v>0</v>
      </c>
      <c r="O2921">
        <v>21</v>
      </c>
    </row>
    <row r="2922" spans="2:15" x14ac:dyDescent="0.4">
      <c r="B2922" t="s">
        <v>309</v>
      </c>
      <c r="C2922">
        <v>2370</v>
      </c>
      <c r="D2922" s="179">
        <v>43715</v>
      </c>
      <c r="E2922">
        <v>7</v>
      </c>
      <c r="F2922" t="s">
        <v>315</v>
      </c>
      <c r="G2922" t="s">
        <v>313</v>
      </c>
      <c r="I2922" s="179"/>
      <c r="J2922" s="179"/>
      <c r="M2922">
        <v>0</v>
      </c>
      <c r="O2922">
        <v>21</v>
      </c>
    </row>
    <row r="2923" spans="2:15" x14ac:dyDescent="0.4">
      <c r="B2923" t="s">
        <v>309</v>
      </c>
      <c r="C2923">
        <v>2360</v>
      </c>
      <c r="D2923" s="179">
        <v>43715</v>
      </c>
      <c r="E2923">
        <v>7</v>
      </c>
      <c r="F2923" t="s">
        <v>315</v>
      </c>
      <c r="G2923" t="s">
        <v>311</v>
      </c>
      <c r="I2923" s="179"/>
      <c r="J2923" s="179"/>
      <c r="M2923">
        <v>0</v>
      </c>
      <c r="O2923">
        <v>21</v>
      </c>
    </row>
    <row r="2924" spans="2:15" x14ac:dyDescent="0.4">
      <c r="B2924" t="s">
        <v>309</v>
      </c>
      <c r="C2924" t="s">
        <v>314</v>
      </c>
      <c r="D2924" s="179">
        <v>43715</v>
      </c>
      <c r="E2924">
        <v>7</v>
      </c>
      <c r="F2924" t="s">
        <v>315</v>
      </c>
      <c r="G2924" t="s">
        <v>311</v>
      </c>
      <c r="I2924" s="179"/>
      <c r="J2924" s="179"/>
      <c r="M2924">
        <v>0</v>
      </c>
      <c r="O2924">
        <v>21</v>
      </c>
    </row>
    <row r="2925" spans="2:15" x14ac:dyDescent="0.4">
      <c r="B2925" t="s">
        <v>309</v>
      </c>
      <c r="C2925" t="s">
        <v>314</v>
      </c>
      <c r="D2925" s="179">
        <v>43715</v>
      </c>
      <c r="E2925">
        <v>7</v>
      </c>
      <c r="F2925" t="s">
        <v>315</v>
      </c>
      <c r="G2925" t="s">
        <v>313</v>
      </c>
      <c r="I2925" s="179"/>
      <c r="J2925" s="179"/>
      <c r="M2925">
        <v>0</v>
      </c>
      <c r="O2925">
        <v>21</v>
      </c>
    </row>
    <row r="2926" spans="2:15" x14ac:dyDescent="0.4">
      <c r="B2926" t="s">
        <v>309</v>
      </c>
      <c r="C2926">
        <v>2500</v>
      </c>
      <c r="D2926" s="179">
        <v>43715</v>
      </c>
      <c r="E2926">
        <v>7</v>
      </c>
      <c r="F2926" t="s">
        <v>315</v>
      </c>
      <c r="G2926" t="s">
        <v>311</v>
      </c>
      <c r="I2926" s="179"/>
      <c r="J2926" s="179"/>
      <c r="M2926">
        <v>0</v>
      </c>
      <c r="O2926">
        <v>21</v>
      </c>
    </row>
    <row r="2927" spans="2:15" x14ac:dyDescent="0.4">
      <c r="B2927" t="s">
        <v>309</v>
      </c>
      <c r="C2927">
        <v>2500</v>
      </c>
      <c r="D2927" s="179">
        <v>43715</v>
      </c>
      <c r="E2927">
        <v>7</v>
      </c>
      <c r="F2927" t="s">
        <v>315</v>
      </c>
      <c r="G2927" t="s">
        <v>313</v>
      </c>
      <c r="I2927" s="179"/>
      <c r="J2927" s="179"/>
      <c r="M2927">
        <v>0</v>
      </c>
      <c r="O2927">
        <v>21</v>
      </c>
    </row>
    <row r="2928" spans="2:15" x14ac:dyDescent="0.4">
      <c r="B2928" t="s">
        <v>309</v>
      </c>
      <c r="C2928">
        <v>2370</v>
      </c>
      <c r="D2928" s="179">
        <v>43715</v>
      </c>
      <c r="E2928">
        <v>7</v>
      </c>
      <c r="F2928" t="s">
        <v>315</v>
      </c>
      <c r="G2928" t="s">
        <v>311</v>
      </c>
      <c r="I2928" s="179"/>
      <c r="J2928" s="179"/>
      <c r="M2928">
        <v>0</v>
      </c>
      <c r="O2928">
        <v>21</v>
      </c>
    </row>
    <row r="2929" spans="2:15" x14ac:dyDescent="0.4">
      <c r="B2929" t="s">
        <v>309</v>
      </c>
      <c r="C2929">
        <v>2370</v>
      </c>
      <c r="D2929" s="179">
        <v>43715</v>
      </c>
      <c r="E2929">
        <v>7</v>
      </c>
      <c r="F2929" t="s">
        <v>315</v>
      </c>
      <c r="G2929" t="s">
        <v>313</v>
      </c>
      <c r="I2929" s="179"/>
      <c r="J2929" s="179"/>
      <c r="M2929">
        <v>0</v>
      </c>
      <c r="O2929">
        <v>21</v>
      </c>
    </row>
    <row r="2930" spans="2:15" x14ac:dyDescent="0.4">
      <c r="B2930" t="s">
        <v>309</v>
      </c>
      <c r="C2930">
        <v>2350</v>
      </c>
      <c r="D2930" s="179">
        <v>43715</v>
      </c>
      <c r="E2930">
        <v>7</v>
      </c>
      <c r="F2930" t="s">
        <v>315</v>
      </c>
      <c r="G2930" t="s">
        <v>311</v>
      </c>
      <c r="I2930" s="179"/>
      <c r="J2930" s="179"/>
      <c r="M2930">
        <v>0</v>
      </c>
      <c r="O2930">
        <v>21</v>
      </c>
    </row>
    <row r="2931" spans="2:15" x14ac:dyDescent="0.4">
      <c r="B2931" t="s">
        <v>309</v>
      </c>
      <c r="C2931">
        <v>2350</v>
      </c>
      <c r="D2931" s="179">
        <v>43715</v>
      </c>
      <c r="E2931">
        <v>7</v>
      </c>
      <c r="F2931" t="s">
        <v>315</v>
      </c>
      <c r="G2931" t="s">
        <v>313</v>
      </c>
      <c r="I2931" s="179"/>
      <c r="J2931" s="179"/>
      <c r="M2931">
        <v>0</v>
      </c>
      <c r="O2931">
        <v>21</v>
      </c>
    </row>
    <row r="2932" spans="2:15" x14ac:dyDescent="0.4">
      <c r="B2932" t="s">
        <v>309</v>
      </c>
      <c r="C2932">
        <v>2360</v>
      </c>
      <c r="D2932" s="179">
        <v>43715</v>
      </c>
      <c r="E2932">
        <v>7</v>
      </c>
      <c r="F2932" t="s">
        <v>315</v>
      </c>
      <c r="G2932" t="s">
        <v>313</v>
      </c>
      <c r="I2932" s="179"/>
      <c r="J2932" s="179"/>
      <c r="M2932">
        <v>0</v>
      </c>
      <c r="O2932">
        <v>21</v>
      </c>
    </row>
    <row r="2933" spans="2:15" x14ac:dyDescent="0.4">
      <c r="B2933" t="s">
        <v>309</v>
      </c>
      <c r="C2933">
        <v>2340</v>
      </c>
      <c r="D2933" s="179">
        <v>43715</v>
      </c>
      <c r="E2933">
        <v>7</v>
      </c>
      <c r="F2933" t="s">
        <v>315</v>
      </c>
      <c r="G2933" t="s">
        <v>311</v>
      </c>
      <c r="I2933" s="179"/>
      <c r="J2933" s="179"/>
      <c r="M2933">
        <v>0</v>
      </c>
      <c r="O2933">
        <v>21</v>
      </c>
    </row>
    <row r="2934" spans="2:15" x14ac:dyDescent="0.4">
      <c r="B2934" t="s">
        <v>309</v>
      </c>
      <c r="C2934">
        <v>2340</v>
      </c>
      <c r="D2934" s="179">
        <v>43715</v>
      </c>
      <c r="E2934">
        <v>7</v>
      </c>
      <c r="F2934" t="s">
        <v>315</v>
      </c>
      <c r="G2934" t="s">
        <v>313</v>
      </c>
      <c r="I2934" s="179"/>
      <c r="J2934" s="179"/>
      <c r="M2934">
        <v>0</v>
      </c>
      <c r="O2934">
        <v>21</v>
      </c>
    </row>
    <row r="2935" spans="2:15" x14ac:dyDescent="0.4">
      <c r="B2935" t="s">
        <v>309</v>
      </c>
      <c r="C2935">
        <v>2370</v>
      </c>
      <c r="D2935" s="179">
        <v>43715</v>
      </c>
      <c r="E2935">
        <v>7</v>
      </c>
      <c r="F2935" t="s">
        <v>315</v>
      </c>
      <c r="G2935" t="s">
        <v>311</v>
      </c>
      <c r="I2935" s="179"/>
      <c r="J2935" s="179"/>
      <c r="M2935">
        <v>0</v>
      </c>
      <c r="O2935">
        <v>21</v>
      </c>
    </row>
    <row r="2936" spans="2:15" x14ac:dyDescent="0.4">
      <c r="B2936" t="s">
        <v>309</v>
      </c>
      <c r="C2936">
        <v>2370</v>
      </c>
      <c r="D2936" s="179">
        <v>43715</v>
      </c>
      <c r="E2936">
        <v>7</v>
      </c>
      <c r="F2936" t="s">
        <v>315</v>
      </c>
      <c r="G2936" t="s">
        <v>313</v>
      </c>
      <c r="I2936" s="179"/>
      <c r="J2936" s="179"/>
      <c r="M2936">
        <v>0</v>
      </c>
      <c r="O2936">
        <v>21</v>
      </c>
    </row>
    <row r="2937" spans="2:15" x14ac:dyDescent="0.4">
      <c r="B2937" t="s">
        <v>309</v>
      </c>
      <c r="C2937">
        <v>2360</v>
      </c>
      <c r="D2937" s="179">
        <v>43715</v>
      </c>
      <c r="E2937">
        <v>7</v>
      </c>
      <c r="F2937" t="s">
        <v>315</v>
      </c>
      <c r="G2937" t="s">
        <v>311</v>
      </c>
      <c r="I2937" s="179"/>
      <c r="J2937" s="179"/>
      <c r="M2937">
        <v>0</v>
      </c>
      <c r="O2937">
        <v>21</v>
      </c>
    </row>
    <row r="2938" spans="2:15" x14ac:dyDescent="0.4">
      <c r="B2938" t="s">
        <v>309</v>
      </c>
      <c r="C2938">
        <v>2360</v>
      </c>
      <c r="D2938" s="179">
        <v>43715</v>
      </c>
      <c r="E2938">
        <v>7</v>
      </c>
      <c r="F2938" t="s">
        <v>315</v>
      </c>
      <c r="G2938" t="s">
        <v>313</v>
      </c>
      <c r="I2938" s="179"/>
      <c r="J2938" s="179"/>
      <c r="M2938">
        <v>0</v>
      </c>
      <c r="O2938">
        <v>21</v>
      </c>
    </row>
    <row r="2939" spans="2:15" x14ac:dyDescent="0.4">
      <c r="B2939" t="s">
        <v>309</v>
      </c>
      <c r="C2939">
        <v>2340</v>
      </c>
      <c r="D2939" s="179">
        <v>43715</v>
      </c>
      <c r="E2939">
        <v>7</v>
      </c>
      <c r="F2939" t="s">
        <v>315</v>
      </c>
      <c r="G2939" t="s">
        <v>311</v>
      </c>
      <c r="I2939" s="179"/>
      <c r="J2939" s="179"/>
      <c r="M2939">
        <v>0</v>
      </c>
      <c r="O2939">
        <v>21</v>
      </c>
    </row>
    <row r="2940" spans="2:15" x14ac:dyDescent="0.4">
      <c r="B2940" t="s">
        <v>309</v>
      </c>
      <c r="C2940">
        <v>2340</v>
      </c>
      <c r="D2940" s="179">
        <v>43715</v>
      </c>
      <c r="E2940">
        <v>7</v>
      </c>
      <c r="F2940" t="s">
        <v>315</v>
      </c>
      <c r="G2940" t="s">
        <v>313</v>
      </c>
      <c r="I2940" s="179"/>
      <c r="J2940" s="179"/>
      <c r="M2940">
        <v>0</v>
      </c>
      <c r="O2940">
        <v>21</v>
      </c>
    </row>
    <row r="2941" spans="2:15" x14ac:dyDescent="0.4">
      <c r="B2941" t="s">
        <v>309</v>
      </c>
      <c r="C2941">
        <v>2390</v>
      </c>
      <c r="D2941" s="179">
        <v>43715</v>
      </c>
      <c r="E2941">
        <v>7</v>
      </c>
      <c r="F2941" t="s">
        <v>315</v>
      </c>
      <c r="G2941" t="s">
        <v>311</v>
      </c>
      <c r="I2941" s="179"/>
      <c r="J2941" s="179"/>
      <c r="M2941">
        <v>0</v>
      </c>
      <c r="O2941">
        <v>21</v>
      </c>
    </row>
    <row r="2942" spans="2:15" x14ac:dyDescent="0.4">
      <c r="B2942" t="s">
        <v>309</v>
      </c>
      <c r="C2942">
        <v>2390</v>
      </c>
      <c r="D2942" s="179">
        <v>43715</v>
      </c>
      <c r="E2942">
        <v>7</v>
      </c>
      <c r="F2942" t="s">
        <v>315</v>
      </c>
      <c r="G2942" t="s">
        <v>313</v>
      </c>
      <c r="I2942" s="179"/>
      <c r="J2942" s="179"/>
      <c r="M2942">
        <v>0</v>
      </c>
      <c r="O2942">
        <v>21</v>
      </c>
    </row>
    <row r="2943" spans="2:15" x14ac:dyDescent="0.4">
      <c r="B2943" t="s">
        <v>309</v>
      </c>
      <c r="C2943">
        <v>2390</v>
      </c>
      <c r="D2943" s="179">
        <v>43715</v>
      </c>
      <c r="E2943">
        <v>7</v>
      </c>
      <c r="F2943" t="s">
        <v>315</v>
      </c>
      <c r="G2943" t="s">
        <v>311</v>
      </c>
      <c r="I2943" s="179"/>
      <c r="J2943" s="179"/>
      <c r="M2943">
        <v>0</v>
      </c>
      <c r="O2943">
        <v>21</v>
      </c>
    </row>
    <row r="2944" spans="2:15" x14ac:dyDescent="0.4">
      <c r="B2944" t="s">
        <v>309</v>
      </c>
      <c r="C2944">
        <v>2390</v>
      </c>
      <c r="D2944" s="179">
        <v>43715</v>
      </c>
      <c r="E2944">
        <v>7</v>
      </c>
      <c r="F2944" t="s">
        <v>315</v>
      </c>
      <c r="G2944" t="s">
        <v>313</v>
      </c>
      <c r="I2944" s="179"/>
      <c r="J2944" s="179"/>
      <c r="M2944">
        <v>0</v>
      </c>
      <c r="O2944">
        <v>21</v>
      </c>
    </row>
    <row r="2945" spans="2:21" x14ac:dyDescent="0.4">
      <c r="B2945" t="s">
        <v>309</v>
      </c>
      <c r="C2945">
        <v>2390</v>
      </c>
      <c r="D2945" s="179">
        <v>43715</v>
      </c>
      <c r="E2945">
        <v>7</v>
      </c>
      <c r="F2945" t="s">
        <v>315</v>
      </c>
      <c r="G2945" t="s">
        <v>311</v>
      </c>
      <c r="I2945" s="179"/>
      <c r="J2945" s="179"/>
      <c r="M2945">
        <v>0</v>
      </c>
      <c r="O2945">
        <v>21</v>
      </c>
    </row>
    <row r="2946" spans="2:21" x14ac:dyDescent="0.4">
      <c r="B2946" t="s">
        <v>309</v>
      </c>
      <c r="C2946">
        <v>2390</v>
      </c>
      <c r="D2946" s="179">
        <v>43715</v>
      </c>
      <c r="E2946">
        <v>7</v>
      </c>
      <c r="F2946" t="s">
        <v>315</v>
      </c>
      <c r="G2946" t="s">
        <v>313</v>
      </c>
      <c r="I2946" s="179"/>
      <c r="J2946" s="179"/>
      <c r="M2946">
        <v>0</v>
      </c>
      <c r="O2946">
        <v>21</v>
      </c>
    </row>
    <row r="2947" spans="2:21" x14ac:dyDescent="0.4">
      <c r="B2947" t="s">
        <v>309</v>
      </c>
      <c r="C2947">
        <v>2380</v>
      </c>
      <c r="D2947" s="179">
        <v>43715</v>
      </c>
      <c r="E2947">
        <v>7</v>
      </c>
      <c r="F2947" t="s">
        <v>315</v>
      </c>
      <c r="G2947" t="s">
        <v>311</v>
      </c>
      <c r="I2947" s="179"/>
      <c r="J2947" s="179"/>
      <c r="M2947">
        <v>0</v>
      </c>
      <c r="O2947">
        <v>21</v>
      </c>
    </row>
    <row r="2948" spans="2:21" x14ac:dyDescent="0.4">
      <c r="B2948" t="s">
        <v>309</v>
      </c>
      <c r="C2948">
        <v>2380</v>
      </c>
      <c r="D2948" s="179">
        <v>43715</v>
      </c>
      <c r="E2948">
        <v>7</v>
      </c>
      <c r="F2948" t="s">
        <v>315</v>
      </c>
      <c r="G2948" t="s">
        <v>311</v>
      </c>
      <c r="I2948" s="179"/>
      <c r="J2948" s="179"/>
      <c r="M2948">
        <v>0</v>
      </c>
      <c r="O2948">
        <v>21</v>
      </c>
    </row>
    <row r="2949" spans="2:21" x14ac:dyDescent="0.4">
      <c r="B2949" t="s">
        <v>309</v>
      </c>
      <c r="C2949">
        <v>2380</v>
      </c>
      <c r="D2949" s="179">
        <v>43715</v>
      </c>
      <c r="E2949">
        <v>7</v>
      </c>
      <c r="F2949" t="s">
        <v>315</v>
      </c>
      <c r="G2949" t="s">
        <v>313</v>
      </c>
      <c r="I2949" s="179"/>
      <c r="J2949" s="179"/>
      <c r="M2949">
        <v>0</v>
      </c>
      <c r="O2949">
        <v>21</v>
      </c>
    </row>
    <row r="2950" spans="2:21" x14ac:dyDescent="0.4">
      <c r="B2950" t="s">
        <v>309</v>
      </c>
      <c r="C2950">
        <v>2380</v>
      </c>
      <c r="D2950" s="179">
        <v>43715</v>
      </c>
      <c r="E2950">
        <v>7</v>
      </c>
      <c r="F2950" t="s">
        <v>315</v>
      </c>
      <c r="G2950" t="s">
        <v>313</v>
      </c>
      <c r="I2950" s="179"/>
      <c r="J2950" s="179"/>
      <c r="M2950">
        <v>0</v>
      </c>
      <c r="O2950">
        <v>21</v>
      </c>
    </row>
    <row r="2951" spans="2:21" x14ac:dyDescent="0.4">
      <c r="B2951" t="s">
        <v>309</v>
      </c>
      <c r="C2951">
        <v>2370</v>
      </c>
      <c r="D2951" s="179">
        <v>43715</v>
      </c>
      <c r="E2951">
        <v>7</v>
      </c>
      <c r="F2951" t="s">
        <v>315</v>
      </c>
      <c r="G2951" t="s">
        <v>311</v>
      </c>
      <c r="I2951" s="179"/>
      <c r="J2951" s="179"/>
      <c r="M2951">
        <v>0</v>
      </c>
      <c r="O2951">
        <v>21</v>
      </c>
    </row>
    <row r="2952" spans="2:21" x14ac:dyDescent="0.4">
      <c r="B2952" t="s">
        <v>309</v>
      </c>
      <c r="C2952">
        <v>2370</v>
      </c>
      <c r="D2952" s="179">
        <v>43715</v>
      </c>
      <c r="E2952">
        <v>7</v>
      </c>
      <c r="F2952" t="s">
        <v>315</v>
      </c>
      <c r="G2952" t="s">
        <v>313</v>
      </c>
      <c r="I2952" s="179"/>
      <c r="J2952" s="179"/>
      <c r="M2952">
        <v>0</v>
      </c>
      <c r="O2952">
        <v>21</v>
      </c>
    </row>
    <row r="2953" spans="2:21" x14ac:dyDescent="0.4">
      <c r="B2953" t="s">
        <v>309</v>
      </c>
      <c r="C2953">
        <v>2340</v>
      </c>
      <c r="D2953" s="179">
        <v>43715</v>
      </c>
      <c r="E2953">
        <v>10</v>
      </c>
      <c r="F2953" t="s">
        <v>318</v>
      </c>
      <c r="G2953" t="s">
        <v>311</v>
      </c>
      <c r="I2953" s="179"/>
      <c r="J2953" s="179"/>
      <c r="M2953">
        <v>0</v>
      </c>
      <c r="O2953">
        <v>21</v>
      </c>
      <c r="S2953" t="s">
        <v>374</v>
      </c>
    </row>
    <row r="2954" spans="2:21" x14ac:dyDescent="0.4">
      <c r="B2954" t="s">
        <v>309</v>
      </c>
      <c r="C2954">
        <v>2360</v>
      </c>
      <c r="D2954" s="179">
        <v>43715</v>
      </c>
      <c r="E2954">
        <v>10</v>
      </c>
      <c r="F2954" t="s">
        <v>318</v>
      </c>
      <c r="G2954" t="s">
        <v>311</v>
      </c>
      <c r="I2954" s="179"/>
      <c r="J2954" s="179"/>
      <c r="M2954">
        <v>0</v>
      </c>
      <c r="O2954">
        <v>21</v>
      </c>
      <c r="S2954" t="s">
        <v>374</v>
      </c>
    </row>
    <row r="2955" spans="2:21" x14ac:dyDescent="0.4">
      <c r="B2955" t="s">
        <v>309</v>
      </c>
      <c r="C2955">
        <v>2390</v>
      </c>
      <c r="D2955" s="179">
        <v>43715</v>
      </c>
      <c r="E2955">
        <v>23</v>
      </c>
      <c r="F2955" t="s">
        <v>331</v>
      </c>
      <c r="G2955" t="s">
        <v>312</v>
      </c>
      <c r="M2955">
        <v>0</v>
      </c>
      <c r="O2955">
        <v>21</v>
      </c>
      <c r="S2955" t="s">
        <v>332</v>
      </c>
      <c r="T2955" t="s">
        <v>333</v>
      </c>
      <c r="U2955" t="s">
        <v>544</v>
      </c>
    </row>
    <row r="2956" spans="2:21" x14ac:dyDescent="0.4">
      <c r="B2956" t="s">
        <v>309</v>
      </c>
      <c r="C2956">
        <v>2340</v>
      </c>
      <c r="D2956" s="179">
        <v>43715</v>
      </c>
      <c r="E2956">
        <v>23</v>
      </c>
      <c r="F2956" t="s">
        <v>331</v>
      </c>
      <c r="G2956" t="s">
        <v>312</v>
      </c>
      <c r="M2956">
        <v>0</v>
      </c>
      <c r="O2956">
        <v>21</v>
      </c>
      <c r="S2956" t="s">
        <v>332</v>
      </c>
      <c r="T2956" t="s">
        <v>333</v>
      </c>
      <c r="U2956" t="s">
        <v>545</v>
      </c>
    </row>
    <row r="2957" spans="2:21" x14ac:dyDescent="0.4">
      <c r="B2957" t="s">
        <v>309</v>
      </c>
      <c r="C2957">
        <v>2390</v>
      </c>
      <c r="D2957" s="179">
        <v>43715</v>
      </c>
      <c r="E2957">
        <v>23</v>
      </c>
      <c r="F2957" t="s">
        <v>331</v>
      </c>
      <c r="G2957" t="s">
        <v>312</v>
      </c>
      <c r="M2957">
        <v>0</v>
      </c>
      <c r="O2957">
        <v>21</v>
      </c>
      <c r="S2957" t="s">
        <v>332</v>
      </c>
      <c r="T2957" t="s">
        <v>333</v>
      </c>
      <c r="U2957" t="s">
        <v>546</v>
      </c>
    </row>
    <row r="2958" spans="2:21" x14ac:dyDescent="0.4">
      <c r="B2958" t="s">
        <v>309</v>
      </c>
      <c r="C2958">
        <v>2360</v>
      </c>
      <c r="D2958" s="179">
        <v>43715</v>
      </c>
      <c r="E2958">
        <v>23</v>
      </c>
      <c r="F2958" t="s">
        <v>331</v>
      </c>
      <c r="G2958" t="s">
        <v>312</v>
      </c>
      <c r="M2958">
        <v>0</v>
      </c>
      <c r="O2958">
        <v>21</v>
      </c>
      <c r="S2958" t="s">
        <v>332</v>
      </c>
      <c r="T2958" t="s">
        <v>333</v>
      </c>
      <c r="U2958" t="s">
        <v>547</v>
      </c>
    </row>
    <row r="2959" spans="2:21" x14ac:dyDescent="0.4">
      <c r="B2959" t="s">
        <v>309</v>
      </c>
      <c r="C2959">
        <v>2370</v>
      </c>
      <c r="D2959" s="179">
        <v>43715</v>
      </c>
      <c r="E2959">
        <v>23</v>
      </c>
      <c r="F2959" t="s">
        <v>331</v>
      </c>
      <c r="G2959" t="s">
        <v>312</v>
      </c>
      <c r="M2959">
        <v>0</v>
      </c>
      <c r="O2959">
        <v>21</v>
      </c>
      <c r="S2959" t="s">
        <v>332</v>
      </c>
      <c r="T2959" t="s">
        <v>333</v>
      </c>
      <c r="U2959" t="s">
        <v>547</v>
      </c>
    </row>
    <row r="2960" spans="2:21" x14ac:dyDescent="0.4">
      <c r="B2960" t="s">
        <v>309</v>
      </c>
      <c r="C2960">
        <v>2370</v>
      </c>
      <c r="D2960" s="179">
        <v>43715</v>
      </c>
      <c r="E2960">
        <v>23</v>
      </c>
      <c r="F2960" t="s">
        <v>331</v>
      </c>
      <c r="G2960" t="s">
        <v>312</v>
      </c>
      <c r="M2960">
        <v>0</v>
      </c>
      <c r="O2960">
        <v>21</v>
      </c>
      <c r="S2960" t="s">
        <v>332</v>
      </c>
      <c r="T2960" t="s">
        <v>333</v>
      </c>
      <c r="U2960" t="s">
        <v>545</v>
      </c>
    </row>
    <row r="2961" spans="2:21" x14ac:dyDescent="0.4">
      <c r="B2961" t="s">
        <v>309</v>
      </c>
      <c r="C2961" t="s">
        <v>312</v>
      </c>
      <c r="D2961" s="179">
        <v>43715</v>
      </c>
      <c r="E2961">
        <v>23</v>
      </c>
      <c r="F2961" t="s">
        <v>331</v>
      </c>
      <c r="G2961" t="s">
        <v>312</v>
      </c>
      <c r="M2961">
        <v>0</v>
      </c>
      <c r="O2961">
        <v>21</v>
      </c>
      <c r="S2961" t="s">
        <v>335</v>
      </c>
      <c r="T2961" t="s">
        <v>548</v>
      </c>
      <c r="U2961" s="179">
        <v>43662</v>
      </c>
    </row>
    <row r="2962" spans="2:21" x14ac:dyDescent="0.4">
      <c r="B2962" t="s">
        <v>309</v>
      </c>
      <c r="C2962">
        <v>2300</v>
      </c>
      <c r="D2962" s="179">
        <v>43715</v>
      </c>
      <c r="E2962">
        <v>23</v>
      </c>
      <c r="F2962" t="s">
        <v>331</v>
      </c>
      <c r="G2962" t="s">
        <v>312</v>
      </c>
      <c r="M2962">
        <v>0</v>
      </c>
      <c r="O2962">
        <v>21</v>
      </c>
      <c r="S2962" t="s">
        <v>332</v>
      </c>
      <c r="T2962" t="s">
        <v>333</v>
      </c>
      <c r="U2962" t="s">
        <v>549</v>
      </c>
    </row>
    <row r="2963" spans="2:21" x14ac:dyDescent="0.4">
      <c r="B2963" t="s">
        <v>309</v>
      </c>
      <c r="C2963">
        <v>2390</v>
      </c>
      <c r="D2963" s="179">
        <v>43715</v>
      </c>
      <c r="E2963">
        <v>23</v>
      </c>
      <c r="F2963" t="s">
        <v>331</v>
      </c>
      <c r="G2963" t="s">
        <v>312</v>
      </c>
      <c r="M2963">
        <v>0</v>
      </c>
      <c r="O2963">
        <v>21</v>
      </c>
      <c r="S2963" t="s">
        <v>404</v>
      </c>
      <c r="T2963" t="s">
        <v>550</v>
      </c>
      <c r="U2963" t="s">
        <v>406</v>
      </c>
    </row>
    <row r="2964" spans="2:21" x14ac:dyDescent="0.4">
      <c r="B2964" t="s">
        <v>309</v>
      </c>
      <c r="C2964">
        <v>2360</v>
      </c>
      <c r="D2964" s="179">
        <v>43715</v>
      </c>
      <c r="E2964">
        <v>23</v>
      </c>
      <c r="F2964" t="s">
        <v>331</v>
      </c>
      <c r="G2964" t="s">
        <v>312</v>
      </c>
      <c r="M2964">
        <v>0</v>
      </c>
      <c r="O2964">
        <v>21</v>
      </c>
      <c r="S2964" t="s">
        <v>404</v>
      </c>
      <c r="T2964" t="s">
        <v>551</v>
      </c>
      <c r="U2964" t="s">
        <v>406</v>
      </c>
    </row>
    <row r="2965" spans="2:21" x14ac:dyDescent="0.4">
      <c r="B2965" t="s">
        <v>309</v>
      </c>
      <c r="C2965">
        <v>2300</v>
      </c>
      <c r="D2965" s="179">
        <v>43715</v>
      </c>
      <c r="E2965">
        <v>23</v>
      </c>
      <c r="F2965" t="s">
        <v>331</v>
      </c>
      <c r="G2965" t="s">
        <v>312</v>
      </c>
      <c r="M2965">
        <v>0</v>
      </c>
      <c r="O2965">
        <v>21</v>
      </c>
      <c r="S2965" t="s">
        <v>332</v>
      </c>
      <c r="T2965" t="s">
        <v>333</v>
      </c>
      <c r="U2965" t="s">
        <v>552</v>
      </c>
    </row>
    <row r="2966" spans="2:21" x14ac:dyDescent="0.4">
      <c r="B2966" t="s">
        <v>309</v>
      </c>
      <c r="C2966">
        <v>2370</v>
      </c>
      <c r="D2966" s="179">
        <v>43715</v>
      </c>
      <c r="E2966">
        <v>23</v>
      </c>
      <c r="F2966" t="s">
        <v>331</v>
      </c>
      <c r="G2966" t="s">
        <v>312</v>
      </c>
      <c r="M2966">
        <v>0</v>
      </c>
      <c r="O2966">
        <v>21</v>
      </c>
      <c r="S2966" t="s">
        <v>332</v>
      </c>
      <c r="T2966" t="s">
        <v>333</v>
      </c>
      <c r="U2966" t="s">
        <v>553</v>
      </c>
    </row>
    <row r="2967" spans="2:21" x14ac:dyDescent="0.4">
      <c r="B2967" t="s">
        <v>309</v>
      </c>
      <c r="C2967">
        <v>2390</v>
      </c>
      <c r="D2967" s="179">
        <v>43715</v>
      </c>
      <c r="E2967">
        <v>23</v>
      </c>
      <c r="F2967" t="s">
        <v>331</v>
      </c>
      <c r="G2967" t="s">
        <v>312</v>
      </c>
      <c r="M2967">
        <v>0</v>
      </c>
      <c r="O2967">
        <v>21</v>
      </c>
      <c r="S2967" t="s">
        <v>332</v>
      </c>
      <c r="T2967" t="s">
        <v>333</v>
      </c>
      <c r="U2967" t="s">
        <v>553</v>
      </c>
    </row>
    <row r="2968" spans="2:21" x14ac:dyDescent="0.4">
      <c r="B2968" t="s">
        <v>309</v>
      </c>
      <c r="C2968">
        <v>2370</v>
      </c>
      <c r="D2968" s="179">
        <v>43715</v>
      </c>
      <c r="E2968">
        <v>23</v>
      </c>
      <c r="F2968" t="s">
        <v>331</v>
      </c>
      <c r="G2968" t="s">
        <v>312</v>
      </c>
      <c r="M2968">
        <v>0</v>
      </c>
      <c r="O2968">
        <v>21</v>
      </c>
      <c r="S2968" t="s">
        <v>332</v>
      </c>
      <c r="T2968" t="s">
        <v>333</v>
      </c>
      <c r="U2968" t="s">
        <v>553</v>
      </c>
    </row>
    <row r="2969" spans="2:21" x14ac:dyDescent="0.4">
      <c r="B2969" t="s">
        <v>309</v>
      </c>
      <c r="C2969">
        <v>2390</v>
      </c>
      <c r="D2969" s="179">
        <v>43715</v>
      </c>
      <c r="E2969">
        <v>23</v>
      </c>
      <c r="F2969" t="s">
        <v>331</v>
      </c>
      <c r="G2969" t="s">
        <v>312</v>
      </c>
      <c r="M2969">
        <v>0</v>
      </c>
      <c r="O2969">
        <v>21</v>
      </c>
      <c r="S2969" t="s">
        <v>332</v>
      </c>
      <c r="T2969" t="s">
        <v>333</v>
      </c>
      <c r="U2969" t="s">
        <v>554</v>
      </c>
    </row>
    <row r="2970" spans="2:21" x14ac:dyDescent="0.4">
      <c r="B2970" t="s">
        <v>309</v>
      </c>
      <c r="C2970">
        <v>2380</v>
      </c>
      <c r="D2970" s="179">
        <v>43715</v>
      </c>
      <c r="E2970">
        <v>23</v>
      </c>
      <c r="F2970" t="s">
        <v>331</v>
      </c>
      <c r="G2970" t="s">
        <v>312</v>
      </c>
      <c r="M2970">
        <v>0</v>
      </c>
      <c r="O2970">
        <v>21</v>
      </c>
      <c r="S2970" t="s">
        <v>332</v>
      </c>
      <c r="T2970" t="s">
        <v>333</v>
      </c>
      <c r="U2970" t="s">
        <v>555</v>
      </c>
    </row>
    <row r="2971" spans="2:21" x14ac:dyDescent="0.4">
      <c r="B2971" t="s">
        <v>309</v>
      </c>
      <c r="C2971">
        <v>2340</v>
      </c>
      <c r="D2971" s="179">
        <v>43715</v>
      </c>
      <c r="E2971">
        <v>23</v>
      </c>
      <c r="F2971" t="s">
        <v>331</v>
      </c>
      <c r="G2971" t="s">
        <v>312</v>
      </c>
      <c r="M2971">
        <v>0</v>
      </c>
      <c r="O2971">
        <v>21</v>
      </c>
      <c r="S2971" t="s">
        <v>332</v>
      </c>
      <c r="T2971" t="s">
        <v>333</v>
      </c>
      <c r="U2971" t="s">
        <v>556</v>
      </c>
    </row>
    <row r="2972" spans="2:21" x14ac:dyDescent="0.4">
      <c r="B2972" t="s">
        <v>309</v>
      </c>
      <c r="C2972">
        <v>2370</v>
      </c>
      <c r="D2972" s="179">
        <v>43715</v>
      </c>
      <c r="E2972">
        <v>23</v>
      </c>
      <c r="F2972" t="s">
        <v>331</v>
      </c>
      <c r="G2972" t="s">
        <v>312</v>
      </c>
      <c r="M2972">
        <v>0</v>
      </c>
      <c r="O2972">
        <v>21</v>
      </c>
      <c r="S2972" t="s">
        <v>332</v>
      </c>
      <c r="T2972" t="s">
        <v>333</v>
      </c>
      <c r="U2972" t="s">
        <v>556</v>
      </c>
    </row>
    <row r="2973" spans="2:21" x14ac:dyDescent="0.4">
      <c r="B2973" t="s">
        <v>309</v>
      </c>
      <c r="C2973">
        <v>2300</v>
      </c>
      <c r="D2973" s="179">
        <v>43715</v>
      </c>
      <c r="E2973">
        <v>23</v>
      </c>
      <c r="F2973" t="s">
        <v>331</v>
      </c>
      <c r="G2973" t="s">
        <v>312</v>
      </c>
      <c r="M2973">
        <v>0</v>
      </c>
      <c r="O2973">
        <v>21</v>
      </c>
      <c r="S2973" t="s">
        <v>332</v>
      </c>
      <c r="T2973" t="s">
        <v>333</v>
      </c>
      <c r="U2973" t="s">
        <v>557</v>
      </c>
    </row>
    <row r="2974" spans="2:21" x14ac:dyDescent="0.4">
      <c r="B2974" t="s">
        <v>309</v>
      </c>
      <c r="C2974">
        <v>2360</v>
      </c>
      <c r="D2974" s="179">
        <v>43715</v>
      </c>
      <c r="E2974">
        <v>23</v>
      </c>
      <c r="F2974" t="s">
        <v>331</v>
      </c>
      <c r="G2974" t="s">
        <v>312</v>
      </c>
      <c r="M2974">
        <v>0</v>
      </c>
      <c r="O2974">
        <v>21</v>
      </c>
      <c r="S2974" t="s">
        <v>332</v>
      </c>
      <c r="T2974" t="s">
        <v>333</v>
      </c>
      <c r="U2974" t="s">
        <v>558</v>
      </c>
    </row>
    <row r="2975" spans="2:21" x14ac:dyDescent="0.4">
      <c r="B2975" t="s">
        <v>309</v>
      </c>
      <c r="C2975">
        <v>1100</v>
      </c>
      <c r="D2975" s="179">
        <v>43743</v>
      </c>
      <c r="E2975">
        <v>3</v>
      </c>
      <c r="F2975" t="s">
        <v>310</v>
      </c>
      <c r="G2975" t="s">
        <v>313</v>
      </c>
      <c r="I2975" s="179"/>
      <c r="J2975" s="179"/>
      <c r="M2975">
        <v>0</v>
      </c>
      <c r="O2975">
        <v>21</v>
      </c>
    </row>
    <row r="2976" spans="2:21" x14ac:dyDescent="0.4">
      <c r="B2976" t="s">
        <v>309</v>
      </c>
      <c r="C2976">
        <v>1100</v>
      </c>
      <c r="D2976" s="179">
        <v>43743</v>
      </c>
      <c r="E2976">
        <v>3</v>
      </c>
      <c r="F2976" t="s">
        <v>310</v>
      </c>
      <c r="G2976" t="s">
        <v>311</v>
      </c>
      <c r="I2976" s="179"/>
      <c r="J2976" s="179"/>
      <c r="M2976">
        <v>0</v>
      </c>
      <c r="O2976">
        <v>21</v>
      </c>
    </row>
    <row r="2977" spans="2:15" x14ac:dyDescent="0.4">
      <c r="B2977" t="s">
        <v>309</v>
      </c>
      <c r="C2977">
        <v>1400</v>
      </c>
      <c r="D2977" s="179">
        <v>43743</v>
      </c>
      <c r="E2977">
        <v>7</v>
      </c>
      <c r="F2977" t="s">
        <v>315</v>
      </c>
      <c r="G2977" t="s">
        <v>311</v>
      </c>
      <c r="I2977" s="179"/>
      <c r="J2977" s="179"/>
      <c r="M2977">
        <v>0</v>
      </c>
      <c r="O2977">
        <v>21</v>
      </c>
    </row>
    <row r="2978" spans="2:15" x14ac:dyDescent="0.4">
      <c r="B2978" t="s">
        <v>309</v>
      </c>
      <c r="C2978">
        <v>1400</v>
      </c>
      <c r="D2978" s="179">
        <v>43743</v>
      </c>
      <c r="E2978">
        <v>7</v>
      </c>
      <c r="F2978" t="s">
        <v>315</v>
      </c>
      <c r="G2978" t="s">
        <v>313</v>
      </c>
      <c r="I2978" s="179"/>
      <c r="J2978" s="179"/>
      <c r="M2978">
        <v>0</v>
      </c>
      <c r="O2978">
        <v>21</v>
      </c>
    </row>
    <row r="2979" spans="2:15" x14ac:dyDescent="0.4">
      <c r="B2979" t="s">
        <v>309</v>
      </c>
      <c r="C2979">
        <v>1100</v>
      </c>
      <c r="D2979" s="179">
        <v>43743</v>
      </c>
      <c r="E2979">
        <v>7</v>
      </c>
      <c r="F2979" t="s">
        <v>315</v>
      </c>
      <c r="G2979" t="s">
        <v>311</v>
      </c>
      <c r="I2979" s="179"/>
      <c r="J2979" s="179"/>
      <c r="M2979">
        <v>0</v>
      </c>
      <c r="O2979">
        <v>21</v>
      </c>
    </row>
    <row r="2980" spans="2:15" x14ac:dyDescent="0.4">
      <c r="B2980" t="s">
        <v>309</v>
      </c>
      <c r="C2980">
        <v>1100</v>
      </c>
      <c r="D2980" s="179">
        <v>43743</v>
      </c>
      <c r="E2980">
        <v>7</v>
      </c>
      <c r="F2980" t="s">
        <v>315</v>
      </c>
      <c r="G2980" t="s">
        <v>313</v>
      </c>
      <c r="I2980" s="179"/>
      <c r="J2980" s="179"/>
      <c r="M2980">
        <v>0</v>
      </c>
      <c r="O2980">
        <v>21</v>
      </c>
    </row>
    <row r="2981" spans="2:15" x14ac:dyDescent="0.4">
      <c r="B2981" t="s">
        <v>309</v>
      </c>
      <c r="C2981">
        <v>2300</v>
      </c>
      <c r="D2981" s="179">
        <v>43743</v>
      </c>
      <c r="E2981">
        <v>7</v>
      </c>
      <c r="F2981" t="s">
        <v>315</v>
      </c>
      <c r="G2981" t="s">
        <v>311</v>
      </c>
      <c r="I2981" s="179"/>
      <c r="J2981" s="179"/>
      <c r="M2981">
        <v>0</v>
      </c>
      <c r="O2981">
        <v>21</v>
      </c>
    </row>
    <row r="2982" spans="2:15" x14ac:dyDescent="0.4">
      <c r="B2982" t="s">
        <v>309</v>
      </c>
      <c r="C2982">
        <v>2300</v>
      </c>
      <c r="D2982" s="179">
        <v>43743</v>
      </c>
      <c r="E2982">
        <v>7</v>
      </c>
      <c r="F2982" t="s">
        <v>315</v>
      </c>
      <c r="G2982" t="s">
        <v>313</v>
      </c>
      <c r="I2982" s="179"/>
      <c r="J2982" s="179"/>
      <c r="M2982">
        <v>0</v>
      </c>
      <c r="O2982">
        <v>21</v>
      </c>
    </row>
    <row r="2983" spans="2:15" x14ac:dyDescent="0.4">
      <c r="B2983" t="s">
        <v>309</v>
      </c>
      <c r="C2983">
        <v>2370</v>
      </c>
      <c r="D2983" s="179">
        <v>43743</v>
      </c>
      <c r="E2983">
        <v>7</v>
      </c>
      <c r="F2983" t="s">
        <v>315</v>
      </c>
      <c r="G2983" t="s">
        <v>313</v>
      </c>
      <c r="I2983" s="179"/>
      <c r="J2983" s="179"/>
      <c r="M2983">
        <v>0</v>
      </c>
      <c r="O2983">
        <v>21</v>
      </c>
    </row>
    <row r="2984" spans="2:15" x14ac:dyDescent="0.4">
      <c r="B2984" t="s">
        <v>309</v>
      </c>
      <c r="C2984">
        <v>2390</v>
      </c>
      <c r="D2984" s="179">
        <v>43743</v>
      </c>
      <c r="E2984">
        <v>7</v>
      </c>
      <c r="F2984" t="s">
        <v>315</v>
      </c>
      <c r="G2984" t="s">
        <v>311</v>
      </c>
      <c r="I2984" s="179"/>
      <c r="J2984" s="179"/>
      <c r="M2984">
        <v>0</v>
      </c>
      <c r="O2984">
        <v>21</v>
      </c>
    </row>
    <row r="2985" spans="2:15" x14ac:dyDescent="0.4">
      <c r="B2985" t="s">
        <v>309</v>
      </c>
      <c r="C2985">
        <v>2390</v>
      </c>
      <c r="D2985" s="179">
        <v>43743</v>
      </c>
      <c r="E2985">
        <v>7</v>
      </c>
      <c r="F2985" t="s">
        <v>315</v>
      </c>
      <c r="G2985" t="s">
        <v>313</v>
      </c>
      <c r="I2985" s="179"/>
      <c r="J2985" s="179"/>
      <c r="M2985">
        <v>0</v>
      </c>
      <c r="O2985">
        <v>21</v>
      </c>
    </row>
    <row r="2986" spans="2:15" x14ac:dyDescent="0.4">
      <c r="B2986" t="s">
        <v>309</v>
      </c>
      <c r="C2986">
        <v>2370</v>
      </c>
      <c r="D2986" s="179">
        <v>43743</v>
      </c>
      <c r="E2986">
        <v>7</v>
      </c>
      <c r="F2986" t="s">
        <v>315</v>
      </c>
      <c r="G2986" t="s">
        <v>311</v>
      </c>
      <c r="I2986" s="179"/>
      <c r="J2986" s="179"/>
      <c r="M2986">
        <v>0</v>
      </c>
      <c r="O2986">
        <v>21</v>
      </c>
    </row>
    <row r="2987" spans="2:15" x14ac:dyDescent="0.4">
      <c r="B2987" t="s">
        <v>309</v>
      </c>
      <c r="C2987">
        <v>2360</v>
      </c>
      <c r="D2987" s="179">
        <v>43743</v>
      </c>
      <c r="E2987">
        <v>7</v>
      </c>
      <c r="F2987" t="s">
        <v>315</v>
      </c>
      <c r="G2987" t="s">
        <v>311</v>
      </c>
      <c r="I2987" s="179"/>
      <c r="J2987" s="179"/>
      <c r="M2987">
        <v>0</v>
      </c>
      <c r="O2987">
        <v>21</v>
      </c>
    </row>
    <row r="2988" spans="2:15" x14ac:dyDescent="0.4">
      <c r="B2988" t="s">
        <v>309</v>
      </c>
      <c r="C2988">
        <v>2360</v>
      </c>
      <c r="D2988" s="179">
        <v>43743</v>
      </c>
      <c r="E2988">
        <v>7</v>
      </c>
      <c r="F2988" t="s">
        <v>315</v>
      </c>
      <c r="G2988" t="s">
        <v>313</v>
      </c>
      <c r="I2988" s="179"/>
      <c r="J2988" s="179"/>
      <c r="M2988">
        <v>0</v>
      </c>
      <c r="O2988">
        <v>21</v>
      </c>
    </row>
    <row r="2989" spans="2:15" x14ac:dyDescent="0.4">
      <c r="B2989" t="s">
        <v>309</v>
      </c>
      <c r="C2989">
        <v>2380</v>
      </c>
      <c r="D2989" s="179">
        <v>43743</v>
      </c>
      <c r="E2989">
        <v>7</v>
      </c>
      <c r="F2989" t="s">
        <v>315</v>
      </c>
      <c r="G2989" t="s">
        <v>311</v>
      </c>
      <c r="I2989" s="179"/>
      <c r="J2989" s="179"/>
      <c r="M2989">
        <v>0</v>
      </c>
      <c r="O2989">
        <v>21</v>
      </c>
    </row>
    <row r="2990" spans="2:15" x14ac:dyDescent="0.4">
      <c r="B2990" t="s">
        <v>309</v>
      </c>
      <c r="C2990">
        <v>2380</v>
      </c>
      <c r="D2990" s="179">
        <v>43743</v>
      </c>
      <c r="E2990">
        <v>7</v>
      </c>
      <c r="F2990" t="s">
        <v>315</v>
      </c>
      <c r="G2990" t="s">
        <v>313</v>
      </c>
      <c r="I2990" s="179"/>
      <c r="J2990" s="179"/>
      <c r="M2990">
        <v>0</v>
      </c>
      <c r="O2990">
        <v>21</v>
      </c>
    </row>
    <row r="2991" spans="2:15" x14ac:dyDescent="0.4">
      <c r="B2991" t="s">
        <v>309</v>
      </c>
      <c r="C2991">
        <v>2390</v>
      </c>
      <c r="D2991" s="179">
        <v>43743</v>
      </c>
      <c r="E2991">
        <v>7</v>
      </c>
      <c r="F2991" t="s">
        <v>315</v>
      </c>
      <c r="G2991" t="s">
        <v>311</v>
      </c>
      <c r="I2991" s="179"/>
      <c r="J2991" s="179"/>
      <c r="M2991">
        <v>0</v>
      </c>
      <c r="O2991">
        <v>21</v>
      </c>
    </row>
    <row r="2992" spans="2:15" x14ac:dyDescent="0.4">
      <c r="B2992" t="s">
        <v>309</v>
      </c>
      <c r="C2992">
        <v>2390</v>
      </c>
      <c r="D2992" s="179">
        <v>43743</v>
      </c>
      <c r="E2992">
        <v>7</v>
      </c>
      <c r="F2992" t="s">
        <v>315</v>
      </c>
      <c r="G2992" t="s">
        <v>313</v>
      </c>
      <c r="I2992" s="179"/>
      <c r="J2992" s="179"/>
      <c r="M2992">
        <v>0</v>
      </c>
      <c r="O2992">
        <v>21</v>
      </c>
    </row>
    <row r="2993" spans="2:15" x14ac:dyDescent="0.4">
      <c r="B2993" t="s">
        <v>309</v>
      </c>
      <c r="C2993">
        <v>2370</v>
      </c>
      <c r="D2993" s="179">
        <v>43743</v>
      </c>
      <c r="E2993">
        <v>7</v>
      </c>
      <c r="F2993" t="s">
        <v>315</v>
      </c>
      <c r="G2993" t="s">
        <v>311</v>
      </c>
      <c r="I2993" s="179"/>
      <c r="J2993" s="179"/>
      <c r="M2993">
        <v>0</v>
      </c>
      <c r="O2993">
        <v>21</v>
      </c>
    </row>
    <row r="2994" spans="2:15" x14ac:dyDescent="0.4">
      <c r="B2994" t="s">
        <v>309</v>
      </c>
      <c r="C2994">
        <v>2370</v>
      </c>
      <c r="D2994" s="179">
        <v>43743</v>
      </c>
      <c r="E2994">
        <v>7</v>
      </c>
      <c r="F2994" t="s">
        <v>315</v>
      </c>
      <c r="G2994" t="s">
        <v>313</v>
      </c>
      <c r="I2994" s="179"/>
      <c r="J2994" s="179"/>
      <c r="M2994">
        <v>0</v>
      </c>
      <c r="O2994">
        <v>21</v>
      </c>
    </row>
    <row r="2995" spans="2:15" x14ac:dyDescent="0.4">
      <c r="B2995" t="s">
        <v>309</v>
      </c>
      <c r="C2995">
        <v>2370</v>
      </c>
      <c r="D2995" s="179">
        <v>43743</v>
      </c>
      <c r="E2995">
        <v>7</v>
      </c>
      <c r="F2995" t="s">
        <v>315</v>
      </c>
      <c r="G2995" t="s">
        <v>311</v>
      </c>
      <c r="I2995" s="179"/>
      <c r="J2995" s="179"/>
      <c r="M2995">
        <v>0</v>
      </c>
      <c r="O2995">
        <v>21</v>
      </c>
    </row>
    <row r="2996" spans="2:15" x14ac:dyDescent="0.4">
      <c r="B2996" t="s">
        <v>309</v>
      </c>
      <c r="C2996">
        <v>2370</v>
      </c>
      <c r="D2996" s="179">
        <v>43743</v>
      </c>
      <c r="E2996">
        <v>7</v>
      </c>
      <c r="F2996" t="s">
        <v>315</v>
      </c>
      <c r="G2996" t="s">
        <v>313</v>
      </c>
      <c r="I2996" s="179"/>
      <c r="J2996" s="179"/>
      <c r="M2996">
        <v>0</v>
      </c>
      <c r="O2996">
        <v>21</v>
      </c>
    </row>
    <row r="2997" spans="2:15" x14ac:dyDescent="0.4">
      <c r="B2997" t="s">
        <v>309</v>
      </c>
      <c r="C2997">
        <v>2350</v>
      </c>
      <c r="D2997" s="179">
        <v>43743</v>
      </c>
      <c r="E2997">
        <v>7</v>
      </c>
      <c r="F2997" t="s">
        <v>315</v>
      </c>
      <c r="G2997" t="s">
        <v>311</v>
      </c>
      <c r="I2997" s="179"/>
      <c r="J2997" s="179"/>
      <c r="M2997">
        <v>0</v>
      </c>
      <c r="O2997">
        <v>21</v>
      </c>
    </row>
    <row r="2998" spans="2:15" x14ac:dyDescent="0.4">
      <c r="B2998" t="s">
        <v>309</v>
      </c>
      <c r="C2998">
        <v>2350</v>
      </c>
      <c r="D2998" s="179">
        <v>43743</v>
      </c>
      <c r="E2998">
        <v>7</v>
      </c>
      <c r="F2998" t="s">
        <v>315</v>
      </c>
      <c r="G2998" t="s">
        <v>313</v>
      </c>
      <c r="I2998" s="179"/>
      <c r="J2998" s="179"/>
      <c r="M2998">
        <v>0</v>
      </c>
      <c r="O2998">
        <v>21</v>
      </c>
    </row>
    <row r="2999" spans="2:15" x14ac:dyDescent="0.4">
      <c r="B2999" t="s">
        <v>309</v>
      </c>
      <c r="C2999">
        <v>2360</v>
      </c>
      <c r="D2999" s="179">
        <v>43743</v>
      </c>
      <c r="E2999">
        <v>7</v>
      </c>
      <c r="F2999" t="s">
        <v>315</v>
      </c>
      <c r="G2999" t="s">
        <v>311</v>
      </c>
      <c r="I2999" s="179"/>
      <c r="J2999" s="179"/>
      <c r="M2999">
        <v>0</v>
      </c>
      <c r="O2999">
        <v>21</v>
      </c>
    </row>
    <row r="3000" spans="2:15" x14ac:dyDescent="0.4">
      <c r="B3000" t="s">
        <v>309</v>
      </c>
      <c r="C3000">
        <v>2360</v>
      </c>
      <c r="D3000" s="179">
        <v>43743</v>
      </c>
      <c r="E3000">
        <v>7</v>
      </c>
      <c r="F3000" t="s">
        <v>315</v>
      </c>
      <c r="G3000" t="s">
        <v>313</v>
      </c>
      <c r="I3000" s="179"/>
      <c r="J3000" s="179"/>
      <c r="M3000">
        <v>0</v>
      </c>
      <c r="O3000">
        <v>21</v>
      </c>
    </row>
    <row r="3001" spans="2:15" x14ac:dyDescent="0.4">
      <c r="B3001" t="s">
        <v>309</v>
      </c>
      <c r="C3001">
        <v>2340</v>
      </c>
      <c r="D3001" s="179">
        <v>43743</v>
      </c>
      <c r="E3001">
        <v>7</v>
      </c>
      <c r="F3001" t="s">
        <v>315</v>
      </c>
      <c r="G3001" t="s">
        <v>311</v>
      </c>
      <c r="I3001" s="179"/>
      <c r="J3001" s="179"/>
      <c r="M3001">
        <v>0</v>
      </c>
      <c r="O3001">
        <v>21</v>
      </c>
    </row>
    <row r="3002" spans="2:15" x14ac:dyDescent="0.4">
      <c r="B3002" t="s">
        <v>309</v>
      </c>
      <c r="C3002">
        <v>2340</v>
      </c>
      <c r="D3002" s="179">
        <v>43743</v>
      </c>
      <c r="E3002">
        <v>7</v>
      </c>
      <c r="F3002" t="s">
        <v>315</v>
      </c>
      <c r="G3002" t="s">
        <v>313</v>
      </c>
      <c r="I3002" s="179"/>
      <c r="J3002" s="179"/>
      <c r="M3002">
        <v>0</v>
      </c>
      <c r="O3002">
        <v>21</v>
      </c>
    </row>
    <row r="3003" spans="2:15" x14ac:dyDescent="0.4">
      <c r="B3003" t="s">
        <v>309</v>
      </c>
      <c r="C3003">
        <v>2340</v>
      </c>
      <c r="D3003" s="179">
        <v>43743</v>
      </c>
      <c r="E3003">
        <v>7</v>
      </c>
      <c r="F3003" t="s">
        <v>315</v>
      </c>
      <c r="G3003" t="s">
        <v>311</v>
      </c>
      <c r="I3003" s="179"/>
      <c r="J3003" s="179"/>
      <c r="M3003">
        <v>0</v>
      </c>
      <c r="O3003">
        <v>21</v>
      </c>
    </row>
    <row r="3004" spans="2:15" x14ac:dyDescent="0.4">
      <c r="B3004" t="s">
        <v>309</v>
      </c>
      <c r="C3004">
        <v>2340</v>
      </c>
      <c r="D3004" s="179">
        <v>43743</v>
      </c>
      <c r="E3004">
        <v>7</v>
      </c>
      <c r="F3004" t="s">
        <v>315</v>
      </c>
      <c r="G3004" t="s">
        <v>313</v>
      </c>
      <c r="I3004" s="179"/>
      <c r="J3004" s="179"/>
      <c r="M3004">
        <v>0</v>
      </c>
      <c r="O3004">
        <v>21</v>
      </c>
    </row>
    <row r="3005" spans="2:15" x14ac:dyDescent="0.4">
      <c r="B3005" t="s">
        <v>309</v>
      </c>
      <c r="C3005">
        <v>2370</v>
      </c>
      <c r="D3005" s="179">
        <v>43743</v>
      </c>
      <c r="E3005">
        <v>7</v>
      </c>
      <c r="F3005" t="s">
        <v>315</v>
      </c>
      <c r="G3005" t="s">
        <v>311</v>
      </c>
      <c r="I3005" s="179"/>
      <c r="J3005" s="179"/>
      <c r="M3005">
        <v>0</v>
      </c>
      <c r="O3005">
        <v>21</v>
      </c>
    </row>
    <row r="3006" spans="2:15" x14ac:dyDescent="0.4">
      <c r="B3006" t="s">
        <v>309</v>
      </c>
      <c r="C3006">
        <v>2370</v>
      </c>
      <c r="D3006" s="179">
        <v>43743</v>
      </c>
      <c r="E3006">
        <v>7</v>
      </c>
      <c r="F3006" t="s">
        <v>315</v>
      </c>
      <c r="G3006" t="s">
        <v>313</v>
      </c>
      <c r="I3006" s="179"/>
      <c r="J3006" s="179"/>
      <c r="M3006">
        <v>0</v>
      </c>
      <c r="O3006">
        <v>21</v>
      </c>
    </row>
    <row r="3007" spans="2:15" x14ac:dyDescent="0.4">
      <c r="B3007" t="s">
        <v>309</v>
      </c>
      <c r="C3007">
        <v>2360</v>
      </c>
      <c r="D3007" s="179">
        <v>43743</v>
      </c>
      <c r="E3007">
        <v>7</v>
      </c>
      <c r="F3007" t="s">
        <v>315</v>
      </c>
      <c r="G3007" t="s">
        <v>311</v>
      </c>
      <c r="I3007" s="179"/>
      <c r="J3007" s="179"/>
      <c r="M3007">
        <v>0</v>
      </c>
      <c r="O3007">
        <v>21</v>
      </c>
    </row>
    <row r="3008" spans="2:15" x14ac:dyDescent="0.4">
      <c r="B3008" t="s">
        <v>309</v>
      </c>
      <c r="C3008">
        <v>2360</v>
      </c>
      <c r="D3008" s="179">
        <v>43743</v>
      </c>
      <c r="E3008">
        <v>7</v>
      </c>
      <c r="F3008" t="s">
        <v>315</v>
      </c>
      <c r="G3008" t="s">
        <v>313</v>
      </c>
      <c r="I3008" s="179"/>
      <c r="J3008" s="179"/>
      <c r="M3008">
        <v>0</v>
      </c>
      <c r="O3008">
        <v>21</v>
      </c>
    </row>
    <row r="3009" spans="2:15" x14ac:dyDescent="0.4">
      <c r="B3009" t="s">
        <v>309</v>
      </c>
      <c r="C3009">
        <v>2390</v>
      </c>
      <c r="D3009" s="179">
        <v>43743</v>
      </c>
      <c r="E3009">
        <v>7</v>
      </c>
      <c r="F3009" t="s">
        <v>315</v>
      </c>
      <c r="G3009" t="s">
        <v>311</v>
      </c>
      <c r="I3009" s="179"/>
      <c r="J3009" s="179"/>
      <c r="M3009">
        <v>0</v>
      </c>
      <c r="O3009">
        <v>21</v>
      </c>
    </row>
    <row r="3010" spans="2:15" x14ac:dyDescent="0.4">
      <c r="B3010" t="s">
        <v>309</v>
      </c>
      <c r="C3010">
        <v>2390</v>
      </c>
      <c r="D3010" s="179">
        <v>43743</v>
      </c>
      <c r="E3010">
        <v>7</v>
      </c>
      <c r="F3010" t="s">
        <v>315</v>
      </c>
      <c r="G3010" t="s">
        <v>313</v>
      </c>
      <c r="I3010" s="179"/>
      <c r="J3010" s="179"/>
      <c r="M3010">
        <v>0</v>
      </c>
      <c r="O3010">
        <v>21</v>
      </c>
    </row>
    <row r="3011" spans="2:15" x14ac:dyDescent="0.4">
      <c r="B3011" t="s">
        <v>309</v>
      </c>
      <c r="C3011">
        <v>2390</v>
      </c>
      <c r="D3011" s="179">
        <v>43743</v>
      </c>
      <c r="E3011">
        <v>7</v>
      </c>
      <c r="F3011" t="s">
        <v>315</v>
      </c>
      <c r="G3011" t="s">
        <v>311</v>
      </c>
      <c r="I3011" s="179"/>
      <c r="J3011" s="179"/>
      <c r="M3011">
        <v>0</v>
      </c>
      <c r="O3011">
        <v>21</v>
      </c>
    </row>
    <row r="3012" spans="2:15" x14ac:dyDescent="0.4">
      <c r="B3012" t="s">
        <v>309</v>
      </c>
      <c r="C3012">
        <v>2390</v>
      </c>
      <c r="D3012" s="179">
        <v>43743</v>
      </c>
      <c r="E3012">
        <v>7</v>
      </c>
      <c r="F3012" t="s">
        <v>315</v>
      </c>
      <c r="G3012" t="s">
        <v>313</v>
      </c>
      <c r="I3012" s="179"/>
      <c r="J3012" s="179"/>
      <c r="M3012">
        <v>0</v>
      </c>
      <c r="O3012">
        <v>21</v>
      </c>
    </row>
    <row r="3013" spans="2:15" x14ac:dyDescent="0.4">
      <c r="B3013" t="s">
        <v>309</v>
      </c>
      <c r="C3013">
        <v>2390</v>
      </c>
      <c r="D3013" s="179">
        <v>43743</v>
      </c>
      <c r="E3013">
        <v>7</v>
      </c>
      <c r="F3013" t="s">
        <v>315</v>
      </c>
      <c r="G3013" t="s">
        <v>311</v>
      </c>
      <c r="I3013" s="179"/>
      <c r="J3013" s="179"/>
      <c r="M3013">
        <v>0</v>
      </c>
      <c r="O3013">
        <v>21</v>
      </c>
    </row>
    <row r="3014" spans="2:15" x14ac:dyDescent="0.4">
      <c r="B3014" t="s">
        <v>309</v>
      </c>
      <c r="C3014">
        <v>2390</v>
      </c>
      <c r="D3014" s="179">
        <v>43743</v>
      </c>
      <c r="E3014">
        <v>7</v>
      </c>
      <c r="F3014" t="s">
        <v>315</v>
      </c>
      <c r="G3014" t="s">
        <v>313</v>
      </c>
      <c r="I3014" s="179"/>
      <c r="J3014" s="179"/>
      <c r="M3014">
        <v>0</v>
      </c>
      <c r="O3014">
        <v>21</v>
      </c>
    </row>
    <row r="3015" spans="2:15" x14ac:dyDescent="0.4">
      <c r="B3015" t="s">
        <v>309</v>
      </c>
      <c r="C3015">
        <v>2370</v>
      </c>
      <c r="D3015" s="179">
        <v>43743</v>
      </c>
      <c r="E3015">
        <v>7</v>
      </c>
      <c r="F3015" t="s">
        <v>315</v>
      </c>
      <c r="G3015" t="s">
        <v>313</v>
      </c>
      <c r="I3015" s="179"/>
      <c r="J3015" s="179"/>
      <c r="M3015">
        <v>0</v>
      </c>
      <c r="O3015">
        <v>21</v>
      </c>
    </row>
    <row r="3016" spans="2:15" x14ac:dyDescent="0.4">
      <c r="B3016" t="s">
        <v>309</v>
      </c>
      <c r="C3016">
        <v>2380</v>
      </c>
      <c r="D3016" s="179">
        <v>43743</v>
      </c>
      <c r="E3016">
        <v>7</v>
      </c>
      <c r="F3016" t="s">
        <v>315</v>
      </c>
      <c r="G3016" t="s">
        <v>311</v>
      </c>
      <c r="I3016" s="179"/>
      <c r="J3016" s="179"/>
      <c r="M3016">
        <v>0</v>
      </c>
      <c r="O3016">
        <v>21</v>
      </c>
    </row>
    <row r="3017" spans="2:15" x14ac:dyDescent="0.4">
      <c r="B3017" t="s">
        <v>309</v>
      </c>
      <c r="C3017">
        <v>2380</v>
      </c>
      <c r="D3017" s="179">
        <v>43743</v>
      </c>
      <c r="E3017">
        <v>7</v>
      </c>
      <c r="F3017" t="s">
        <v>315</v>
      </c>
      <c r="G3017" t="s">
        <v>313</v>
      </c>
      <c r="I3017" s="179"/>
      <c r="J3017" s="179"/>
      <c r="M3017">
        <v>0</v>
      </c>
      <c r="O3017">
        <v>21</v>
      </c>
    </row>
    <row r="3018" spans="2:15" x14ac:dyDescent="0.4">
      <c r="B3018" t="s">
        <v>309</v>
      </c>
      <c r="C3018">
        <v>2370</v>
      </c>
      <c r="D3018" s="179">
        <v>43743</v>
      </c>
      <c r="E3018">
        <v>7</v>
      </c>
      <c r="F3018" t="s">
        <v>315</v>
      </c>
      <c r="G3018" t="s">
        <v>311</v>
      </c>
      <c r="I3018" s="179"/>
      <c r="J3018" s="179"/>
      <c r="M3018">
        <v>0</v>
      </c>
      <c r="O3018">
        <v>21</v>
      </c>
    </row>
    <row r="3019" spans="2:15" x14ac:dyDescent="0.4">
      <c r="B3019" t="s">
        <v>309</v>
      </c>
      <c r="C3019">
        <v>2350</v>
      </c>
      <c r="D3019" s="179">
        <v>43743</v>
      </c>
      <c r="E3019">
        <v>7</v>
      </c>
      <c r="F3019" t="s">
        <v>315</v>
      </c>
      <c r="G3019" t="s">
        <v>311</v>
      </c>
      <c r="I3019" s="179"/>
      <c r="J3019" s="179"/>
      <c r="M3019">
        <v>0</v>
      </c>
      <c r="O3019">
        <v>21</v>
      </c>
    </row>
    <row r="3020" spans="2:15" x14ac:dyDescent="0.4">
      <c r="B3020" t="s">
        <v>309</v>
      </c>
      <c r="C3020">
        <v>2350</v>
      </c>
      <c r="D3020" s="179">
        <v>43743</v>
      </c>
      <c r="E3020">
        <v>7</v>
      </c>
      <c r="F3020" t="s">
        <v>315</v>
      </c>
      <c r="G3020" t="s">
        <v>313</v>
      </c>
      <c r="I3020" s="179"/>
      <c r="J3020" s="179"/>
      <c r="M3020">
        <v>0</v>
      </c>
      <c r="O3020">
        <v>21</v>
      </c>
    </row>
    <row r="3021" spans="2:15" x14ac:dyDescent="0.4">
      <c r="B3021" t="s">
        <v>309</v>
      </c>
      <c r="C3021">
        <v>2370</v>
      </c>
      <c r="D3021" s="179">
        <v>43743</v>
      </c>
      <c r="E3021">
        <v>7</v>
      </c>
      <c r="F3021" t="s">
        <v>315</v>
      </c>
      <c r="G3021" t="s">
        <v>311</v>
      </c>
      <c r="I3021" s="179"/>
      <c r="J3021" s="179"/>
      <c r="M3021">
        <v>0</v>
      </c>
      <c r="O3021">
        <v>21</v>
      </c>
    </row>
    <row r="3022" spans="2:15" x14ac:dyDescent="0.4">
      <c r="B3022" t="s">
        <v>309</v>
      </c>
      <c r="C3022">
        <v>2370</v>
      </c>
      <c r="D3022" s="179">
        <v>43743</v>
      </c>
      <c r="E3022">
        <v>7</v>
      </c>
      <c r="F3022" t="s">
        <v>315</v>
      </c>
      <c r="G3022" t="s">
        <v>313</v>
      </c>
      <c r="I3022" s="179"/>
      <c r="J3022" s="179"/>
      <c r="M3022">
        <v>0</v>
      </c>
      <c r="O3022">
        <v>21</v>
      </c>
    </row>
    <row r="3023" spans="2:15" x14ac:dyDescent="0.4">
      <c r="B3023" t="s">
        <v>309</v>
      </c>
      <c r="C3023">
        <v>2350</v>
      </c>
      <c r="D3023" s="179">
        <v>43743</v>
      </c>
      <c r="E3023">
        <v>7</v>
      </c>
      <c r="F3023" t="s">
        <v>315</v>
      </c>
      <c r="G3023" t="s">
        <v>311</v>
      </c>
      <c r="I3023" s="179"/>
      <c r="J3023" s="179"/>
      <c r="M3023">
        <v>0</v>
      </c>
      <c r="O3023">
        <v>21</v>
      </c>
    </row>
    <row r="3024" spans="2:15" x14ac:dyDescent="0.4">
      <c r="B3024" t="s">
        <v>309</v>
      </c>
      <c r="C3024">
        <v>2350</v>
      </c>
      <c r="D3024" s="179">
        <v>43743</v>
      </c>
      <c r="E3024">
        <v>7</v>
      </c>
      <c r="F3024" t="s">
        <v>315</v>
      </c>
      <c r="G3024" t="s">
        <v>313</v>
      </c>
      <c r="I3024" s="179"/>
      <c r="J3024" s="179"/>
      <c r="M3024">
        <v>0</v>
      </c>
      <c r="O3024">
        <v>21</v>
      </c>
    </row>
    <row r="3025" spans="2:15" x14ac:dyDescent="0.4">
      <c r="B3025" t="s">
        <v>309</v>
      </c>
      <c r="C3025">
        <v>2390</v>
      </c>
      <c r="D3025" s="179">
        <v>43743</v>
      </c>
      <c r="E3025">
        <v>7</v>
      </c>
      <c r="F3025" t="s">
        <v>315</v>
      </c>
      <c r="G3025" t="s">
        <v>311</v>
      </c>
      <c r="I3025" s="179"/>
      <c r="J3025" s="179"/>
      <c r="M3025">
        <v>0</v>
      </c>
      <c r="O3025">
        <v>21</v>
      </c>
    </row>
    <row r="3026" spans="2:15" x14ac:dyDescent="0.4">
      <c r="B3026" t="s">
        <v>309</v>
      </c>
      <c r="C3026">
        <v>2390</v>
      </c>
      <c r="D3026" s="179">
        <v>43743</v>
      </c>
      <c r="E3026">
        <v>7</v>
      </c>
      <c r="F3026" t="s">
        <v>315</v>
      </c>
      <c r="G3026" t="s">
        <v>313</v>
      </c>
      <c r="I3026" s="179"/>
      <c r="J3026" s="179"/>
      <c r="M3026">
        <v>0</v>
      </c>
      <c r="O3026">
        <v>21</v>
      </c>
    </row>
    <row r="3027" spans="2:15" x14ac:dyDescent="0.4">
      <c r="B3027" t="s">
        <v>309</v>
      </c>
      <c r="C3027">
        <v>2370</v>
      </c>
      <c r="D3027" s="179">
        <v>43743</v>
      </c>
      <c r="E3027">
        <v>7</v>
      </c>
      <c r="F3027" t="s">
        <v>315</v>
      </c>
      <c r="G3027" t="s">
        <v>311</v>
      </c>
      <c r="I3027" s="179"/>
      <c r="J3027" s="179"/>
      <c r="M3027">
        <v>0</v>
      </c>
      <c r="O3027">
        <v>21</v>
      </c>
    </row>
    <row r="3028" spans="2:15" x14ac:dyDescent="0.4">
      <c r="B3028" t="s">
        <v>309</v>
      </c>
      <c r="C3028">
        <v>2370</v>
      </c>
      <c r="D3028" s="179">
        <v>43743</v>
      </c>
      <c r="E3028">
        <v>7</v>
      </c>
      <c r="F3028" t="s">
        <v>315</v>
      </c>
      <c r="G3028" t="s">
        <v>313</v>
      </c>
      <c r="I3028" s="179"/>
      <c r="J3028" s="179"/>
      <c r="M3028">
        <v>0</v>
      </c>
      <c r="O3028">
        <v>21</v>
      </c>
    </row>
    <row r="3029" spans="2:15" x14ac:dyDescent="0.4">
      <c r="B3029" t="s">
        <v>309</v>
      </c>
      <c r="C3029">
        <v>2390</v>
      </c>
      <c r="D3029" s="179">
        <v>43743</v>
      </c>
      <c r="E3029">
        <v>7</v>
      </c>
      <c r="F3029" t="s">
        <v>315</v>
      </c>
      <c r="G3029" t="s">
        <v>311</v>
      </c>
      <c r="I3029" s="179"/>
      <c r="J3029" s="179"/>
      <c r="M3029">
        <v>0</v>
      </c>
      <c r="O3029">
        <v>21</v>
      </c>
    </row>
    <row r="3030" spans="2:15" x14ac:dyDescent="0.4">
      <c r="B3030" t="s">
        <v>309</v>
      </c>
      <c r="C3030">
        <v>2390</v>
      </c>
      <c r="D3030" s="179">
        <v>43743</v>
      </c>
      <c r="E3030">
        <v>7</v>
      </c>
      <c r="F3030" t="s">
        <v>315</v>
      </c>
      <c r="G3030" t="s">
        <v>313</v>
      </c>
      <c r="I3030" s="179"/>
      <c r="J3030" s="179"/>
      <c r="M3030">
        <v>0</v>
      </c>
      <c r="O3030">
        <v>21</v>
      </c>
    </row>
    <row r="3031" spans="2:15" x14ac:dyDescent="0.4">
      <c r="B3031" t="s">
        <v>309</v>
      </c>
      <c r="C3031">
        <v>2350</v>
      </c>
      <c r="D3031" s="179">
        <v>43743</v>
      </c>
      <c r="E3031">
        <v>7</v>
      </c>
      <c r="F3031" t="s">
        <v>315</v>
      </c>
      <c r="G3031" t="s">
        <v>311</v>
      </c>
      <c r="I3031" s="179"/>
      <c r="J3031" s="179"/>
      <c r="M3031">
        <v>0</v>
      </c>
      <c r="O3031">
        <v>21</v>
      </c>
    </row>
    <row r="3032" spans="2:15" x14ac:dyDescent="0.4">
      <c r="B3032" t="s">
        <v>309</v>
      </c>
      <c r="C3032">
        <v>2350</v>
      </c>
      <c r="D3032" s="179">
        <v>43743</v>
      </c>
      <c r="E3032">
        <v>7</v>
      </c>
      <c r="F3032" t="s">
        <v>315</v>
      </c>
      <c r="G3032" t="s">
        <v>313</v>
      </c>
      <c r="I3032" s="179"/>
      <c r="J3032" s="179"/>
      <c r="M3032">
        <v>0</v>
      </c>
      <c r="O3032">
        <v>21</v>
      </c>
    </row>
    <row r="3033" spans="2:15" x14ac:dyDescent="0.4">
      <c r="B3033" t="s">
        <v>309</v>
      </c>
      <c r="C3033">
        <v>2340</v>
      </c>
      <c r="D3033" s="179">
        <v>43743</v>
      </c>
      <c r="E3033">
        <v>7</v>
      </c>
      <c r="F3033" t="s">
        <v>315</v>
      </c>
      <c r="G3033" t="s">
        <v>311</v>
      </c>
      <c r="I3033" s="179"/>
      <c r="J3033" s="179"/>
      <c r="M3033">
        <v>0</v>
      </c>
      <c r="O3033">
        <v>21</v>
      </c>
    </row>
    <row r="3034" spans="2:15" x14ac:dyDescent="0.4">
      <c r="B3034" t="s">
        <v>309</v>
      </c>
      <c r="C3034">
        <v>2340</v>
      </c>
      <c r="D3034" s="179">
        <v>43743</v>
      </c>
      <c r="E3034">
        <v>7</v>
      </c>
      <c r="F3034" t="s">
        <v>315</v>
      </c>
      <c r="G3034" t="s">
        <v>313</v>
      </c>
      <c r="I3034" s="179"/>
      <c r="J3034" s="179"/>
      <c r="M3034">
        <v>0</v>
      </c>
      <c r="O3034">
        <v>21</v>
      </c>
    </row>
    <row r="3035" spans="2:15" x14ac:dyDescent="0.4">
      <c r="B3035" t="s">
        <v>309</v>
      </c>
      <c r="C3035">
        <v>2360</v>
      </c>
      <c r="D3035" s="179">
        <v>43743</v>
      </c>
      <c r="E3035">
        <v>7</v>
      </c>
      <c r="F3035" t="s">
        <v>315</v>
      </c>
      <c r="G3035" t="s">
        <v>311</v>
      </c>
      <c r="I3035" s="179"/>
      <c r="J3035" s="179"/>
      <c r="M3035">
        <v>0</v>
      </c>
      <c r="O3035">
        <v>21</v>
      </c>
    </row>
    <row r="3036" spans="2:15" x14ac:dyDescent="0.4">
      <c r="B3036" t="s">
        <v>309</v>
      </c>
      <c r="C3036">
        <v>2360</v>
      </c>
      <c r="D3036" s="179">
        <v>43743</v>
      </c>
      <c r="E3036">
        <v>7</v>
      </c>
      <c r="F3036" t="s">
        <v>315</v>
      </c>
      <c r="G3036" t="s">
        <v>313</v>
      </c>
      <c r="I3036" s="179"/>
      <c r="J3036" s="179"/>
      <c r="M3036">
        <v>0</v>
      </c>
      <c r="O3036">
        <v>21</v>
      </c>
    </row>
    <row r="3037" spans="2:15" x14ac:dyDescent="0.4">
      <c r="B3037" t="s">
        <v>309</v>
      </c>
      <c r="C3037">
        <v>2500</v>
      </c>
      <c r="D3037" s="179">
        <v>43743</v>
      </c>
      <c r="E3037">
        <v>7</v>
      </c>
      <c r="F3037" t="s">
        <v>315</v>
      </c>
      <c r="G3037" t="s">
        <v>311</v>
      </c>
      <c r="I3037" s="179"/>
      <c r="J3037" s="179"/>
      <c r="M3037">
        <v>0</v>
      </c>
      <c r="O3037">
        <v>21</v>
      </c>
    </row>
    <row r="3038" spans="2:15" x14ac:dyDescent="0.4">
      <c r="B3038" t="s">
        <v>309</v>
      </c>
      <c r="C3038">
        <v>2500</v>
      </c>
      <c r="D3038" s="179">
        <v>43743</v>
      </c>
      <c r="E3038">
        <v>7</v>
      </c>
      <c r="F3038" t="s">
        <v>315</v>
      </c>
      <c r="G3038" t="s">
        <v>313</v>
      </c>
      <c r="I3038" s="179"/>
      <c r="J3038" s="179"/>
      <c r="M3038">
        <v>0</v>
      </c>
      <c r="O3038">
        <v>21</v>
      </c>
    </row>
    <row r="3039" spans="2:15" x14ac:dyDescent="0.4">
      <c r="B3039" t="s">
        <v>309</v>
      </c>
      <c r="C3039">
        <v>2380</v>
      </c>
      <c r="D3039" s="179">
        <v>43743</v>
      </c>
      <c r="E3039">
        <v>7</v>
      </c>
      <c r="F3039" t="s">
        <v>315</v>
      </c>
      <c r="G3039" t="s">
        <v>311</v>
      </c>
      <c r="I3039" s="179"/>
      <c r="J3039" s="179"/>
      <c r="M3039">
        <v>0</v>
      </c>
      <c r="O3039">
        <v>21</v>
      </c>
    </row>
    <row r="3040" spans="2:15" x14ac:dyDescent="0.4">
      <c r="B3040" t="s">
        <v>309</v>
      </c>
      <c r="C3040">
        <v>2380</v>
      </c>
      <c r="D3040" s="179">
        <v>43743</v>
      </c>
      <c r="E3040">
        <v>7</v>
      </c>
      <c r="F3040" t="s">
        <v>315</v>
      </c>
      <c r="G3040" t="s">
        <v>313</v>
      </c>
      <c r="I3040" s="179"/>
      <c r="J3040" s="179"/>
      <c r="M3040">
        <v>0</v>
      </c>
      <c r="O3040">
        <v>21</v>
      </c>
    </row>
    <row r="3041" spans="2:15" x14ac:dyDescent="0.4">
      <c r="B3041" t="s">
        <v>309</v>
      </c>
      <c r="C3041">
        <v>2340</v>
      </c>
      <c r="D3041" s="179">
        <v>43743</v>
      </c>
      <c r="E3041">
        <v>7</v>
      </c>
      <c r="F3041" t="s">
        <v>315</v>
      </c>
      <c r="G3041" t="s">
        <v>311</v>
      </c>
      <c r="I3041" s="179"/>
      <c r="J3041" s="179"/>
      <c r="M3041">
        <v>0</v>
      </c>
      <c r="O3041">
        <v>21</v>
      </c>
    </row>
    <row r="3042" spans="2:15" x14ac:dyDescent="0.4">
      <c r="B3042" t="s">
        <v>309</v>
      </c>
      <c r="C3042">
        <v>2340</v>
      </c>
      <c r="D3042" s="179">
        <v>43743</v>
      </c>
      <c r="E3042">
        <v>7</v>
      </c>
      <c r="F3042" t="s">
        <v>315</v>
      </c>
      <c r="G3042" t="s">
        <v>313</v>
      </c>
      <c r="I3042" s="179"/>
      <c r="J3042" s="179"/>
      <c r="M3042">
        <v>0</v>
      </c>
      <c r="O3042">
        <v>21</v>
      </c>
    </row>
    <row r="3043" spans="2:15" x14ac:dyDescent="0.4">
      <c r="B3043" t="s">
        <v>309</v>
      </c>
      <c r="C3043">
        <v>2380</v>
      </c>
      <c r="D3043" s="179">
        <v>43743</v>
      </c>
      <c r="E3043">
        <v>7</v>
      </c>
      <c r="F3043" t="s">
        <v>315</v>
      </c>
      <c r="G3043" t="s">
        <v>311</v>
      </c>
      <c r="I3043" s="179"/>
      <c r="J3043" s="179"/>
      <c r="M3043">
        <v>0</v>
      </c>
      <c r="O3043">
        <v>21</v>
      </c>
    </row>
    <row r="3044" spans="2:15" x14ac:dyDescent="0.4">
      <c r="B3044" t="s">
        <v>309</v>
      </c>
      <c r="C3044">
        <v>2380</v>
      </c>
      <c r="D3044" s="179">
        <v>43743</v>
      </c>
      <c r="E3044">
        <v>7</v>
      </c>
      <c r="F3044" t="s">
        <v>315</v>
      </c>
      <c r="G3044" t="s">
        <v>313</v>
      </c>
      <c r="I3044" s="179"/>
      <c r="J3044" s="179"/>
      <c r="M3044">
        <v>0</v>
      </c>
      <c r="O3044">
        <v>21</v>
      </c>
    </row>
    <row r="3045" spans="2:15" x14ac:dyDescent="0.4">
      <c r="B3045" t="s">
        <v>309</v>
      </c>
      <c r="C3045">
        <v>2370</v>
      </c>
      <c r="D3045" s="179">
        <v>43743</v>
      </c>
      <c r="E3045">
        <v>7</v>
      </c>
      <c r="F3045" t="s">
        <v>315</v>
      </c>
      <c r="G3045" t="s">
        <v>313</v>
      </c>
      <c r="I3045" s="179"/>
      <c r="J3045" s="179"/>
      <c r="M3045">
        <v>0</v>
      </c>
      <c r="O3045">
        <v>21</v>
      </c>
    </row>
    <row r="3046" spans="2:15" x14ac:dyDescent="0.4">
      <c r="B3046" t="s">
        <v>309</v>
      </c>
      <c r="C3046">
        <v>2340</v>
      </c>
      <c r="D3046" s="179">
        <v>43743</v>
      </c>
      <c r="E3046">
        <v>7</v>
      </c>
      <c r="F3046" t="s">
        <v>315</v>
      </c>
      <c r="G3046" t="s">
        <v>311</v>
      </c>
      <c r="I3046" s="179"/>
      <c r="J3046" s="179"/>
      <c r="M3046">
        <v>0</v>
      </c>
      <c r="O3046">
        <v>21</v>
      </c>
    </row>
    <row r="3047" spans="2:15" x14ac:dyDescent="0.4">
      <c r="B3047" t="s">
        <v>309</v>
      </c>
      <c r="C3047">
        <v>2340</v>
      </c>
      <c r="D3047" s="179">
        <v>43743</v>
      </c>
      <c r="E3047">
        <v>7</v>
      </c>
      <c r="F3047" t="s">
        <v>315</v>
      </c>
      <c r="G3047" t="s">
        <v>313</v>
      </c>
      <c r="I3047" s="179"/>
      <c r="J3047" s="179"/>
      <c r="M3047">
        <v>0</v>
      </c>
      <c r="O3047">
        <v>21</v>
      </c>
    </row>
    <row r="3048" spans="2:15" x14ac:dyDescent="0.4">
      <c r="B3048" t="s">
        <v>309</v>
      </c>
      <c r="C3048">
        <v>2390</v>
      </c>
      <c r="D3048" s="179">
        <v>43743</v>
      </c>
      <c r="E3048">
        <v>7</v>
      </c>
      <c r="F3048" t="s">
        <v>315</v>
      </c>
      <c r="G3048" t="s">
        <v>311</v>
      </c>
      <c r="I3048" s="179"/>
      <c r="J3048" s="179"/>
      <c r="M3048">
        <v>0</v>
      </c>
      <c r="O3048">
        <v>21</v>
      </c>
    </row>
    <row r="3049" spans="2:15" x14ac:dyDescent="0.4">
      <c r="B3049" t="s">
        <v>309</v>
      </c>
      <c r="C3049">
        <v>2390</v>
      </c>
      <c r="D3049" s="179">
        <v>43743</v>
      </c>
      <c r="E3049">
        <v>7</v>
      </c>
      <c r="F3049" t="s">
        <v>315</v>
      </c>
      <c r="G3049" t="s">
        <v>313</v>
      </c>
      <c r="I3049" s="179"/>
      <c r="J3049" s="179"/>
      <c r="M3049">
        <v>0</v>
      </c>
      <c r="O3049">
        <v>21</v>
      </c>
    </row>
    <row r="3050" spans="2:15" x14ac:dyDescent="0.4">
      <c r="B3050" t="s">
        <v>309</v>
      </c>
      <c r="C3050">
        <v>1700</v>
      </c>
      <c r="D3050" s="179">
        <v>43743</v>
      </c>
      <c r="E3050">
        <v>7</v>
      </c>
      <c r="F3050" t="s">
        <v>315</v>
      </c>
      <c r="G3050" t="s">
        <v>311</v>
      </c>
      <c r="I3050" s="179"/>
      <c r="J3050" s="179"/>
      <c r="M3050">
        <v>0</v>
      </c>
      <c r="O3050">
        <v>21</v>
      </c>
    </row>
    <row r="3051" spans="2:15" x14ac:dyDescent="0.4">
      <c r="B3051" t="s">
        <v>309</v>
      </c>
      <c r="C3051">
        <v>1700</v>
      </c>
      <c r="D3051" s="179">
        <v>43743</v>
      </c>
      <c r="E3051">
        <v>7</v>
      </c>
      <c r="F3051" t="s">
        <v>315</v>
      </c>
      <c r="G3051" t="s">
        <v>313</v>
      </c>
      <c r="I3051" s="179"/>
      <c r="J3051" s="179"/>
      <c r="M3051">
        <v>0</v>
      </c>
      <c r="O3051">
        <v>21</v>
      </c>
    </row>
    <row r="3052" spans="2:15" x14ac:dyDescent="0.4">
      <c r="B3052" t="s">
        <v>309</v>
      </c>
      <c r="C3052">
        <v>2370</v>
      </c>
      <c r="D3052" s="179">
        <v>43743</v>
      </c>
      <c r="E3052">
        <v>7</v>
      </c>
      <c r="F3052" t="s">
        <v>315</v>
      </c>
      <c r="G3052" t="s">
        <v>311</v>
      </c>
      <c r="I3052" s="179"/>
      <c r="J3052" s="179"/>
      <c r="M3052">
        <v>0</v>
      </c>
      <c r="O3052">
        <v>21</v>
      </c>
    </row>
    <row r="3053" spans="2:15" x14ac:dyDescent="0.4">
      <c r="B3053" t="s">
        <v>309</v>
      </c>
      <c r="C3053">
        <v>2340</v>
      </c>
      <c r="D3053" s="179">
        <v>43743</v>
      </c>
      <c r="E3053">
        <v>7</v>
      </c>
      <c r="F3053" t="s">
        <v>315</v>
      </c>
      <c r="G3053" t="s">
        <v>311</v>
      </c>
      <c r="I3053" s="179"/>
      <c r="J3053" s="179"/>
      <c r="M3053">
        <v>0</v>
      </c>
      <c r="O3053">
        <v>21</v>
      </c>
    </row>
    <row r="3054" spans="2:15" x14ac:dyDescent="0.4">
      <c r="B3054" t="s">
        <v>309</v>
      </c>
      <c r="C3054">
        <v>2340</v>
      </c>
      <c r="D3054" s="179">
        <v>43743</v>
      </c>
      <c r="E3054">
        <v>7</v>
      </c>
      <c r="F3054" t="s">
        <v>315</v>
      </c>
      <c r="G3054" t="s">
        <v>313</v>
      </c>
      <c r="I3054" s="179"/>
      <c r="J3054" s="179"/>
      <c r="M3054">
        <v>0</v>
      </c>
      <c r="O3054">
        <v>21</v>
      </c>
    </row>
    <row r="3055" spans="2:15" x14ac:dyDescent="0.4">
      <c r="B3055" t="s">
        <v>309</v>
      </c>
      <c r="C3055">
        <v>2350</v>
      </c>
      <c r="D3055" s="179">
        <v>43743</v>
      </c>
      <c r="E3055">
        <v>7</v>
      </c>
      <c r="F3055" t="s">
        <v>315</v>
      </c>
      <c r="G3055" t="s">
        <v>311</v>
      </c>
      <c r="I3055" s="179"/>
      <c r="J3055" s="179"/>
      <c r="M3055">
        <v>0</v>
      </c>
      <c r="O3055">
        <v>21</v>
      </c>
    </row>
    <row r="3056" spans="2:15" x14ac:dyDescent="0.4">
      <c r="B3056" t="s">
        <v>309</v>
      </c>
      <c r="C3056">
        <v>2350</v>
      </c>
      <c r="D3056" s="179">
        <v>43743</v>
      </c>
      <c r="E3056">
        <v>7</v>
      </c>
      <c r="F3056" t="s">
        <v>315</v>
      </c>
      <c r="G3056" t="s">
        <v>313</v>
      </c>
      <c r="I3056" s="179"/>
      <c r="J3056" s="179"/>
      <c r="M3056">
        <v>0</v>
      </c>
      <c r="O3056">
        <v>21</v>
      </c>
    </row>
    <row r="3057" spans="2:15" x14ac:dyDescent="0.4">
      <c r="B3057" t="s">
        <v>309</v>
      </c>
      <c r="C3057">
        <v>2360</v>
      </c>
      <c r="D3057" s="179">
        <v>43743</v>
      </c>
      <c r="E3057">
        <v>7</v>
      </c>
      <c r="F3057" t="s">
        <v>315</v>
      </c>
      <c r="G3057" t="s">
        <v>311</v>
      </c>
      <c r="I3057" s="179"/>
      <c r="J3057" s="179"/>
      <c r="M3057">
        <v>0</v>
      </c>
      <c r="O3057">
        <v>21</v>
      </c>
    </row>
    <row r="3058" spans="2:15" x14ac:dyDescent="0.4">
      <c r="B3058" t="s">
        <v>309</v>
      </c>
      <c r="C3058">
        <v>2360</v>
      </c>
      <c r="D3058" s="179">
        <v>43743</v>
      </c>
      <c r="E3058">
        <v>7</v>
      </c>
      <c r="F3058" t="s">
        <v>315</v>
      </c>
      <c r="G3058" t="s">
        <v>313</v>
      </c>
      <c r="I3058" s="179"/>
      <c r="J3058" s="179"/>
      <c r="M3058">
        <v>0</v>
      </c>
      <c r="O3058">
        <v>21</v>
      </c>
    </row>
    <row r="3059" spans="2:15" x14ac:dyDescent="0.4">
      <c r="B3059" t="s">
        <v>309</v>
      </c>
      <c r="C3059">
        <v>2340</v>
      </c>
      <c r="D3059" s="179">
        <v>43743</v>
      </c>
      <c r="E3059">
        <v>7</v>
      </c>
      <c r="F3059" t="s">
        <v>315</v>
      </c>
      <c r="G3059" t="s">
        <v>311</v>
      </c>
      <c r="I3059" s="179"/>
      <c r="J3059" s="179"/>
      <c r="M3059">
        <v>0</v>
      </c>
      <c r="O3059">
        <v>21</v>
      </c>
    </row>
    <row r="3060" spans="2:15" x14ac:dyDescent="0.4">
      <c r="B3060" t="s">
        <v>309</v>
      </c>
      <c r="C3060">
        <v>2340</v>
      </c>
      <c r="D3060" s="179">
        <v>43743</v>
      </c>
      <c r="E3060">
        <v>7</v>
      </c>
      <c r="F3060" t="s">
        <v>315</v>
      </c>
      <c r="G3060" t="s">
        <v>313</v>
      </c>
      <c r="I3060" s="179"/>
      <c r="J3060" s="179"/>
      <c r="M3060">
        <v>0</v>
      </c>
      <c r="O3060">
        <v>21</v>
      </c>
    </row>
    <row r="3061" spans="2:15" x14ac:dyDescent="0.4">
      <c r="B3061" t="s">
        <v>309</v>
      </c>
      <c r="C3061">
        <v>2370</v>
      </c>
      <c r="D3061" s="179">
        <v>43743</v>
      </c>
      <c r="E3061">
        <v>7</v>
      </c>
      <c r="F3061" t="s">
        <v>315</v>
      </c>
      <c r="G3061" t="s">
        <v>311</v>
      </c>
      <c r="I3061" s="179"/>
      <c r="J3061" s="179"/>
      <c r="M3061">
        <v>0</v>
      </c>
      <c r="O3061">
        <v>21</v>
      </c>
    </row>
    <row r="3062" spans="2:15" x14ac:dyDescent="0.4">
      <c r="B3062" t="s">
        <v>309</v>
      </c>
      <c r="C3062">
        <v>2370</v>
      </c>
      <c r="D3062" s="179">
        <v>43743</v>
      </c>
      <c r="E3062">
        <v>7</v>
      </c>
      <c r="F3062" t="s">
        <v>315</v>
      </c>
      <c r="G3062" t="s">
        <v>313</v>
      </c>
      <c r="I3062" s="179"/>
      <c r="J3062" s="179"/>
      <c r="M3062">
        <v>0</v>
      </c>
      <c r="O3062">
        <v>21</v>
      </c>
    </row>
    <row r="3063" spans="2:15" x14ac:dyDescent="0.4">
      <c r="B3063" t="s">
        <v>309</v>
      </c>
      <c r="C3063">
        <v>2360</v>
      </c>
      <c r="D3063" s="179">
        <v>43743</v>
      </c>
      <c r="E3063">
        <v>7</v>
      </c>
      <c r="F3063" t="s">
        <v>315</v>
      </c>
      <c r="G3063" t="s">
        <v>311</v>
      </c>
      <c r="I3063" s="179"/>
      <c r="J3063" s="179"/>
      <c r="M3063">
        <v>0</v>
      </c>
      <c r="O3063">
        <v>21</v>
      </c>
    </row>
    <row r="3064" spans="2:15" x14ac:dyDescent="0.4">
      <c r="B3064" t="s">
        <v>309</v>
      </c>
      <c r="C3064">
        <v>2360</v>
      </c>
      <c r="D3064" s="179">
        <v>43743</v>
      </c>
      <c r="E3064">
        <v>7</v>
      </c>
      <c r="F3064" t="s">
        <v>315</v>
      </c>
      <c r="G3064" t="s">
        <v>313</v>
      </c>
      <c r="I3064" s="179"/>
      <c r="J3064" s="179"/>
      <c r="M3064">
        <v>0</v>
      </c>
      <c r="O3064">
        <v>21</v>
      </c>
    </row>
    <row r="3065" spans="2:15" x14ac:dyDescent="0.4">
      <c r="B3065" t="s">
        <v>309</v>
      </c>
      <c r="C3065">
        <v>2340</v>
      </c>
      <c r="D3065" s="179">
        <v>43743</v>
      </c>
      <c r="E3065">
        <v>7</v>
      </c>
      <c r="F3065" t="s">
        <v>315</v>
      </c>
      <c r="G3065" t="s">
        <v>311</v>
      </c>
      <c r="I3065" s="179"/>
      <c r="J3065" s="179"/>
      <c r="M3065">
        <v>0</v>
      </c>
      <c r="O3065">
        <v>21</v>
      </c>
    </row>
    <row r="3066" spans="2:15" x14ac:dyDescent="0.4">
      <c r="B3066" t="s">
        <v>309</v>
      </c>
      <c r="C3066">
        <v>2340</v>
      </c>
      <c r="D3066" s="179">
        <v>43743</v>
      </c>
      <c r="E3066">
        <v>7</v>
      </c>
      <c r="F3066" t="s">
        <v>315</v>
      </c>
      <c r="G3066" t="s">
        <v>313</v>
      </c>
      <c r="I3066" s="179"/>
      <c r="J3066" s="179"/>
      <c r="M3066">
        <v>0</v>
      </c>
      <c r="O3066">
        <v>21</v>
      </c>
    </row>
    <row r="3067" spans="2:15" x14ac:dyDescent="0.4">
      <c r="B3067" t="s">
        <v>309</v>
      </c>
      <c r="C3067">
        <v>2340</v>
      </c>
      <c r="D3067" s="179">
        <v>43743</v>
      </c>
      <c r="E3067">
        <v>7</v>
      </c>
      <c r="F3067" t="s">
        <v>315</v>
      </c>
      <c r="G3067" t="s">
        <v>311</v>
      </c>
      <c r="I3067" s="179"/>
      <c r="J3067" s="179"/>
      <c r="M3067">
        <v>0</v>
      </c>
      <c r="O3067">
        <v>21</v>
      </c>
    </row>
    <row r="3068" spans="2:15" x14ac:dyDescent="0.4">
      <c r="B3068" t="s">
        <v>309</v>
      </c>
      <c r="C3068">
        <v>2340</v>
      </c>
      <c r="D3068" s="179">
        <v>43743</v>
      </c>
      <c r="E3068">
        <v>7</v>
      </c>
      <c r="F3068" t="s">
        <v>315</v>
      </c>
      <c r="G3068" t="s">
        <v>313</v>
      </c>
      <c r="I3068" s="179"/>
      <c r="J3068" s="179"/>
      <c r="M3068">
        <v>0</v>
      </c>
      <c r="O3068">
        <v>21</v>
      </c>
    </row>
    <row r="3069" spans="2:15" x14ac:dyDescent="0.4">
      <c r="B3069" t="s">
        <v>309</v>
      </c>
      <c r="C3069">
        <v>2340</v>
      </c>
      <c r="D3069" s="179">
        <v>43743</v>
      </c>
      <c r="E3069">
        <v>7</v>
      </c>
      <c r="F3069" t="s">
        <v>315</v>
      </c>
      <c r="G3069" t="s">
        <v>311</v>
      </c>
      <c r="I3069" s="179"/>
      <c r="J3069" s="179"/>
      <c r="M3069">
        <v>0</v>
      </c>
      <c r="O3069">
        <v>21</v>
      </c>
    </row>
    <row r="3070" spans="2:15" x14ac:dyDescent="0.4">
      <c r="B3070" t="s">
        <v>309</v>
      </c>
      <c r="C3070">
        <v>2340</v>
      </c>
      <c r="D3070" s="179">
        <v>43743</v>
      </c>
      <c r="E3070">
        <v>7</v>
      </c>
      <c r="F3070" t="s">
        <v>315</v>
      </c>
      <c r="G3070" t="s">
        <v>313</v>
      </c>
      <c r="I3070" s="179"/>
      <c r="J3070" s="179"/>
      <c r="M3070">
        <v>0</v>
      </c>
      <c r="O3070">
        <v>21</v>
      </c>
    </row>
    <row r="3071" spans="2:15" x14ac:dyDescent="0.4">
      <c r="B3071" t="s">
        <v>309</v>
      </c>
      <c r="C3071">
        <v>2370</v>
      </c>
      <c r="D3071" s="179">
        <v>43743</v>
      </c>
      <c r="E3071">
        <v>7</v>
      </c>
      <c r="F3071" t="s">
        <v>315</v>
      </c>
      <c r="G3071" t="s">
        <v>311</v>
      </c>
      <c r="I3071" s="179"/>
      <c r="J3071" s="179"/>
      <c r="M3071">
        <v>0</v>
      </c>
      <c r="O3071">
        <v>21</v>
      </c>
    </row>
    <row r="3072" spans="2:15" x14ac:dyDescent="0.4">
      <c r="B3072" t="s">
        <v>309</v>
      </c>
      <c r="C3072">
        <v>2370</v>
      </c>
      <c r="D3072" s="179">
        <v>43743</v>
      </c>
      <c r="E3072">
        <v>7</v>
      </c>
      <c r="F3072" t="s">
        <v>315</v>
      </c>
      <c r="G3072" t="s">
        <v>313</v>
      </c>
      <c r="I3072" s="179"/>
      <c r="J3072" s="179"/>
      <c r="M3072">
        <v>0</v>
      </c>
      <c r="O3072">
        <v>21</v>
      </c>
    </row>
    <row r="3073" spans="2:15" x14ac:dyDescent="0.4">
      <c r="B3073" t="s">
        <v>309</v>
      </c>
      <c r="C3073">
        <v>2360</v>
      </c>
      <c r="D3073" s="179">
        <v>43743</v>
      </c>
      <c r="E3073">
        <v>7</v>
      </c>
      <c r="F3073" t="s">
        <v>315</v>
      </c>
      <c r="G3073" t="s">
        <v>311</v>
      </c>
      <c r="I3073" s="179"/>
      <c r="J3073" s="179"/>
      <c r="M3073">
        <v>0</v>
      </c>
      <c r="O3073">
        <v>21</v>
      </c>
    </row>
    <row r="3074" spans="2:15" x14ac:dyDescent="0.4">
      <c r="B3074" t="s">
        <v>309</v>
      </c>
      <c r="C3074">
        <v>2360</v>
      </c>
      <c r="D3074" s="179">
        <v>43743</v>
      </c>
      <c r="E3074">
        <v>7</v>
      </c>
      <c r="F3074" t="s">
        <v>315</v>
      </c>
      <c r="G3074" t="s">
        <v>313</v>
      </c>
      <c r="I3074" s="179"/>
      <c r="J3074" s="179"/>
      <c r="M3074">
        <v>0</v>
      </c>
      <c r="O3074">
        <v>21</v>
      </c>
    </row>
    <row r="3075" spans="2:15" x14ac:dyDescent="0.4">
      <c r="B3075" t="s">
        <v>309</v>
      </c>
      <c r="C3075">
        <v>2380</v>
      </c>
      <c r="D3075" s="179">
        <v>43743</v>
      </c>
      <c r="E3075">
        <v>7</v>
      </c>
      <c r="F3075" t="s">
        <v>315</v>
      </c>
      <c r="G3075" t="s">
        <v>311</v>
      </c>
      <c r="I3075" s="179"/>
      <c r="J3075" s="179"/>
      <c r="M3075">
        <v>0</v>
      </c>
      <c r="O3075">
        <v>21</v>
      </c>
    </row>
    <row r="3076" spans="2:15" x14ac:dyDescent="0.4">
      <c r="B3076" t="s">
        <v>309</v>
      </c>
      <c r="C3076">
        <v>2380</v>
      </c>
      <c r="D3076" s="179">
        <v>43743</v>
      </c>
      <c r="E3076">
        <v>7</v>
      </c>
      <c r="F3076" t="s">
        <v>315</v>
      </c>
      <c r="G3076" t="s">
        <v>313</v>
      </c>
      <c r="I3076" s="179"/>
      <c r="J3076" s="179"/>
      <c r="M3076">
        <v>0</v>
      </c>
      <c r="O3076">
        <v>21</v>
      </c>
    </row>
    <row r="3077" spans="2:15" x14ac:dyDescent="0.4">
      <c r="B3077" t="s">
        <v>309</v>
      </c>
      <c r="C3077">
        <v>2370</v>
      </c>
      <c r="D3077" s="179">
        <v>43743</v>
      </c>
      <c r="E3077">
        <v>7</v>
      </c>
      <c r="F3077" t="s">
        <v>315</v>
      </c>
      <c r="G3077" t="s">
        <v>311</v>
      </c>
      <c r="I3077" s="179"/>
      <c r="J3077" s="179"/>
      <c r="M3077">
        <v>0</v>
      </c>
      <c r="O3077">
        <v>21</v>
      </c>
    </row>
    <row r="3078" spans="2:15" x14ac:dyDescent="0.4">
      <c r="B3078" t="s">
        <v>309</v>
      </c>
      <c r="C3078">
        <v>2370</v>
      </c>
      <c r="D3078" s="179">
        <v>43743</v>
      </c>
      <c r="E3078">
        <v>7</v>
      </c>
      <c r="F3078" t="s">
        <v>315</v>
      </c>
      <c r="G3078" t="s">
        <v>313</v>
      </c>
      <c r="I3078" s="179"/>
      <c r="J3078" s="179"/>
      <c r="M3078">
        <v>0</v>
      </c>
      <c r="O3078">
        <v>21</v>
      </c>
    </row>
    <row r="3079" spans="2:15" x14ac:dyDescent="0.4">
      <c r="B3079" t="s">
        <v>309</v>
      </c>
      <c r="C3079">
        <v>2390</v>
      </c>
      <c r="D3079" s="179">
        <v>43743</v>
      </c>
      <c r="E3079">
        <v>7</v>
      </c>
      <c r="F3079" t="s">
        <v>315</v>
      </c>
      <c r="G3079" t="s">
        <v>311</v>
      </c>
      <c r="I3079" s="179"/>
      <c r="J3079" s="179"/>
      <c r="M3079">
        <v>0</v>
      </c>
      <c r="O3079">
        <v>21</v>
      </c>
    </row>
    <row r="3080" spans="2:15" x14ac:dyDescent="0.4">
      <c r="B3080" t="s">
        <v>309</v>
      </c>
      <c r="C3080">
        <v>2390</v>
      </c>
      <c r="D3080" s="179">
        <v>43743</v>
      </c>
      <c r="E3080">
        <v>7</v>
      </c>
      <c r="F3080" t="s">
        <v>315</v>
      </c>
      <c r="G3080" t="s">
        <v>313</v>
      </c>
      <c r="I3080" s="179"/>
      <c r="J3080" s="179"/>
      <c r="M3080">
        <v>0</v>
      </c>
      <c r="O3080">
        <v>21</v>
      </c>
    </row>
    <row r="3081" spans="2:15" x14ac:dyDescent="0.4">
      <c r="B3081" t="s">
        <v>309</v>
      </c>
      <c r="C3081">
        <v>2340</v>
      </c>
      <c r="D3081" s="179">
        <v>43743</v>
      </c>
      <c r="E3081">
        <v>7</v>
      </c>
      <c r="F3081" t="s">
        <v>315</v>
      </c>
      <c r="G3081" t="s">
        <v>311</v>
      </c>
      <c r="I3081" s="179"/>
      <c r="J3081" s="179"/>
      <c r="M3081">
        <v>0</v>
      </c>
      <c r="O3081">
        <v>21</v>
      </c>
    </row>
    <row r="3082" spans="2:15" x14ac:dyDescent="0.4">
      <c r="B3082" t="s">
        <v>309</v>
      </c>
      <c r="C3082">
        <v>2340</v>
      </c>
      <c r="D3082" s="179">
        <v>43743</v>
      </c>
      <c r="E3082">
        <v>7</v>
      </c>
      <c r="F3082" t="s">
        <v>315</v>
      </c>
      <c r="G3082" t="s">
        <v>313</v>
      </c>
      <c r="I3082" s="179"/>
      <c r="J3082" s="179"/>
      <c r="M3082">
        <v>0</v>
      </c>
      <c r="O3082">
        <v>21</v>
      </c>
    </row>
    <row r="3083" spans="2:15" x14ac:dyDescent="0.4">
      <c r="B3083" t="s">
        <v>309</v>
      </c>
      <c r="C3083">
        <v>2370</v>
      </c>
      <c r="D3083" s="179">
        <v>43743</v>
      </c>
      <c r="E3083">
        <v>7</v>
      </c>
      <c r="F3083" t="s">
        <v>315</v>
      </c>
      <c r="G3083" t="s">
        <v>311</v>
      </c>
      <c r="I3083" s="179"/>
      <c r="J3083" s="179"/>
      <c r="M3083">
        <v>0</v>
      </c>
      <c r="O3083">
        <v>21</v>
      </c>
    </row>
    <row r="3084" spans="2:15" x14ac:dyDescent="0.4">
      <c r="B3084" t="s">
        <v>309</v>
      </c>
      <c r="C3084">
        <v>2370</v>
      </c>
      <c r="D3084" s="179">
        <v>43743</v>
      </c>
      <c r="E3084">
        <v>7</v>
      </c>
      <c r="F3084" t="s">
        <v>315</v>
      </c>
      <c r="G3084" t="s">
        <v>313</v>
      </c>
      <c r="I3084" s="179"/>
      <c r="J3084" s="179"/>
      <c r="M3084">
        <v>0</v>
      </c>
      <c r="O3084">
        <v>21</v>
      </c>
    </row>
    <row r="3085" spans="2:15" x14ac:dyDescent="0.4">
      <c r="B3085" t="s">
        <v>309</v>
      </c>
      <c r="C3085">
        <v>2340</v>
      </c>
      <c r="D3085" s="179">
        <v>43743</v>
      </c>
      <c r="E3085">
        <v>7</v>
      </c>
      <c r="F3085" t="s">
        <v>315</v>
      </c>
      <c r="G3085" t="s">
        <v>311</v>
      </c>
      <c r="I3085" s="179"/>
      <c r="J3085" s="179"/>
      <c r="M3085">
        <v>0</v>
      </c>
      <c r="O3085">
        <v>21</v>
      </c>
    </row>
    <row r="3086" spans="2:15" x14ac:dyDescent="0.4">
      <c r="B3086" t="s">
        <v>309</v>
      </c>
      <c r="C3086">
        <v>2370</v>
      </c>
      <c r="D3086" s="179">
        <v>43743</v>
      </c>
      <c r="E3086">
        <v>7</v>
      </c>
      <c r="F3086" t="s">
        <v>315</v>
      </c>
      <c r="G3086" t="s">
        <v>311</v>
      </c>
      <c r="I3086" s="179"/>
      <c r="J3086" s="179"/>
      <c r="M3086">
        <v>0</v>
      </c>
      <c r="O3086">
        <v>21</v>
      </c>
    </row>
    <row r="3087" spans="2:15" x14ac:dyDescent="0.4">
      <c r="B3087" t="s">
        <v>309</v>
      </c>
      <c r="C3087">
        <v>2340</v>
      </c>
      <c r="D3087" s="179">
        <v>43743</v>
      </c>
      <c r="E3087">
        <v>7</v>
      </c>
      <c r="F3087" t="s">
        <v>315</v>
      </c>
      <c r="G3087" t="s">
        <v>313</v>
      </c>
      <c r="I3087" s="179"/>
      <c r="J3087" s="179"/>
      <c r="M3087">
        <v>0</v>
      </c>
      <c r="O3087">
        <v>21</v>
      </c>
    </row>
    <row r="3088" spans="2:15" x14ac:dyDescent="0.4">
      <c r="B3088" t="s">
        <v>309</v>
      </c>
      <c r="C3088">
        <v>2380</v>
      </c>
      <c r="D3088" s="179">
        <v>43743</v>
      </c>
      <c r="E3088">
        <v>7</v>
      </c>
      <c r="F3088" t="s">
        <v>315</v>
      </c>
      <c r="G3088" t="s">
        <v>311</v>
      </c>
      <c r="I3088" s="179"/>
      <c r="J3088" s="179"/>
      <c r="M3088">
        <v>0</v>
      </c>
      <c r="O3088">
        <v>21</v>
      </c>
    </row>
    <row r="3089" spans="2:15" x14ac:dyDescent="0.4">
      <c r="B3089" t="s">
        <v>309</v>
      </c>
      <c r="C3089">
        <v>2380</v>
      </c>
      <c r="D3089" s="179">
        <v>43743</v>
      </c>
      <c r="E3089">
        <v>7</v>
      </c>
      <c r="F3089" t="s">
        <v>315</v>
      </c>
      <c r="G3089" t="s">
        <v>313</v>
      </c>
      <c r="I3089" s="179"/>
      <c r="J3089" s="179"/>
      <c r="M3089">
        <v>0</v>
      </c>
      <c r="O3089">
        <v>21</v>
      </c>
    </row>
    <row r="3090" spans="2:15" x14ac:dyDescent="0.4">
      <c r="B3090" t="s">
        <v>309</v>
      </c>
      <c r="C3090">
        <v>2370</v>
      </c>
      <c r="D3090" s="179">
        <v>43743</v>
      </c>
      <c r="E3090">
        <v>7</v>
      </c>
      <c r="F3090" t="s">
        <v>315</v>
      </c>
      <c r="G3090" t="s">
        <v>313</v>
      </c>
      <c r="I3090" s="179"/>
      <c r="J3090" s="179"/>
      <c r="M3090">
        <v>0</v>
      </c>
      <c r="O3090">
        <v>21</v>
      </c>
    </row>
    <row r="3091" spans="2:15" x14ac:dyDescent="0.4">
      <c r="B3091" t="s">
        <v>309</v>
      </c>
      <c r="C3091">
        <v>2380</v>
      </c>
      <c r="D3091" s="179">
        <v>43743</v>
      </c>
      <c r="E3091">
        <v>7</v>
      </c>
      <c r="F3091" t="s">
        <v>315</v>
      </c>
      <c r="G3091" t="s">
        <v>311</v>
      </c>
      <c r="I3091" s="179"/>
      <c r="J3091" s="179"/>
      <c r="M3091">
        <v>0</v>
      </c>
      <c r="O3091">
        <v>21</v>
      </c>
    </row>
    <row r="3092" spans="2:15" x14ac:dyDescent="0.4">
      <c r="B3092" t="s">
        <v>309</v>
      </c>
      <c r="C3092">
        <v>2380</v>
      </c>
      <c r="D3092" s="179">
        <v>43743</v>
      </c>
      <c r="E3092">
        <v>7</v>
      </c>
      <c r="F3092" t="s">
        <v>315</v>
      </c>
      <c r="G3092" t="s">
        <v>313</v>
      </c>
      <c r="I3092" s="179"/>
      <c r="J3092" s="179"/>
      <c r="M3092">
        <v>0</v>
      </c>
      <c r="O3092">
        <v>21</v>
      </c>
    </row>
    <row r="3093" spans="2:15" x14ac:dyDescent="0.4">
      <c r="B3093" t="s">
        <v>309</v>
      </c>
      <c r="C3093">
        <v>2360</v>
      </c>
      <c r="D3093" s="179">
        <v>43743</v>
      </c>
      <c r="E3093">
        <v>7</v>
      </c>
      <c r="F3093" t="s">
        <v>315</v>
      </c>
      <c r="G3093" t="s">
        <v>311</v>
      </c>
      <c r="I3093" s="179"/>
      <c r="J3093" s="179"/>
      <c r="M3093">
        <v>0</v>
      </c>
      <c r="O3093">
        <v>21</v>
      </c>
    </row>
    <row r="3094" spans="2:15" x14ac:dyDescent="0.4">
      <c r="B3094" t="s">
        <v>309</v>
      </c>
      <c r="C3094">
        <v>2360</v>
      </c>
      <c r="D3094" s="179">
        <v>43743</v>
      </c>
      <c r="E3094">
        <v>7</v>
      </c>
      <c r="F3094" t="s">
        <v>315</v>
      </c>
      <c r="G3094" t="s">
        <v>313</v>
      </c>
      <c r="I3094" s="179"/>
      <c r="J3094" s="179"/>
      <c r="M3094">
        <v>0</v>
      </c>
      <c r="O3094">
        <v>21</v>
      </c>
    </row>
    <row r="3095" spans="2:15" x14ac:dyDescent="0.4">
      <c r="B3095" t="s">
        <v>309</v>
      </c>
      <c r="C3095">
        <v>2380</v>
      </c>
      <c r="D3095" s="179">
        <v>43743</v>
      </c>
      <c r="E3095">
        <v>7</v>
      </c>
      <c r="F3095" t="s">
        <v>315</v>
      </c>
      <c r="G3095" t="s">
        <v>311</v>
      </c>
      <c r="I3095" s="179"/>
      <c r="J3095" s="179"/>
      <c r="M3095">
        <v>0</v>
      </c>
      <c r="O3095">
        <v>21</v>
      </c>
    </row>
    <row r="3096" spans="2:15" x14ac:dyDescent="0.4">
      <c r="B3096" t="s">
        <v>309</v>
      </c>
      <c r="C3096">
        <v>2380</v>
      </c>
      <c r="D3096" s="179">
        <v>43743</v>
      </c>
      <c r="E3096">
        <v>7</v>
      </c>
      <c r="F3096" t="s">
        <v>315</v>
      </c>
      <c r="G3096" t="s">
        <v>313</v>
      </c>
      <c r="I3096" s="179"/>
      <c r="J3096" s="179"/>
      <c r="M3096">
        <v>0</v>
      </c>
      <c r="O3096">
        <v>21</v>
      </c>
    </row>
    <row r="3097" spans="2:15" x14ac:dyDescent="0.4">
      <c r="B3097" t="s">
        <v>309</v>
      </c>
      <c r="C3097">
        <v>2340</v>
      </c>
      <c r="D3097" s="179">
        <v>43743</v>
      </c>
      <c r="E3097">
        <v>7</v>
      </c>
      <c r="F3097" t="s">
        <v>315</v>
      </c>
      <c r="G3097" t="s">
        <v>311</v>
      </c>
      <c r="I3097" s="179"/>
      <c r="J3097" s="179"/>
      <c r="M3097">
        <v>0</v>
      </c>
      <c r="O3097">
        <v>21</v>
      </c>
    </row>
    <row r="3098" spans="2:15" x14ac:dyDescent="0.4">
      <c r="B3098" t="s">
        <v>309</v>
      </c>
      <c r="C3098">
        <v>2340</v>
      </c>
      <c r="D3098" s="179">
        <v>43743</v>
      </c>
      <c r="E3098">
        <v>7</v>
      </c>
      <c r="F3098" t="s">
        <v>315</v>
      </c>
      <c r="G3098" t="s">
        <v>313</v>
      </c>
      <c r="I3098" s="179"/>
      <c r="J3098" s="179"/>
      <c r="M3098">
        <v>0</v>
      </c>
      <c r="O3098">
        <v>21</v>
      </c>
    </row>
    <row r="3099" spans="2:15" x14ac:dyDescent="0.4">
      <c r="B3099" t="s">
        <v>309</v>
      </c>
      <c r="C3099">
        <v>2370</v>
      </c>
      <c r="D3099" s="179">
        <v>43743</v>
      </c>
      <c r="E3099">
        <v>7</v>
      </c>
      <c r="F3099" t="s">
        <v>315</v>
      </c>
      <c r="G3099" t="s">
        <v>311</v>
      </c>
      <c r="I3099" s="179"/>
      <c r="J3099" s="179"/>
      <c r="M3099">
        <v>0</v>
      </c>
      <c r="O3099">
        <v>21</v>
      </c>
    </row>
    <row r="3100" spans="2:15" x14ac:dyDescent="0.4">
      <c r="B3100" t="s">
        <v>309</v>
      </c>
      <c r="C3100">
        <v>2370</v>
      </c>
      <c r="D3100" s="179">
        <v>43743</v>
      </c>
      <c r="E3100">
        <v>7</v>
      </c>
      <c r="F3100" t="s">
        <v>315</v>
      </c>
      <c r="G3100" t="s">
        <v>313</v>
      </c>
      <c r="I3100" s="179"/>
      <c r="J3100" s="179"/>
      <c r="M3100">
        <v>0</v>
      </c>
      <c r="O3100">
        <v>21</v>
      </c>
    </row>
    <row r="3101" spans="2:15" x14ac:dyDescent="0.4">
      <c r="B3101" t="s">
        <v>309</v>
      </c>
      <c r="C3101">
        <v>2340</v>
      </c>
      <c r="D3101" s="179">
        <v>43743</v>
      </c>
      <c r="E3101">
        <v>7</v>
      </c>
      <c r="F3101" t="s">
        <v>315</v>
      </c>
      <c r="G3101" t="s">
        <v>311</v>
      </c>
      <c r="I3101" s="179"/>
      <c r="J3101" s="179"/>
      <c r="M3101">
        <v>0</v>
      </c>
      <c r="O3101">
        <v>21</v>
      </c>
    </row>
    <row r="3102" spans="2:15" x14ac:dyDescent="0.4">
      <c r="B3102" t="s">
        <v>309</v>
      </c>
      <c r="C3102">
        <v>2340</v>
      </c>
      <c r="D3102" s="179">
        <v>43743</v>
      </c>
      <c r="E3102">
        <v>7</v>
      </c>
      <c r="F3102" t="s">
        <v>315</v>
      </c>
      <c r="G3102" t="s">
        <v>313</v>
      </c>
      <c r="I3102" s="179"/>
      <c r="J3102" s="179"/>
      <c r="M3102">
        <v>0</v>
      </c>
      <c r="O3102">
        <v>21</v>
      </c>
    </row>
    <row r="3103" spans="2:15" x14ac:dyDescent="0.4">
      <c r="B3103" t="s">
        <v>309</v>
      </c>
      <c r="C3103">
        <v>2390</v>
      </c>
      <c r="D3103" s="179">
        <v>43743</v>
      </c>
      <c r="E3103">
        <v>7</v>
      </c>
      <c r="F3103" t="s">
        <v>315</v>
      </c>
      <c r="G3103" t="s">
        <v>311</v>
      </c>
      <c r="I3103" s="179"/>
      <c r="J3103" s="179"/>
      <c r="M3103">
        <v>0</v>
      </c>
      <c r="O3103">
        <v>21</v>
      </c>
    </row>
    <row r="3104" spans="2:15" x14ac:dyDescent="0.4">
      <c r="B3104" t="s">
        <v>309</v>
      </c>
      <c r="C3104">
        <v>2390</v>
      </c>
      <c r="D3104" s="179">
        <v>43743</v>
      </c>
      <c r="E3104">
        <v>7</v>
      </c>
      <c r="F3104" t="s">
        <v>315</v>
      </c>
      <c r="G3104" t="s">
        <v>313</v>
      </c>
      <c r="I3104" s="179"/>
      <c r="J3104" s="179"/>
      <c r="M3104">
        <v>0</v>
      </c>
      <c r="O3104">
        <v>21</v>
      </c>
    </row>
    <row r="3105" spans="2:15" x14ac:dyDescent="0.4">
      <c r="B3105" t="s">
        <v>309</v>
      </c>
      <c r="C3105">
        <v>2390</v>
      </c>
      <c r="D3105" s="179">
        <v>43743</v>
      </c>
      <c r="E3105">
        <v>7</v>
      </c>
      <c r="F3105" t="s">
        <v>315</v>
      </c>
      <c r="G3105" t="s">
        <v>311</v>
      </c>
      <c r="I3105" s="179"/>
      <c r="J3105" s="179"/>
      <c r="M3105">
        <v>0</v>
      </c>
      <c r="O3105">
        <v>21</v>
      </c>
    </row>
    <row r="3106" spans="2:15" x14ac:dyDescent="0.4">
      <c r="B3106" t="s">
        <v>309</v>
      </c>
      <c r="C3106">
        <v>2390</v>
      </c>
      <c r="D3106" s="179">
        <v>43743</v>
      </c>
      <c r="E3106">
        <v>7</v>
      </c>
      <c r="F3106" t="s">
        <v>315</v>
      </c>
      <c r="G3106" t="s">
        <v>313</v>
      </c>
      <c r="I3106" s="179"/>
      <c r="J3106" s="179"/>
      <c r="M3106">
        <v>0</v>
      </c>
      <c r="O3106">
        <v>21</v>
      </c>
    </row>
    <row r="3107" spans="2:15" x14ac:dyDescent="0.4">
      <c r="B3107" t="s">
        <v>309</v>
      </c>
      <c r="C3107">
        <v>2370</v>
      </c>
      <c r="D3107" s="179">
        <v>43743</v>
      </c>
      <c r="E3107">
        <v>7</v>
      </c>
      <c r="F3107" t="s">
        <v>315</v>
      </c>
      <c r="G3107" t="s">
        <v>311</v>
      </c>
      <c r="I3107" s="179"/>
      <c r="J3107" s="179"/>
      <c r="M3107">
        <v>0</v>
      </c>
      <c r="O3107">
        <v>21</v>
      </c>
    </row>
    <row r="3108" spans="2:15" x14ac:dyDescent="0.4">
      <c r="B3108" t="s">
        <v>309</v>
      </c>
      <c r="C3108">
        <v>2370</v>
      </c>
      <c r="D3108" s="179">
        <v>43743</v>
      </c>
      <c r="E3108">
        <v>7</v>
      </c>
      <c r="F3108" t="s">
        <v>315</v>
      </c>
      <c r="G3108" t="s">
        <v>313</v>
      </c>
      <c r="I3108" s="179"/>
      <c r="J3108" s="179"/>
      <c r="M3108">
        <v>0</v>
      </c>
      <c r="O3108">
        <v>21</v>
      </c>
    </row>
    <row r="3109" spans="2:15" x14ac:dyDescent="0.4">
      <c r="B3109" t="s">
        <v>309</v>
      </c>
      <c r="C3109" t="s">
        <v>314</v>
      </c>
      <c r="D3109" s="179">
        <v>43743</v>
      </c>
      <c r="E3109">
        <v>7</v>
      </c>
      <c r="F3109" t="s">
        <v>315</v>
      </c>
      <c r="G3109" t="s">
        <v>313</v>
      </c>
      <c r="I3109" s="179"/>
      <c r="J3109" s="179"/>
      <c r="M3109">
        <v>0</v>
      </c>
      <c r="O3109">
        <v>21</v>
      </c>
    </row>
    <row r="3110" spans="2:15" x14ac:dyDescent="0.4">
      <c r="B3110" t="s">
        <v>309</v>
      </c>
      <c r="C3110">
        <v>2360</v>
      </c>
      <c r="D3110" s="179">
        <v>43743</v>
      </c>
      <c r="E3110">
        <v>7</v>
      </c>
      <c r="F3110" t="s">
        <v>315</v>
      </c>
      <c r="G3110" t="s">
        <v>311</v>
      </c>
      <c r="I3110" s="179"/>
      <c r="J3110" s="179"/>
      <c r="M3110">
        <v>0</v>
      </c>
      <c r="O3110">
        <v>21</v>
      </c>
    </row>
    <row r="3111" spans="2:15" x14ac:dyDescent="0.4">
      <c r="B3111" t="s">
        <v>309</v>
      </c>
      <c r="C3111">
        <v>2360</v>
      </c>
      <c r="D3111" s="179">
        <v>43743</v>
      </c>
      <c r="E3111">
        <v>7</v>
      </c>
      <c r="F3111" t="s">
        <v>315</v>
      </c>
      <c r="G3111" t="s">
        <v>313</v>
      </c>
      <c r="I3111" s="179"/>
      <c r="J3111" s="179"/>
      <c r="M3111">
        <v>0</v>
      </c>
      <c r="O3111">
        <v>21</v>
      </c>
    </row>
    <row r="3112" spans="2:15" x14ac:dyDescent="0.4">
      <c r="B3112" t="s">
        <v>309</v>
      </c>
      <c r="C3112" t="s">
        <v>314</v>
      </c>
      <c r="D3112" s="179">
        <v>43743</v>
      </c>
      <c r="E3112">
        <v>7</v>
      </c>
      <c r="F3112" t="s">
        <v>315</v>
      </c>
      <c r="G3112" t="s">
        <v>311</v>
      </c>
      <c r="I3112" s="179"/>
      <c r="J3112" s="179"/>
      <c r="M3112">
        <v>0</v>
      </c>
      <c r="O3112">
        <v>21</v>
      </c>
    </row>
    <row r="3113" spans="2:15" x14ac:dyDescent="0.4">
      <c r="B3113" t="s">
        <v>309</v>
      </c>
      <c r="C3113" t="s">
        <v>314</v>
      </c>
      <c r="D3113" s="179">
        <v>43743</v>
      </c>
      <c r="E3113">
        <v>7</v>
      </c>
      <c r="F3113" t="s">
        <v>315</v>
      </c>
      <c r="G3113" t="s">
        <v>313</v>
      </c>
      <c r="I3113" s="179"/>
      <c r="J3113" s="179"/>
      <c r="M3113">
        <v>0</v>
      </c>
      <c r="O3113">
        <v>21</v>
      </c>
    </row>
    <row r="3114" spans="2:15" x14ac:dyDescent="0.4">
      <c r="B3114" t="s">
        <v>309</v>
      </c>
      <c r="C3114" t="s">
        <v>314</v>
      </c>
      <c r="D3114" s="179">
        <v>43743</v>
      </c>
      <c r="E3114">
        <v>7</v>
      </c>
      <c r="F3114" t="s">
        <v>315</v>
      </c>
      <c r="G3114" t="s">
        <v>311</v>
      </c>
      <c r="I3114" s="179"/>
      <c r="J3114" s="179"/>
      <c r="M3114">
        <v>0</v>
      </c>
      <c r="O3114">
        <v>21</v>
      </c>
    </row>
    <row r="3115" spans="2:15" x14ac:dyDescent="0.4">
      <c r="B3115" t="s">
        <v>309</v>
      </c>
      <c r="C3115" t="s">
        <v>314</v>
      </c>
      <c r="D3115" s="179">
        <v>43743</v>
      </c>
      <c r="E3115">
        <v>7</v>
      </c>
      <c r="F3115" t="s">
        <v>315</v>
      </c>
      <c r="G3115" t="s">
        <v>313</v>
      </c>
      <c r="I3115" s="179"/>
      <c r="J3115" s="179"/>
      <c r="M3115">
        <v>0</v>
      </c>
      <c r="O3115">
        <v>21</v>
      </c>
    </row>
    <row r="3116" spans="2:15" x14ac:dyDescent="0.4">
      <c r="B3116" t="s">
        <v>309</v>
      </c>
      <c r="C3116" t="s">
        <v>314</v>
      </c>
      <c r="D3116" s="179">
        <v>43743</v>
      </c>
      <c r="E3116">
        <v>7</v>
      </c>
      <c r="F3116" t="s">
        <v>315</v>
      </c>
      <c r="G3116" t="s">
        <v>311</v>
      </c>
      <c r="I3116" s="179"/>
      <c r="J3116" s="179"/>
      <c r="M3116">
        <v>0</v>
      </c>
      <c r="O3116">
        <v>21</v>
      </c>
    </row>
    <row r="3117" spans="2:15" x14ac:dyDescent="0.4">
      <c r="B3117" t="s">
        <v>309</v>
      </c>
      <c r="C3117">
        <v>2360</v>
      </c>
      <c r="D3117" s="179">
        <v>43743</v>
      </c>
      <c r="E3117">
        <v>7</v>
      </c>
      <c r="F3117" t="s">
        <v>315</v>
      </c>
      <c r="G3117" t="s">
        <v>311</v>
      </c>
      <c r="I3117" s="179"/>
      <c r="J3117" s="179"/>
      <c r="M3117">
        <v>0</v>
      </c>
      <c r="O3117">
        <v>21</v>
      </c>
    </row>
    <row r="3118" spans="2:15" x14ac:dyDescent="0.4">
      <c r="B3118" t="s">
        <v>309</v>
      </c>
      <c r="C3118">
        <v>2360</v>
      </c>
      <c r="D3118" s="179">
        <v>43743</v>
      </c>
      <c r="E3118">
        <v>7</v>
      </c>
      <c r="F3118" t="s">
        <v>315</v>
      </c>
      <c r="G3118" t="s">
        <v>313</v>
      </c>
      <c r="I3118" s="179"/>
      <c r="J3118" s="179"/>
      <c r="M3118">
        <v>0</v>
      </c>
      <c r="O3118">
        <v>21</v>
      </c>
    </row>
    <row r="3119" spans="2:15" x14ac:dyDescent="0.4">
      <c r="B3119" t="s">
        <v>309</v>
      </c>
      <c r="C3119">
        <v>2370</v>
      </c>
      <c r="D3119" s="179">
        <v>43743</v>
      </c>
      <c r="E3119">
        <v>7</v>
      </c>
      <c r="F3119" t="s">
        <v>315</v>
      </c>
      <c r="G3119" t="s">
        <v>311</v>
      </c>
      <c r="I3119" s="179"/>
      <c r="J3119" s="179"/>
      <c r="M3119">
        <v>0</v>
      </c>
      <c r="O3119">
        <v>21</v>
      </c>
    </row>
    <row r="3120" spans="2:15" x14ac:dyDescent="0.4">
      <c r="B3120" t="s">
        <v>309</v>
      </c>
      <c r="C3120">
        <v>2370</v>
      </c>
      <c r="D3120" s="179">
        <v>43743</v>
      </c>
      <c r="E3120">
        <v>7</v>
      </c>
      <c r="F3120" t="s">
        <v>315</v>
      </c>
      <c r="G3120" t="s">
        <v>313</v>
      </c>
      <c r="I3120" s="179"/>
      <c r="J3120" s="179"/>
      <c r="M3120">
        <v>0</v>
      </c>
      <c r="O3120">
        <v>21</v>
      </c>
    </row>
    <row r="3121" spans="2:15" x14ac:dyDescent="0.4">
      <c r="B3121" t="s">
        <v>309</v>
      </c>
      <c r="C3121">
        <v>2370</v>
      </c>
      <c r="D3121" s="179">
        <v>43743</v>
      </c>
      <c r="E3121">
        <v>7</v>
      </c>
      <c r="F3121" t="s">
        <v>315</v>
      </c>
      <c r="G3121" t="s">
        <v>311</v>
      </c>
      <c r="I3121" s="179"/>
      <c r="J3121" s="179"/>
      <c r="M3121">
        <v>0</v>
      </c>
      <c r="O3121">
        <v>21</v>
      </c>
    </row>
    <row r="3122" spans="2:15" x14ac:dyDescent="0.4">
      <c r="B3122" t="s">
        <v>309</v>
      </c>
      <c r="C3122">
        <v>2370</v>
      </c>
      <c r="D3122" s="179">
        <v>43743</v>
      </c>
      <c r="E3122">
        <v>7</v>
      </c>
      <c r="F3122" t="s">
        <v>315</v>
      </c>
      <c r="G3122" t="s">
        <v>313</v>
      </c>
      <c r="I3122" s="179"/>
      <c r="J3122" s="179"/>
      <c r="M3122">
        <v>0</v>
      </c>
      <c r="O3122">
        <v>21</v>
      </c>
    </row>
    <row r="3123" spans="2:15" x14ac:dyDescent="0.4">
      <c r="B3123" t="s">
        <v>309</v>
      </c>
      <c r="C3123">
        <v>2360</v>
      </c>
      <c r="D3123" s="179">
        <v>43743</v>
      </c>
      <c r="E3123">
        <v>7</v>
      </c>
      <c r="F3123" t="s">
        <v>315</v>
      </c>
      <c r="G3123" t="s">
        <v>311</v>
      </c>
      <c r="I3123" s="179"/>
      <c r="J3123" s="179"/>
      <c r="M3123">
        <v>0</v>
      </c>
      <c r="O3123">
        <v>21</v>
      </c>
    </row>
    <row r="3124" spans="2:15" x14ac:dyDescent="0.4">
      <c r="B3124" t="s">
        <v>309</v>
      </c>
      <c r="C3124">
        <v>2360</v>
      </c>
      <c r="D3124" s="179">
        <v>43743</v>
      </c>
      <c r="E3124">
        <v>7</v>
      </c>
      <c r="F3124" t="s">
        <v>315</v>
      </c>
      <c r="G3124" t="s">
        <v>313</v>
      </c>
      <c r="I3124" s="179"/>
      <c r="J3124" s="179"/>
      <c r="M3124">
        <v>0</v>
      </c>
      <c r="O3124">
        <v>21</v>
      </c>
    </row>
    <row r="3125" spans="2:15" x14ac:dyDescent="0.4">
      <c r="B3125" t="s">
        <v>309</v>
      </c>
      <c r="C3125">
        <v>2380</v>
      </c>
      <c r="D3125" s="179">
        <v>43743</v>
      </c>
      <c r="E3125">
        <v>7</v>
      </c>
      <c r="F3125" t="s">
        <v>315</v>
      </c>
      <c r="G3125" t="s">
        <v>311</v>
      </c>
      <c r="I3125" s="179"/>
      <c r="J3125" s="179"/>
      <c r="M3125">
        <v>0</v>
      </c>
      <c r="O3125">
        <v>21</v>
      </c>
    </row>
    <row r="3126" spans="2:15" x14ac:dyDescent="0.4">
      <c r="B3126" t="s">
        <v>309</v>
      </c>
      <c r="C3126">
        <v>2380</v>
      </c>
      <c r="D3126" s="179">
        <v>43743</v>
      </c>
      <c r="E3126">
        <v>7</v>
      </c>
      <c r="F3126" t="s">
        <v>315</v>
      </c>
      <c r="G3126" t="s">
        <v>313</v>
      </c>
      <c r="I3126" s="179"/>
      <c r="J3126" s="179"/>
      <c r="M3126">
        <v>0</v>
      </c>
      <c r="O3126">
        <v>21</v>
      </c>
    </row>
    <row r="3127" spans="2:15" x14ac:dyDescent="0.4">
      <c r="B3127" t="s">
        <v>309</v>
      </c>
      <c r="C3127">
        <v>2390</v>
      </c>
      <c r="D3127" s="179">
        <v>43743</v>
      </c>
      <c r="E3127">
        <v>7</v>
      </c>
      <c r="F3127" t="s">
        <v>315</v>
      </c>
      <c r="G3127" t="s">
        <v>311</v>
      </c>
      <c r="I3127" s="179"/>
      <c r="J3127" s="179"/>
      <c r="M3127">
        <v>0</v>
      </c>
      <c r="O3127">
        <v>21</v>
      </c>
    </row>
    <row r="3128" spans="2:15" x14ac:dyDescent="0.4">
      <c r="B3128" t="s">
        <v>309</v>
      </c>
      <c r="C3128">
        <v>2390</v>
      </c>
      <c r="D3128" s="179">
        <v>43743</v>
      </c>
      <c r="E3128">
        <v>7</v>
      </c>
      <c r="F3128" t="s">
        <v>315</v>
      </c>
      <c r="G3128" t="s">
        <v>313</v>
      </c>
      <c r="I3128" s="179"/>
      <c r="J3128" s="179"/>
      <c r="M3128">
        <v>0</v>
      </c>
      <c r="O3128">
        <v>21</v>
      </c>
    </row>
    <row r="3129" spans="2:15" x14ac:dyDescent="0.4">
      <c r="B3129" t="s">
        <v>309</v>
      </c>
      <c r="C3129">
        <v>2370</v>
      </c>
      <c r="D3129" s="179">
        <v>43743</v>
      </c>
      <c r="E3129">
        <v>7</v>
      </c>
      <c r="F3129" t="s">
        <v>315</v>
      </c>
      <c r="G3129" t="s">
        <v>311</v>
      </c>
      <c r="I3129" s="179"/>
      <c r="J3129" s="179"/>
      <c r="M3129">
        <v>0</v>
      </c>
      <c r="O3129">
        <v>21</v>
      </c>
    </row>
    <row r="3130" spans="2:15" x14ac:dyDescent="0.4">
      <c r="B3130" t="s">
        <v>309</v>
      </c>
      <c r="C3130">
        <v>2370</v>
      </c>
      <c r="D3130" s="179">
        <v>43743</v>
      </c>
      <c r="E3130">
        <v>7</v>
      </c>
      <c r="F3130" t="s">
        <v>315</v>
      </c>
      <c r="G3130" t="s">
        <v>313</v>
      </c>
      <c r="I3130" s="179"/>
      <c r="J3130" s="179"/>
      <c r="M3130">
        <v>0</v>
      </c>
      <c r="O3130">
        <v>21</v>
      </c>
    </row>
    <row r="3131" spans="2:15" x14ac:dyDescent="0.4">
      <c r="B3131" t="s">
        <v>309</v>
      </c>
      <c r="C3131">
        <v>2370</v>
      </c>
      <c r="D3131" s="179">
        <v>43743</v>
      </c>
      <c r="E3131">
        <v>7</v>
      </c>
      <c r="F3131" t="s">
        <v>315</v>
      </c>
      <c r="G3131" t="s">
        <v>311</v>
      </c>
      <c r="I3131" s="179"/>
      <c r="J3131" s="179"/>
      <c r="M3131">
        <v>0</v>
      </c>
      <c r="O3131">
        <v>21</v>
      </c>
    </row>
    <row r="3132" spans="2:15" x14ac:dyDescent="0.4">
      <c r="B3132" t="s">
        <v>309</v>
      </c>
      <c r="C3132">
        <v>2370</v>
      </c>
      <c r="D3132" s="179">
        <v>43743</v>
      </c>
      <c r="E3132">
        <v>7</v>
      </c>
      <c r="F3132" t="s">
        <v>315</v>
      </c>
      <c r="G3132" t="s">
        <v>313</v>
      </c>
      <c r="I3132" s="179"/>
      <c r="J3132" s="179"/>
      <c r="M3132">
        <v>0</v>
      </c>
      <c r="O3132">
        <v>21</v>
      </c>
    </row>
    <row r="3133" spans="2:15" x14ac:dyDescent="0.4">
      <c r="B3133" t="s">
        <v>309</v>
      </c>
      <c r="C3133">
        <v>2390</v>
      </c>
      <c r="D3133" s="179">
        <v>43743</v>
      </c>
      <c r="E3133">
        <v>7</v>
      </c>
      <c r="F3133" t="s">
        <v>315</v>
      </c>
      <c r="G3133" t="s">
        <v>311</v>
      </c>
      <c r="I3133" s="179"/>
      <c r="J3133" s="179"/>
      <c r="M3133">
        <v>0</v>
      </c>
      <c r="O3133">
        <v>21</v>
      </c>
    </row>
    <row r="3134" spans="2:15" x14ac:dyDescent="0.4">
      <c r="B3134" t="s">
        <v>309</v>
      </c>
      <c r="C3134">
        <v>2390</v>
      </c>
      <c r="D3134" s="179">
        <v>43743</v>
      </c>
      <c r="E3134">
        <v>7</v>
      </c>
      <c r="F3134" t="s">
        <v>315</v>
      </c>
      <c r="G3134" t="s">
        <v>313</v>
      </c>
      <c r="I3134" s="179"/>
      <c r="J3134" s="179"/>
      <c r="M3134">
        <v>0</v>
      </c>
      <c r="O3134">
        <v>21</v>
      </c>
    </row>
    <row r="3135" spans="2:15" x14ac:dyDescent="0.4">
      <c r="B3135" t="s">
        <v>309</v>
      </c>
      <c r="C3135">
        <v>2360</v>
      </c>
      <c r="D3135" s="179">
        <v>43743</v>
      </c>
      <c r="E3135">
        <v>7</v>
      </c>
      <c r="F3135" t="s">
        <v>315</v>
      </c>
      <c r="G3135" t="s">
        <v>311</v>
      </c>
      <c r="I3135" s="179"/>
      <c r="J3135" s="179"/>
      <c r="M3135">
        <v>0</v>
      </c>
      <c r="O3135">
        <v>21</v>
      </c>
    </row>
    <row r="3136" spans="2:15" x14ac:dyDescent="0.4">
      <c r="B3136" t="s">
        <v>309</v>
      </c>
      <c r="C3136">
        <v>2360</v>
      </c>
      <c r="D3136" s="179">
        <v>43743</v>
      </c>
      <c r="E3136">
        <v>7</v>
      </c>
      <c r="F3136" t="s">
        <v>315</v>
      </c>
      <c r="G3136" t="s">
        <v>313</v>
      </c>
      <c r="I3136" s="179"/>
      <c r="J3136" s="179"/>
      <c r="M3136">
        <v>0</v>
      </c>
      <c r="O3136">
        <v>21</v>
      </c>
    </row>
    <row r="3137" spans="2:15" x14ac:dyDescent="0.4">
      <c r="B3137" t="s">
        <v>309</v>
      </c>
      <c r="C3137">
        <v>2390</v>
      </c>
      <c r="D3137" s="179">
        <v>43743</v>
      </c>
      <c r="E3137">
        <v>7</v>
      </c>
      <c r="F3137" t="s">
        <v>315</v>
      </c>
      <c r="G3137" t="s">
        <v>313</v>
      </c>
      <c r="I3137" s="179"/>
      <c r="J3137" s="179"/>
      <c r="M3137">
        <v>0</v>
      </c>
      <c r="O3137">
        <v>21</v>
      </c>
    </row>
    <row r="3138" spans="2:15" x14ac:dyDescent="0.4">
      <c r="B3138" t="s">
        <v>309</v>
      </c>
      <c r="C3138">
        <v>2340</v>
      </c>
      <c r="D3138" s="179">
        <v>43743</v>
      </c>
      <c r="E3138">
        <v>7</v>
      </c>
      <c r="F3138" t="s">
        <v>315</v>
      </c>
      <c r="G3138" t="s">
        <v>311</v>
      </c>
      <c r="I3138" s="179"/>
      <c r="J3138" s="179"/>
      <c r="M3138">
        <v>0</v>
      </c>
      <c r="O3138">
        <v>21</v>
      </c>
    </row>
    <row r="3139" spans="2:15" x14ac:dyDescent="0.4">
      <c r="B3139" t="s">
        <v>309</v>
      </c>
      <c r="C3139">
        <v>2340</v>
      </c>
      <c r="D3139" s="179">
        <v>43743</v>
      </c>
      <c r="E3139">
        <v>7</v>
      </c>
      <c r="F3139" t="s">
        <v>315</v>
      </c>
      <c r="G3139" t="s">
        <v>313</v>
      </c>
      <c r="I3139" s="179"/>
      <c r="J3139" s="179"/>
      <c r="M3139">
        <v>0</v>
      </c>
      <c r="O3139">
        <v>21</v>
      </c>
    </row>
    <row r="3140" spans="2:15" x14ac:dyDescent="0.4">
      <c r="B3140" t="s">
        <v>309</v>
      </c>
      <c r="C3140">
        <v>2300</v>
      </c>
      <c r="D3140" s="179">
        <v>43743</v>
      </c>
      <c r="E3140">
        <v>7</v>
      </c>
      <c r="F3140" t="s">
        <v>315</v>
      </c>
      <c r="G3140" t="s">
        <v>311</v>
      </c>
      <c r="I3140" s="179"/>
      <c r="J3140" s="179"/>
      <c r="M3140">
        <v>0</v>
      </c>
      <c r="O3140">
        <v>21</v>
      </c>
    </row>
    <row r="3141" spans="2:15" x14ac:dyDescent="0.4">
      <c r="B3141" t="s">
        <v>309</v>
      </c>
      <c r="C3141">
        <v>2300</v>
      </c>
      <c r="D3141" s="179">
        <v>43743</v>
      </c>
      <c r="E3141">
        <v>7</v>
      </c>
      <c r="F3141" t="s">
        <v>315</v>
      </c>
      <c r="G3141" t="s">
        <v>313</v>
      </c>
      <c r="I3141" s="179"/>
      <c r="J3141" s="179"/>
      <c r="M3141">
        <v>0</v>
      </c>
      <c r="O3141">
        <v>21</v>
      </c>
    </row>
    <row r="3142" spans="2:15" x14ac:dyDescent="0.4">
      <c r="B3142" t="s">
        <v>309</v>
      </c>
      <c r="C3142">
        <v>2300</v>
      </c>
      <c r="D3142" s="179">
        <v>43743</v>
      </c>
      <c r="E3142">
        <v>7</v>
      </c>
      <c r="F3142" t="s">
        <v>315</v>
      </c>
      <c r="G3142" t="s">
        <v>311</v>
      </c>
      <c r="I3142" s="179"/>
      <c r="J3142" s="179"/>
      <c r="M3142">
        <v>0</v>
      </c>
      <c r="O3142">
        <v>21</v>
      </c>
    </row>
    <row r="3143" spans="2:15" x14ac:dyDescent="0.4">
      <c r="B3143" t="s">
        <v>309</v>
      </c>
      <c r="C3143">
        <v>2300</v>
      </c>
      <c r="D3143" s="179">
        <v>43743</v>
      </c>
      <c r="E3143">
        <v>7</v>
      </c>
      <c r="F3143" t="s">
        <v>315</v>
      </c>
      <c r="G3143" t="s">
        <v>313</v>
      </c>
      <c r="I3143" s="179"/>
      <c r="J3143" s="179"/>
      <c r="M3143">
        <v>0</v>
      </c>
      <c r="O3143">
        <v>21</v>
      </c>
    </row>
    <row r="3144" spans="2:15" x14ac:dyDescent="0.4">
      <c r="B3144" t="s">
        <v>309</v>
      </c>
      <c r="C3144">
        <v>2300</v>
      </c>
      <c r="D3144" s="179">
        <v>43743</v>
      </c>
      <c r="E3144">
        <v>7</v>
      </c>
      <c r="F3144" t="s">
        <v>315</v>
      </c>
      <c r="G3144" t="s">
        <v>311</v>
      </c>
      <c r="I3144" s="179"/>
      <c r="J3144" s="179"/>
      <c r="M3144">
        <v>0</v>
      </c>
      <c r="O3144">
        <v>21</v>
      </c>
    </row>
    <row r="3145" spans="2:15" x14ac:dyDescent="0.4">
      <c r="B3145" t="s">
        <v>309</v>
      </c>
      <c r="C3145">
        <v>2300</v>
      </c>
      <c r="D3145" s="179">
        <v>43743</v>
      </c>
      <c r="E3145">
        <v>7</v>
      </c>
      <c r="F3145" t="s">
        <v>315</v>
      </c>
      <c r="G3145" t="s">
        <v>313</v>
      </c>
      <c r="I3145" s="179"/>
      <c r="J3145" s="179"/>
      <c r="M3145">
        <v>0</v>
      </c>
      <c r="O3145">
        <v>21</v>
      </c>
    </row>
    <row r="3146" spans="2:15" x14ac:dyDescent="0.4">
      <c r="B3146" t="s">
        <v>309</v>
      </c>
      <c r="C3146" t="s">
        <v>314</v>
      </c>
      <c r="D3146" s="179">
        <v>43743</v>
      </c>
      <c r="E3146">
        <v>7</v>
      </c>
      <c r="F3146" t="s">
        <v>315</v>
      </c>
      <c r="G3146" t="s">
        <v>311</v>
      </c>
      <c r="I3146" s="179"/>
      <c r="J3146" s="179"/>
      <c r="M3146">
        <v>0</v>
      </c>
      <c r="O3146">
        <v>21</v>
      </c>
    </row>
    <row r="3147" spans="2:15" x14ac:dyDescent="0.4">
      <c r="B3147" t="s">
        <v>309</v>
      </c>
      <c r="C3147" t="s">
        <v>314</v>
      </c>
      <c r="D3147" s="179">
        <v>43743</v>
      </c>
      <c r="E3147">
        <v>7</v>
      </c>
      <c r="F3147" t="s">
        <v>315</v>
      </c>
      <c r="G3147" t="s">
        <v>313</v>
      </c>
      <c r="I3147" s="179"/>
      <c r="J3147" s="179"/>
      <c r="M3147">
        <v>0</v>
      </c>
      <c r="O3147">
        <v>21</v>
      </c>
    </row>
    <row r="3148" spans="2:15" x14ac:dyDescent="0.4">
      <c r="B3148" t="s">
        <v>309</v>
      </c>
      <c r="C3148">
        <v>2370</v>
      </c>
      <c r="D3148" s="179">
        <v>43743</v>
      </c>
      <c r="E3148">
        <v>7</v>
      </c>
      <c r="F3148" t="s">
        <v>315</v>
      </c>
      <c r="G3148" t="s">
        <v>311</v>
      </c>
      <c r="I3148" s="179"/>
      <c r="J3148" s="179"/>
      <c r="M3148">
        <v>0</v>
      </c>
      <c r="O3148">
        <v>21</v>
      </c>
    </row>
    <row r="3149" spans="2:15" x14ac:dyDescent="0.4">
      <c r="B3149" t="s">
        <v>309</v>
      </c>
      <c r="C3149">
        <v>2370</v>
      </c>
      <c r="D3149" s="179">
        <v>43743</v>
      </c>
      <c r="E3149">
        <v>7</v>
      </c>
      <c r="F3149" t="s">
        <v>315</v>
      </c>
      <c r="G3149" t="s">
        <v>313</v>
      </c>
      <c r="I3149" s="179"/>
      <c r="J3149" s="179"/>
      <c r="M3149">
        <v>0</v>
      </c>
      <c r="O3149">
        <v>21</v>
      </c>
    </row>
    <row r="3150" spans="2:15" x14ac:dyDescent="0.4">
      <c r="B3150" t="s">
        <v>309</v>
      </c>
      <c r="C3150">
        <v>1000</v>
      </c>
      <c r="D3150" s="179">
        <v>43743</v>
      </c>
      <c r="E3150">
        <v>7</v>
      </c>
      <c r="F3150" t="s">
        <v>315</v>
      </c>
      <c r="G3150" t="s">
        <v>311</v>
      </c>
      <c r="I3150" s="179"/>
      <c r="J3150" s="179"/>
      <c r="M3150">
        <v>0</v>
      </c>
      <c r="O3150">
        <v>21</v>
      </c>
    </row>
    <row r="3151" spans="2:15" x14ac:dyDescent="0.4">
      <c r="B3151" t="s">
        <v>309</v>
      </c>
      <c r="C3151">
        <v>1000</v>
      </c>
      <c r="D3151" s="179">
        <v>43743</v>
      </c>
      <c r="E3151">
        <v>7</v>
      </c>
      <c r="F3151" t="s">
        <v>315</v>
      </c>
      <c r="G3151" t="s">
        <v>313</v>
      </c>
      <c r="I3151" s="179"/>
      <c r="J3151" s="179"/>
      <c r="M3151">
        <v>0</v>
      </c>
      <c r="O3151">
        <v>21</v>
      </c>
    </row>
    <row r="3152" spans="2:15" x14ac:dyDescent="0.4">
      <c r="B3152" t="s">
        <v>309</v>
      </c>
      <c r="C3152">
        <v>2380</v>
      </c>
      <c r="D3152" s="179">
        <v>43743</v>
      </c>
      <c r="E3152">
        <v>7</v>
      </c>
      <c r="F3152" t="s">
        <v>315</v>
      </c>
      <c r="G3152" t="s">
        <v>311</v>
      </c>
      <c r="I3152" s="179"/>
      <c r="J3152" s="179"/>
      <c r="M3152">
        <v>0</v>
      </c>
      <c r="O3152">
        <v>21</v>
      </c>
    </row>
    <row r="3153" spans="2:15" x14ac:dyDescent="0.4">
      <c r="B3153" t="s">
        <v>309</v>
      </c>
      <c r="C3153">
        <v>2380</v>
      </c>
      <c r="D3153" s="179">
        <v>43743</v>
      </c>
      <c r="E3153">
        <v>7</v>
      </c>
      <c r="F3153" t="s">
        <v>315</v>
      </c>
      <c r="G3153" t="s">
        <v>313</v>
      </c>
      <c r="I3153" s="179"/>
      <c r="J3153" s="179"/>
      <c r="M3153">
        <v>0</v>
      </c>
      <c r="O3153">
        <v>21</v>
      </c>
    </row>
    <row r="3154" spans="2:15" x14ac:dyDescent="0.4">
      <c r="B3154" t="s">
        <v>309</v>
      </c>
      <c r="C3154">
        <v>2390</v>
      </c>
      <c r="D3154" s="179">
        <v>43743</v>
      </c>
      <c r="E3154">
        <v>7</v>
      </c>
      <c r="F3154" t="s">
        <v>315</v>
      </c>
      <c r="G3154" t="s">
        <v>311</v>
      </c>
      <c r="I3154" s="179"/>
      <c r="J3154" s="179"/>
      <c r="M3154">
        <v>0</v>
      </c>
      <c r="O3154">
        <v>21</v>
      </c>
    </row>
    <row r="3155" spans="2:15" x14ac:dyDescent="0.4">
      <c r="B3155" t="s">
        <v>309</v>
      </c>
      <c r="C3155">
        <v>2340</v>
      </c>
      <c r="D3155" s="179">
        <v>43743</v>
      </c>
      <c r="E3155">
        <v>7</v>
      </c>
      <c r="F3155" t="s">
        <v>315</v>
      </c>
      <c r="G3155" t="s">
        <v>311</v>
      </c>
      <c r="I3155" s="179"/>
      <c r="J3155" s="179"/>
      <c r="M3155">
        <v>0</v>
      </c>
      <c r="O3155">
        <v>21</v>
      </c>
    </row>
    <row r="3156" spans="2:15" x14ac:dyDescent="0.4">
      <c r="B3156" t="s">
        <v>309</v>
      </c>
      <c r="C3156">
        <v>2340</v>
      </c>
      <c r="D3156" s="179">
        <v>43743</v>
      </c>
      <c r="E3156">
        <v>7</v>
      </c>
      <c r="F3156" t="s">
        <v>315</v>
      </c>
      <c r="G3156" t="s">
        <v>313</v>
      </c>
      <c r="I3156" s="179"/>
      <c r="J3156" s="179"/>
      <c r="M3156">
        <v>0</v>
      </c>
      <c r="O3156">
        <v>21</v>
      </c>
    </row>
    <row r="3157" spans="2:15" x14ac:dyDescent="0.4">
      <c r="B3157" t="s">
        <v>309</v>
      </c>
      <c r="C3157">
        <v>2350</v>
      </c>
      <c r="D3157" s="179">
        <v>43743</v>
      </c>
      <c r="E3157">
        <v>7</v>
      </c>
      <c r="F3157" t="s">
        <v>315</v>
      </c>
      <c r="G3157" t="s">
        <v>311</v>
      </c>
      <c r="I3157" s="179"/>
      <c r="J3157" s="179"/>
      <c r="M3157">
        <v>0</v>
      </c>
      <c r="O3157">
        <v>21</v>
      </c>
    </row>
    <row r="3158" spans="2:15" x14ac:dyDescent="0.4">
      <c r="B3158" t="s">
        <v>309</v>
      </c>
      <c r="C3158">
        <v>2350</v>
      </c>
      <c r="D3158" s="179">
        <v>43743</v>
      </c>
      <c r="E3158">
        <v>7</v>
      </c>
      <c r="F3158" t="s">
        <v>315</v>
      </c>
      <c r="G3158" t="s">
        <v>313</v>
      </c>
      <c r="I3158" s="179"/>
      <c r="J3158" s="179"/>
      <c r="M3158">
        <v>0</v>
      </c>
      <c r="O3158">
        <v>21</v>
      </c>
    </row>
    <row r="3159" spans="2:15" x14ac:dyDescent="0.4">
      <c r="B3159" t="s">
        <v>309</v>
      </c>
      <c r="C3159">
        <v>2370</v>
      </c>
      <c r="D3159" s="179">
        <v>43743</v>
      </c>
      <c r="E3159">
        <v>7</v>
      </c>
      <c r="F3159" t="s">
        <v>315</v>
      </c>
      <c r="G3159" t="s">
        <v>311</v>
      </c>
      <c r="I3159" s="179"/>
      <c r="J3159" s="179"/>
      <c r="M3159">
        <v>0</v>
      </c>
      <c r="O3159">
        <v>21</v>
      </c>
    </row>
    <row r="3160" spans="2:15" x14ac:dyDescent="0.4">
      <c r="B3160" t="s">
        <v>309</v>
      </c>
      <c r="C3160">
        <v>2370</v>
      </c>
      <c r="D3160" s="179">
        <v>43743</v>
      </c>
      <c r="E3160">
        <v>7</v>
      </c>
      <c r="F3160" t="s">
        <v>315</v>
      </c>
      <c r="G3160" t="s">
        <v>313</v>
      </c>
      <c r="I3160" s="179"/>
      <c r="J3160" s="179"/>
      <c r="M3160">
        <v>0</v>
      </c>
      <c r="O3160">
        <v>21</v>
      </c>
    </row>
    <row r="3161" spans="2:15" x14ac:dyDescent="0.4">
      <c r="B3161" t="s">
        <v>309</v>
      </c>
      <c r="C3161">
        <v>2390</v>
      </c>
      <c r="D3161" s="179">
        <v>43743</v>
      </c>
      <c r="E3161">
        <v>7</v>
      </c>
      <c r="F3161" t="s">
        <v>315</v>
      </c>
      <c r="G3161" t="s">
        <v>311</v>
      </c>
      <c r="I3161" s="179"/>
      <c r="J3161" s="179"/>
      <c r="M3161">
        <v>0</v>
      </c>
      <c r="O3161">
        <v>21</v>
      </c>
    </row>
    <row r="3162" spans="2:15" x14ac:dyDescent="0.4">
      <c r="B3162" t="s">
        <v>309</v>
      </c>
      <c r="C3162">
        <v>2390</v>
      </c>
      <c r="D3162" s="179">
        <v>43743</v>
      </c>
      <c r="E3162">
        <v>7</v>
      </c>
      <c r="F3162" t="s">
        <v>315</v>
      </c>
      <c r="G3162" t="s">
        <v>313</v>
      </c>
      <c r="I3162" s="179"/>
      <c r="J3162" s="179"/>
      <c r="M3162">
        <v>0</v>
      </c>
      <c r="O3162">
        <v>21</v>
      </c>
    </row>
    <row r="3163" spans="2:15" x14ac:dyDescent="0.4">
      <c r="B3163" t="s">
        <v>309</v>
      </c>
      <c r="C3163">
        <v>2360</v>
      </c>
      <c r="D3163" s="179">
        <v>43743</v>
      </c>
      <c r="E3163">
        <v>7</v>
      </c>
      <c r="F3163" t="s">
        <v>315</v>
      </c>
      <c r="G3163" t="s">
        <v>311</v>
      </c>
      <c r="I3163" s="179"/>
      <c r="J3163" s="179"/>
      <c r="M3163">
        <v>0</v>
      </c>
      <c r="O3163">
        <v>21</v>
      </c>
    </row>
    <row r="3164" spans="2:15" x14ac:dyDescent="0.4">
      <c r="B3164" t="s">
        <v>309</v>
      </c>
      <c r="C3164">
        <v>2360</v>
      </c>
      <c r="D3164" s="179">
        <v>43743</v>
      </c>
      <c r="E3164">
        <v>7</v>
      </c>
      <c r="F3164" t="s">
        <v>315</v>
      </c>
      <c r="G3164" t="s">
        <v>313</v>
      </c>
      <c r="I3164" s="179"/>
      <c r="J3164" s="179"/>
      <c r="M3164">
        <v>0</v>
      </c>
      <c r="O3164">
        <v>21</v>
      </c>
    </row>
    <row r="3165" spans="2:15" x14ac:dyDescent="0.4">
      <c r="B3165" t="s">
        <v>309</v>
      </c>
      <c r="C3165">
        <v>2390</v>
      </c>
      <c r="D3165" s="179">
        <v>43743</v>
      </c>
      <c r="E3165">
        <v>7</v>
      </c>
      <c r="F3165" t="s">
        <v>315</v>
      </c>
      <c r="G3165" t="s">
        <v>313</v>
      </c>
      <c r="I3165" s="179"/>
      <c r="J3165" s="179"/>
      <c r="M3165">
        <v>0</v>
      </c>
      <c r="O3165">
        <v>21</v>
      </c>
    </row>
    <row r="3166" spans="2:15" x14ac:dyDescent="0.4">
      <c r="B3166" t="s">
        <v>309</v>
      </c>
      <c r="C3166">
        <v>2380</v>
      </c>
      <c r="D3166" s="179">
        <v>43743</v>
      </c>
      <c r="E3166">
        <v>7</v>
      </c>
      <c r="F3166" t="s">
        <v>315</v>
      </c>
      <c r="G3166" t="s">
        <v>311</v>
      </c>
      <c r="I3166" s="179"/>
      <c r="J3166" s="179"/>
      <c r="M3166">
        <v>0</v>
      </c>
      <c r="O3166">
        <v>21</v>
      </c>
    </row>
    <row r="3167" spans="2:15" x14ac:dyDescent="0.4">
      <c r="B3167" t="s">
        <v>309</v>
      </c>
      <c r="C3167">
        <v>2380</v>
      </c>
      <c r="D3167" s="179">
        <v>43743</v>
      </c>
      <c r="E3167">
        <v>7</v>
      </c>
      <c r="F3167" t="s">
        <v>315</v>
      </c>
      <c r="G3167" t="s">
        <v>313</v>
      </c>
      <c r="I3167" s="179"/>
      <c r="J3167" s="179"/>
      <c r="M3167">
        <v>0</v>
      </c>
      <c r="O3167">
        <v>21</v>
      </c>
    </row>
    <row r="3168" spans="2:15" x14ac:dyDescent="0.4">
      <c r="B3168" t="s">
        <v>309</v>
      </c>
      <c r="C3168">
        <v>2390</v>
      </c>
      <c r="D3168" s="179">
        <v>43743</v>
      </c>
      <c r="E3168">
        <v>7</v>
      </c>
      <c r="F3168" t="s">
        <v>315</v>
      </c>
      <c r="G3168" t="s">
        <v>311</v>
      </c>
      <c r="I3168" s="179"/>
      <c r="J3168" s="179"/>
      <c r="M3168">
        <v>0</v>
      </c>
      <c r="O3168">
        <v>21</v>
      </c>
    </row>
    <row r="3169" spans="2:15" x14ac:dyDescent="0.4">
      <c r="B3169" t="s">
        <v>309</v>
      </c>
      <c r="C3169" t="s">
        <v>314</v>
      </c>
      <c r="D3169" s="179">
        <v>43743</v>
      </c>
      <c r="E3169">
        <v>7</v>
      </c>
      <c r="F3169" t="s">
        <v>315</v>
      </c>
      <c r="G3169" t="s">
        <v>313</v>
      </c>
      <c r="I3169" s="179"/>
      <c r="J3169" s="179"/>
      <c r="M3169">
        <v>0</v>
      </c>
      <c r="O3169">
        <v>21</v>
      </c>
    </row>
    <row r="3170" spans="2:15" x14ac:dyDescent="0.4">
      <c r="B3170" t="s">
        <v>309</v>
      </c>
      <c r="C3170" t="s">
        <v>314</v>
      </c>
      <c r="D3170" s="179">
        <v>43743</v>
      </c>
      <c r="E3170">
        <v>7</v>
      </c>
      <c r="F3170" t="s">
        <v>315</v>
      </c>
      <c r="G3170" t="s">
        <v>311</v>
      </c>
      <c r="I3170" s="179"/>
      <c r="J3170" s="179"/>
      <c r="M3170">
        <v>0</v>
      </c>
      <c r="O3170">
        <v>21</v>
      </c>
    </row>
    <row r="3171" spans="2:15" x14ac:dyDescent="0.4">
      <c r="B3171" t="s">
        <v>309</v>
      </c>
      <c r="C3171" t="s">
        <v>314</v>
      </c>
      <c r="D3171" s="179">
        <v>43743</v>
      </c>
      <c r="E3171">
        <v>7</v>
      </c>
      <c r="F3171" t="s">
        <v>315</v>
      </c>
      <c r="G3171" t="s">
        <v>313</v>
      </c>
      <c r="I3171" s="179"/>
      <c r="J3171" s="179"/>
      <c r="M3171">
        <v>0</v>
      </c>
      <c r="O3171">
        <v>21</v>
      </c>
    </row>
    <row r="3172" spans="2:15" x14ac:dyDescent="0.4">
      <c r="B3172" t="s">
        <v>309</v>
      </c>
      <c r="C3172" t="s">
        <v>314</v>
      </c>
      <c r="D3172" s="179">
        <v>43743</v>
      </c>
      <c r="E3172">
        <v>7</v>
      </c>
      <c r="F3172" t="s">
        <v>315</v>
      </c>
      <c r="G3172" t="s">
        <v>311</v>
      </c>
      <c r="I3172" s="179"/>
      <c r="J3172" s="179"/>
      <c r="M3172">
        <v>0</v>
      </c>
      <c r="O3172">
        <v>21</v>
      </c>
    </row>
    <row r="3173" spans="2:15" x14ac:dyDescent="0.4">
      <c r="B3173" t="s">
        <v>309</v>
      </c>
      <c r="C3173" t="s">
        <v>314</v>
      </c>
      <c r="D3173" s="179">
        <v>43743</v>
      </c>
      <c r="E3173">
        <v>7</v>
      </c>
      <c r="F3173" t="s">
        <v>315</v>
      </c>
      <c r="G3173" t="s">
        <v>313</v>
      </c>
      <c r="I3173" s="179"/>
      <c r="J3173" s="179"/>
      <c r="M3173">
        <v>0</v>
      </c>
      <c r="O3173">
        <v>21</v>
      </c>
    </row>
    <row r="3174" spans="2:15" x14ac:dyDescent="0.4">
      <c r="B3174" t="s">
        <v>309</v>
      </c>
      <c r="C3174" t="s">
        <v>314</v>
      </c>
      <c r="D3174" s="179">
        <v>43743</v>
      </c>
      <c r="E3174">
        <v>7</v>
      </c>
      <c r="F3174" t="s">
        <v>315</v>
      </c>
      <c r="G3174" t="s">
        <v>311</v>
      </c>
      <c r="I3174" s="179"/>
      <c r="J3174" s="179"/>
      <c r="M3174">
        <v>0</v>
      </c>
      <c r="O3174">
        <v>21</v>
      </c>
    </row>
    <row r="3175" spans="2:15" x14ac:dyDescent="0.4">
      <c r="B3175" t="s">
        <v>309</v>
      </c>
      <c r="C3175">
        <v>2340</v>
      </c>
      <c r="D3175" s="179">
        <v>43743</v>
      </c>
      <c r="E3175">
        <v>7</v>
      </c>
      <c r="F3175" t="s">
        <v>315</v>
      </c>
      <c r="G3175" t="s">
        <v>311</v>
      </c>
      <c r="I3175" s="179"/>
      <c r="J3175" s="179"/>
      <c r="M3175">
        <v>0</v>
      </c>
      <c r="O3175">
        <v>21</v>
      </c>
    </row>
    <row r="3176" spans="2:15" x14ac:dyDescent="0.4">
      <c r="B3176" t="s">
        <v>309</v>
      </c>
      <c r="C3176">
        <v>2340</v>
      </c>
      <c r="D3176" s="179">
        <v>43743</v>
      </c>
      <c r="E3176">
        <v>7</v>
      </c>
      <c r="F3176" t="s">
        <v>315</v>
      </c>
      <c r="G3176" t="s">
        <v>313</v>
      </c>
      <c r="I3176" s="179"/>
      <c r="J3176" s="179"/>
      <c r="M3176">
        <v>0</v>
      </c>
      <c r="O3176">
        <v>21</v>
      </c>
    </row>
    <row r="3177" spans="2:15" x14ac:dyDescent="0.4">
      <c r="B3177" t="s">
        <v>309</v>
      </c>
      <c r="C3177">
        <v>2370</v>
      </c>
      <c r="D3177" s="179">
        <v>43743</v>
      </c>
      <c r="E3177">
        <v>7</v>
      </c>
      <c r="F3177" t="s">
        <v>315</v>
      </c>
      <c r="G3177" t="s">
        <v>311</v>
      </c>
      <c r="I3177" s="179"/>
      <c r="J3177" s="179"/>
      <c r="M3177">
        <v>0</v>
      </c>
      <c r="O3177">
        <v>21</v>
      </c>
    </row>
    <row r="3178" spans="2:15" x14ac:dyDescent="0.4">
      <c r="B3178" t="s">
        <v>309</v>
      </c>
      <c r="C3178">
        <v>2370</v>
      </c>
      <c r="D3178" s="179">
        <v>43743</v>
      </c>
      <c r="E3178">
        <v>7</v>
      </c>
      <c r="F3178" t="s">
        <v>315</v>
      </c>
      <c r="G3178" t="s">
        <v>313</v>
      </c>
      <c r="I3178" s="179"/>
      <c r="J3178" s="179"/>
      <c r="M3178">
        <v>0</v>
      </c>
      <c r="O3178">
        <v>21</v>
      </c>
    </row>
    <row r="3179" spans="2:15" x14ac:dyDescent="0.4">
      <c r="B3179" t="s">
        <v>309</v>
      </c>
      <c r="C3179">
        <v>2390</v>
      </c>
      <c r="D3179" s="179">
        <v>43743</v>
      </c>
      <c r="E3179">
        <v>7</v>
      </c>
      <c r="F3179" t="s">
        <v>315</v>
      </c>
      <c r="G3179" t="s">
        <v>311</v>
      </c>
      <c r="I3179" s="179"/>
      <c r="J3179" s="179"/>
      <c r="M3179">
        <v>0</v>
      </c>
      <c r="O3179">
        <v>21</v>
      </c>
    </row>
    <row r="3180" spans="2:15" x14ac:dyDescent="0.4">
      <c r="B3180" t="s">
        <v>309</v>
      </c>
      <c r="C3180">
        <v>2390</v>
      </c>
      <c r="D3180" s="179">
        <v>43743</v>
      </c>
      <c r="E3180">
        <v>7</v>
      </c>
      <c r="F3180" t="s">
        <v>315</v>
      </c>
      <c r="G3180" t="s">
        <v>313</v>
      </c>
      <c r="I3180" s="179"/>
      <c r="J3180" s="179"/>
      <c r="M3180">
        <v>0</v>
      </c>
      <c r="O3180">
        <v>21</v>
      </c>
    </row>
    <row r="3181" spans="2:15" x14ac:dyDescent="0.4">
      <c r="B3181" t="s">
        <v>309</v>
      </c>
      <c r="C3181">
        <v>2390</v>
      </c>
      <c r="D3181" s="179">
        <v>43743</v>
      </c>
      <c r="E3181">
        <v>7</v>
      </c>
      <c r="F3181" t="s">
        <v>315</v>
      </c>
      <c r="G3181" t="s">
        <v>311</v>
      </c>
      <c r="I3181" s="179"/>
      <c r="J3181" s="179"/>
      <c r="M3181">
        <v>0</v>
      </c>
      <c r="O3181">
        <v>21</v>
      </c>
    </row>
    <row r="3182" spans="2:15" x14ac:dyDescent="0.4">
      <c r="B3182" t="s">
        <v>309</v>
      </c>
      <c r="C3182">
        <v>2390</v>
      </c>
      <c r="D3182" s="179">
        <v>43743</v>
      </c>
      <c r="E3182">
        <v>7</v>
      </c>
      <c r="F3182" t="s">
        <v>315</v>
      </c>
      <c r="G3182" t="s">
        <v>313</v>
      </c>
      <c r="I3182" s="179"/>
      <c r="J3182" s="179"/>
      <c r="M3182">
        <v>0</v>
      </c>
      <c r="O3182">
        <v>21</v>
      </c>
    </row>
    <row r="3183" spans="2:15" x14ac:dyDescent="0.4">
      <c r="B3183" t="s">
        <v>309</v>
      </c>
      <c r="C3183">
        <v>2360</v>
      </c>
      <c r="D3183" s="179">
        <v>43743</v>
      </c>
      <c r="E3183">
        <v>7</v>
      </c>
      <c r="F3183" t="s">
        <v>315</v>
      </c>
      <c r="G3183" t="s">
        <v>311</v>
      </c>
      <c r="I3183" s="179"/>
      <c r="J3183" s="179"/>
      <c r="M3183">
        <v>0</v>
      </c>
      <c r="O3183">
        <v>21</v>
      </c>
    </row>
    <row r="3184" spans="2:15" x14ac:dyDescent="0.4">
      <c r="B3184" t="s">
        <v>309</v>
      </c>
      <c r="C3184">
        <v>2360</v>
      </c>
      <c r="D3184" s="179">
        <v>43743</v>
      </c>
      <c r="E3184">
        <v>7</v>
      </c>
      <c r="F3184" t="s">
        <v>315</v>
      </c>
      <c r="G3184" t="s">
        <v>313</v>
      </c>
      <c r="I3184" s="179"/>
      <c r="J3184" s="179"/>
      <c r="M3184">
        <v>0</v>
      </c>
      <c r="O3184">
        <v>21</v>
      </c>
    </row>
    <row r="3185" spans="2:15" x14ac:dyDescent="0.4">
      <c r="B3185" t="s">
        <v>309</v>
      </c>
      <c r="C3185" t="s">
        <v>314</v>
      </c>
      <c r="D3185" s="179">
        <v>43743</v>
      </c>
      <c r="E3185">
        <v>7</v>
      </c>
      <c r="F3185" t="s">
        <v>315</v>
      </c>
      <c r="G3185" t="s">
        <v>313</v>
      </c>
      <c r="I3185" s="179"/>
      <c r="J3185" s="179"/>
      <c r="M3185">
        <v>0</v>
      </c>
      <c r="O3185">
        <v>21</v>
      </c>
    </row>
    <row r="3186" spans="2:15" x14ac:dyDescent="0.4">
      <c r="B3186" t="s">
        <v>309</v>
      </c>
      <c r="C3186" t="s">
        <v>314</v>
      </c>
      <c r="D3186" s="179">
        <v>43743</v>
      </c>
      <c r="E3186">
        <v>7</v>
      </c>
      <c r="F3186" t="s">
        <v>315</v>
      </c>
      <c r="G3186" t="s">
        <v>311</v>
      </c>
      <c r="I3186" s="179"/>
      <c r="J3186" s="179"/>
      <c r="M3186">
        <v>0</v>
      </c>
      <c r="O3186">
        <v>21</v>
      </c>
    </row>
    <row r="3187" spans="2:15" x14ac:dyDescent="0.4">
      <c r="B3187" t="s">
        <v>309</v>
      </c>
      <c r="C3187" t="s">
        <v>314</v>
      </c>
      <c r="D3187" s="179">
        <v>43743</v>
      </c>
      <c r="E3187">
        <v>7</v>
      </c>
      <c r="F3187" t="s">
        <v>315</v>
      </c>
      <c r="G3187" t="s">
        <v>313</v>
      </c>
      <c r="I3187" s="179"/>
      <c r="J3187" s="179"/>
      <c r="M3187">
        <v>0</v>
      </c>
      <c r="O3187">
        <v>21</v>
      </c>
    </row>
    <row r="3188" spans="2:15" x14ac:dyDescent="0.4">
      <c r="B3188" t="s">
        <v>309</v>
      </c>
      <c r="C3188" t="s">
        <v>314</v>
      </c>
      <c r="D3188" s="179">
        <v>43743</v>
      </c>
      <c r="E3188">
        <v>7</v>
      </c>
      <c r="F3188" t="s">
        <v>315</v>
      </c>
      <c r="G3188" t="s">
        <v>311</v>
      </c>
      <c r="I3188" s="179"/>
      <c r="J3188" s="179"/>
      <c r="M3188">
        <v>0</v>
      </c>
      <c r="O3188">
        <v>21</v>
      </c>
    </row>
    <row r="3189" spans="2:15" x14ac:dyDescent="0.4">
      <c r="B3189" t="s">
        <v>309</v>
      </c>
      <c r="C3189" t="s">
        <v>314</v>
      </c>
      <c r="D3189" s="179">
        <v>43743</v>
      </c>
      <c r="E3189">
        <v>7</v>
      </c>
      <c r="F3189" t="s">
        <v>315</v>
      </c>
      <c r="G3189" t="s">
        <v>311</v>
      </c>
      <c r="I3189" s="179"/>
      <c r="J3189" s="179"/>
      <c r="M3189">
        <v>0</v>
      </c>
      <c r="O3189">
        <v>21</v>
      </c>
    </row>
    <row r="3190" spans="2:15" x14ac:dyDescent="0.4">
      <c r="B3190" t="s">
        <v>309</v>
      </c>
      <c r="C3190" t="s">
        <v>314</v>
      </c>
      <c r="D3190" s="179">
        <v>43743</v>
      </c>
      <c r="E3190">
        <v>7</v>
      </c>
      <c r="F3190" t="s">
        <v>315</v>
      </c>
      <c r="G3190" t="s">
        <v>313</v>
      </c>
      <c r="I3190" s="179"/>
      <c r="J3190" s="179"/>
      <c r="M3190">
        <v>0</v>
      </c>
      <c r="O3190">
        <v>21</v>
      </c>
    </row>
    <row r="3191" spans="2:15" x14ac:dyDescent="0.4">
      <c r="B3191" t="s">
        <v>309</v>
      </c>
      <c r="C3191">
        <v>2300</v>
      </c>
      <c r="D3191" s="179">
        <v>43743</v>
      </c>
      <c r="E3191">
        <v>7</v>
      </c>
      <c r="F3191" t="s">
        <v>315</v>
      </c>
      <c r="G3191" t="s">
        <v>311</v>
      </c>
      <c r="I3191" s="179"/>
      <c r="J3191" s="179"/>
      <c r="M3191">
        <v>0</v>
      </c>
      <c r="O3191">
        <v>21</v>
      </c>
    </row>
    <row r="3192" spans="2:15" x14ac:dyDescent="0.4">
      <c r="B3192" t="s">
        <v>309</v>
      </c>
      <c r="C3192">
        <v>2300</v>
      </c>
      <c r="D3192" s="179">
        <v>43743</v>
      </c>
      <c r="E3192">
        <v>7</v>
      </c>
      <c r="F3192" t="s">
        <v>315</v>
      </c>
      <c r="G3192" t="s">
        <v>313</v>
      </c>
      <c r="I3192" s="179"/>
      <c r="J3192" s="179"/>
      <c r="M3192">
        <v>0</v>
      </c>
      <c r="O3192">
        <v>21</v>
      </c>
    </row>
    <row r="3193" spans="2:15" x14ac:dyDescent="0.4">
      <c r="B3193" t="s">
        <v>309</v>
      </c>
      <c r="C3193">
        <v>2340</v>
      </c>
      <c r="D3193" s="179">
        <v>43743</v>
      </c>
      <c r="E3193">
        <v>7</v>
      </c>
      <c r="F3193" t="s">
        <v>315</v>
      </c>
      <c r="G3193" t="s">
        <v>311</v>
      </c>
      <c r="I3193" s="179"/>
      <c r="J3193" s="179"/>
      <c r="M3193">
        <v>0</v>
      </c>
      <c r="O3193">
        <v>21</v>
      </c>
    </row>
    <row r="3194" spans="2:15" x14ac:dyDescent="0.4">
      <c r="B3194" t="s">
        <v>309</v>
      </c>
      <c r="C3194">
        <v>2340</v>
      </c>
      <c r="D3194" s="179">
        <v>43743</v>
      </c>
      <c r="E3194">
        <v>7</v>
      </c>
      <c r="F3194" t="s">
        <v>315</v>
      </c>
      <c r="G3194" t="s">
        <v>313</v>
      </c>
      <c r="I3194" s="179"/>
      <c r="J3194" s="179"/>
      <c r="M3194">
        <v>0</v>
      </c>
      <c r="O3194">
        <v>21</v>
      </c>
    </row>
    <row r="3195" spans="2:15" x14ac:dyDescent="0.4">
      <c r="B3195" t="s">
        <v>309</v>
      </c>
      <c r="C3195" t="s">
        <v>314</v>
      </c>
      <c r="D3195" s="179">
        <v>43743</v>
      </c>
      <c r="E3195">
        <v>7</v>
      </c>
      <c r="F3195" t="s">
        <v>315</v>
      </c>
      <c r="G3195" t="s">
        <v>311</v>
      </c>
      <c r="I3195" s="179"/>
      <c r="J3195" s="179"/>
      <c r="M3195">
        <v>0</v>
      </c>
      <c r="O3195">
        <v>21</v>
      </c>
    </row>
    <row r="3196" spans="2:15" x14ac:dyDescent="0.4">
      <c r="B3196" t="s">
        <v>309</v>
      </c>
      <c r="C3196" t="s">
        <v>314</v>
      </c>
      <c r="D3196" s="179">
        <v>43743</v>
      </c>
      <c r="E3196">
        <v>7</v>
      </c>
      <c r="F3196" t="s">
        <v>315</v>
      </c>
      <c r="G3196" t="s">
        <v>313</v>
      </c>
      <c r="I3196" s="179"/>
      <c r="J3196" s="179"/>
      <c r="M3196">
        <v>0</v>
      </c>
      <c r="O3196">
        <v>21</v>
      </c>
    </row>
    <row r="3197" spans="2:15" x14ac:dyDescent="0.4">
      <c r="B3197" t="s">
        <v>309</v>
      </c>
      <c r="C3197" t="s">
        <v>314</v>
      </c>
      <c r="D3197" s="179">
        <v>43743</v>
      </c>
      <c r="E3197">
        <v>7</v>
      </c>
      <c r="F3197" t="s">
        <v>315</v>
      </c>
      <c r="G3197" t="s">
        <v>311</v>
      </c>
      <c r="I3197" s="179"/>
      <c r="J3197" s="179"/>
      <c r="M3197">
        <v>0</v>
      </c>
      <c r="O3197">
        <v>21</v>
      </c>
    </row>
    <row r="3198" spans="2:15" x14ac:dyDescent="0.4">
      <c r="B3198" t="s">
        <v>309</v>
      </c>
      <c r="C3198" t="s">
        <v>314</v>
      </c>
      <c r="D3198" s="179">
        <v>43743</v>
      </c>
      <c r="E3198">
        <v>7</v>
      </c>
      <c r="F3198" t="s">
        <v>315</v>
      </c>
      <c r="G3198" t="s">
        <v>313</v>
      </c>
      <c r="I3198" s="179"/>
      <c r="J3198" s="179"/>
      <c r="M3198">
        <v>0</v>
      </c>
      <c r="O3198">
        <v>21</v>
      </c>
    </row>
    <row r="3199" spans="2:15" x14ac:dyDescent="0.4">
      <c r="B3199" t="s">
        <v>309</v>
      </c>
      <c r="C3199" t="s">
        <v>314</v>
      </c>
      <c r="D3199" s="179">
        <v>43743</v>
      </c>
      <c r="E3199">
        <v>7</v>
      </c>
      <c r="F3199" t="s">
        <v>315</v>
      </c>
      <c r="G3199" t="s">
        <v>311</v>
      </c>
      <c r="I3199" s="179"/>
      <c r="J3199" s="179"/>
      <c r="M3199">
        <v>0</v>
      </c>
      <c r="O3199">
        <v>21</v>
      </c>
    </row>
    <row r="3200" spans="2:15" x14ac:dyDescent="0.4">
      <c r="B3200" t="s">
        <v>309</v>
      </c>
      <c r="C3200" t="s">
        <v>314</v>
      </c>
      <c r="D3200" s="179">
        <v>43743</v>
      </c>
      <c r="E3200">
        <v>7</v>
      </c>
      <c r="F3200" t="s">
        <v>315</v>
      </c>
      <c r="G3200" t="s">
        <v>313</v>
      </c>
      <c r="I3200" s="179"/>
      <c r="J3200" s="179"/>
      <c r="M3200">
        <v>0</v>
      </c>
      <c r="O3200">
        <v>21</v>
      </c>
    </row>
    <row r="3201" spans="2:15" x14ac:dyDescent="0.4">
      <c r="B3201" t="s">
        <v>309</v>
      </c>
      <c r="C3201" t="s">
        <v>314</v>
      </c>
      <c r="D3201" s="179">
        <v>43743</v>
      </c>
      <c r="E3201">
        <v>7</v>
      </c>
      <c r="F3201" t="s">
        <v>315</v>
      </c>
      <c r="G3201" t="s">
        <v>311</v>
      </c>
      <c r="I3201" s="179"/>
      <c r="J3201" s="179"/>
      <c r="M3201">
        <v>0</v>
      </c>
      <c r="O3201">
        <v>21</v>
      </c>
    </row>
    <row r="3202" spans="2:15" x14ac:dyDescent="0.4">
      <c r="B3202" t="s">
        <v>309</v>
      </c>
      <c r="C3202" t="s">
        <v>314</v>
      </c>
      <c r="D3202" s="179">
        <v>43743</v>
      </c>
      <c r="E3202">
        <v>7</v>
      </c>
      <c r="F3202" t="s">
        <v>315</v>
      </c>
      <c r="G3202" t="s">
        <v>313</v>
      </c>
      <c r="I3202" s="179"/>
      <c r="J3202" s="179"/>
      <c r="M3202">
        <v>0</v>
      </c>
      <c r="O3202">
        <v>21</v>
      </c>
    </row>
    <row r="3203" spans="2:15" x14ac:dyDescent="0.4">
      <c r="B3203" t="s">
        <v>309</v>
      </c>
      <c r="C3203" t="s">
        <v>314</v>
      </c>
      <c r="D3203" s="179">
        <v>43743</v>
      </c>
      <c r="E3203">
        <v>7</v>
      </c>
      <c r="F3203" t="s">
        <v>315</v>
      </c>
      <c r="G3203" t="s">
        <v>311</v>
      </c>
      <c r="I3203" s="179"/>
      <c r="J3203" s="179"/>
      <c r="M3203">
        <v>0</v>
      </c>
      <c r="O3203">
        <v>21</v>
      </c>
    </row>
    <row r="3204" spans="2:15" x14ac:dyDescent="0.4">
      <c r="B3204" t="s">
        <v>309</v>
      </c>
      <c r="C3204" t="s">
        <v>314</v>
      </c>
      <c r="D3204" s="179">
        <v>43743</v>
      </c>
      <c r="E3204">
        <v>7</v>
      </c>
      <c r="F3204" t="s">
        <v>315</v>
      </c>
      <c r="G3204" t="s">
        <v>313</v>
      </c>
      <c r="I3204" s="179"/>
      <c r="J3204" s="179"/>
      <c r="M3204">
        <v>0</v>
      </c>
      <c r="O3204">
        <v>21</v>
      </c>
    </row>
    <row r="3205" spans="2:15" x14ac:dyDescent="0.4">
      <c r="B3205" t="s">
        <v>309</v>
      </c>
      <c r="C3205" t="s">
        <v>314</v>
      </c>
      <c r="D3205" s="179">
        <v>43743</v>
      </c>
      <c r="E3205">
        <v>7</v>
      </c>
      <c r="F3205" t="s">
        <v>315</v>
      </c>
      <c r="G3205" t="s">
        <v>311</v>
      </c>
      <c r="I3205" s="179"/>
      <c r="J3205" s="179"/>
      <c r="M3205">
        <v>0</v>
      </c>
      <c r="O3205">
        <v>21</v>
      </c>
    </row>
    <row r="3206" spans="2:15" x14ac:dyDescent="0.4">
      <c r="B3206" t="s">
        <v>309</v>
      </c>
      <c r="C3206" t="s">
        <v>314</v>
      </c>
      <c r="D3206" s="179">
        <v>43743</v>
      </c>
      <c r="E3206">
        <v>7</v>
      </c>
      <c r="F3206" t="s">
        <v>315</v>
      </c>
      <c r="G3206" t="s">
        <v>313</v>
      </c>
      <c r="I3206" s="179"/>
      <c r="J3206" s="179"/>
      <c r="M3206">
        <v>0</v>
      </c>
      <c r="O3206">
        <v>21</v>
      </c>
    </row>
    <row r="3207" spans="2:15" x14ac:dyDescent="0.4">
      <c r="B3207" t="s">
        <v>309</v>
      </c>
      <c r="C3207" t="s">
        <v>314</v>
      </c>
      <c r="D3207" s="179">
        <v>43743</v>
      </c>
      <c r="E3207">
        <v>7</v>
      </c>
      <c r="F3207" t="s">
        <v>315</v>
      </c>
      <c r="G3207" t="s">
        <v>311</v>
      </c>
      <c r="I3207" s="179"/>
      <c r="J3207" s="179"/>
      <c r="M3207">
        <v>0</v>
      </c>
      <c r="O3207">
        <v>21</v>
      </c>
    </row>
    <row r="3208" spans="2:15" x14ac:dyDescent="0.4">
      <c r="B3208" t="s">
        <v>309</v>
      </c>
      <c r="C3208" t="s">
        <v>314</v>
      </c>
      <c r="D3208" s="179">
        <v>43743</v>
      </c>
      <c r="E3208">
        <v>7</v>
      </c>
      <c r="F3208" t="s">
        <v>315</v>
      </c>
      <c r="G3208" t="s">
        <v>313</v>
      </c>
      <c r="I3208" s="179"/>
      <c r="J3208" s="179"/>
      <c r="M3208">
        <v>0</v>
      </c>
      <c r="O3208">
        <v>21</v>
      </c>
    </row>
    <row r="3209" spans="2:15" x14ac:dyDescent="0.4">
      <c r="B3209" t="s">
        <v>309</v>
      </c>
      <c r="C3209" t="s">
        <v>314</v>
      </c>
      <c r="D3209" s="179">
        <v>43743</v>
      </c>
      <c r="E3209">
        <v>7</v>
      </c>
      <c r="F3209" t="s">
        <v>315</v>
      </c>
      <c r="G3209" t="s">
        <v>311</v>
      </c>
      <c r="I3209" s="179"/>
      <c r="J3209" s="179"/>
      <c r="M3209">
        <v>0</v>
      </c>
      <c r="O3209">
        <v>21</v>
      </c>
    </row>
    <row r="3210" spans="2:15" x14ac:dyDescent="0.4">
      <c r="B3210" t="s">
        <v>309</v>
      </c>
      <c r="C3210" t="s">
        <v>314</v>
      </c>
      <c r="D3210" s="179">
        <v>43743</v>
      </c>
      <c r="E3210">
        <v>7</v>
      </c>
      <c r="F3210" t="s">
        <v>315</v>
      </c>
      <c r="G3210" t="s">
        <v>313</v>
      </c>
      <c r="I3210" s="179"/>
      <c r="J3210" s="179"/>
      <c r="M3210">
        <v>0</v>
      </c>
      <c r="O3210">
        <v>21</v>
      </c>
    </row>
    <row r="3211" spans="2:15" x14ac:dyDescent="0.4">
      <c r="B3211" t="s">
        <v>309</v>
      </c>
      <c r="C3211">
        <v>2380</v>
      </c>
      <c r="D3211" s="179">
        <v>43743</v>
      </c>
      <c r="E3211">
        <v>7</v>
      </c>
      <c r="F3211" t="s">
        <v>315</v>
      </c>
      <c r="G3211" t="s">
        <v>311</v>
      </c>
      <c r="I3211" s="179"/>
      <c r="J3211" s="179"/>
      <c r="M3211">
        <v>0</v>
      </c>
      <c r="O3211">
        <v>21</v>
      </c>
    </row>
    <row r="3212" spans="2:15" x14ac:dyDescent="0.4">
      <c r="B3212" t="s">
        <v>309</v>
      </c>
      <c r="C3212">
        <v>2380</v>
      </c>
      <c r="D3212" s="179">
        <v>43743</v>
      </c>
      <c r="E3212">
        <v>7</v>
      </c>
      <c r="F3212" t="s">
        <v>315</v>
      </c>
      <c r="G3212" t="s">
        <v>313</v>
      </c>
      <c r="I3212" s="179"/>
      <c r="J3212" s="179"/>
      <c r="M3212">
        <v>0</v>
      </c>
      <c r="O3212">
        <v>21</v>
      </c>
    </row>
    <row r="3213" spans="2:15" x14ac:dyDescent="0.4">
      <c r="B3213" t="s">
        <v>309</v>
      </c>
      <c r="C3213">
        <v>2360</v>
      </c>
      <c r="D3213" s="179">
        <v>43743</v>
      </c>
      <c r="E3213">
        <v>13</v>
      </c>
      <c r="F3213" t="s">
        <v>322</v>
      </c>
      <c r="G3213" t="s">
        <v>323</v>
      </c>
      <c r="I3213" s="179"/>
      <c r="M3213">
        <v>0</v>
      </c>
      <c r="O3213">
        <v>21</v>
      </c>
    </row>
    <row r="3214" spans="2:15" x14ac:dyDescent="0.4">
      <c r="B3214" t="s">
        <v>309</v>
      </c>
      <c r="C3214">
        <v>2350</v>
      </c>
      <c r="D3214" s="179">
        <v>43743</v>
      </c>
      <c r="E3214">
        <v>13</v>
      </c>
      <c r="F3214" t="s">
        <v>322</v>
      </c>
      <c r="G3214" t="s">
        <v>323</v>
      </c>
      <c r="I3214" s="179"/>
      <c r="M3214">
        <v>0</v>
      </c>
      <c r="O3214">
        <v>21</v>
      </c>
    </row>
    <row r="3215" spans="2:15" x14ac:dyDescent="0.4">
      <c r="B3215" t="s">
        <v>309</v>
      </c>
      <c r="C3215">
        <v>2300</v>
      </c>
      <c r="D3215" s="179">
        <v>43743</v>
      </c>
      <c r="E3215">
        <v>13</v>
      </c>
      <c r="F3215" t="s">
        <v>322</v>
      </c>
      <c r="G3215" t="s">
        <v>323</v>
      </c>
      <c r="I3215" s="179"/>
      <c r="M3215">
        <v>0</v>
      </c>
      <c r="O3215">
        <v>21</v>
      </c>
    </row>
    <row r="3216" spans="2:15" x14ac:dyDescent="0.4">
      <c r="B3216" t="s">
        <v>309</v>
      </c>
      <c r="C3216" t="s">
        <v>314</v>
      </c>
      <c r="D3216" s="179">
        <v>43743</v>
      </c>
      <c r="E3216">
        <v>13</v>
      </c>
      <c r="F3216" t="s">
        <v>322</v>
      </c>
      <c r="G3216" t="s">
        <v>323</v>
      </c>
      <c r="I3216" s="179"/>
      <c r="M3216">
        <v>0</v>
      </c>
      <c r="O3216">
        <v>21</v>
      </c>
    </row>
    <row r="3217" spans="2:15" x14ac:dyDescent="0.4">
      <c r="B3217" t="s">
        <v>309</v>
      </c>
      <c r="C3217">
        <v>2370</v>
      </c>
      <c r="D3217" s="179">
        <v>43743</v>
      </c>
      <c r="E3217">
        <v>13</v>
      </c>
      <c r="F3217" t="s">
        <v>322</v>
      </c>
      <c r="G3217" t="s">
        <v>323</v>
      </c>
      <c r="I3217" s="179"/>
      <c r="M3217">
        <v>0</v>
      </c>
      <c r="O3217">
        <v>21</v>
      </c>
    </row>
    <row r="3218" spans="2:15" x14ac:dyDescent="0.4">
      <c r="B3218" t="s">
        <v>309</v>
      </c>
      <c r="C3218">
        <v>1000</v>
      </c>
      <c r="D3218" s="179">
        <v>43743</v>
      </c>
      <c r="E3218">
        <v>13</v>
      </c>
      <c r="F3218" t="s">
        <v>322</v>
      </c>
      <c r="G3218" t="s">
        <v>323</v>
      </c>
      <c r="I3218" s="179"/>
      <c r="M3218">
        <v>0</v>
      </c>
      <c r="O3218">
        <v>21</v>
      </c>
    </row>
    <row r="3219" spans="2:15" x14ac:dyDescent="0.4">
      <c r="B3219" t="s">
        <v>309</v>
      </c>
      <c r="C3219">
        <v>2360</v>
      </c>
      <c r="D3219" s="179">
        <v>43743</v>
      </c>
      <c r="E3219">
        <v>13</v>
      </c>
      <c r="F3219" t="s">
        <v>322</v>
      </c>
      <c r="G3219" t="s">
        <v>323</v>
      </c>
      <c r="I3219" s="179"/>
      <c r="M3219">
        <v>0</v>
      </c>
      <c r="O3219">
        <v>21</v>
      </c>
    </row>
    <row r="3220" spans="2:15" x14ac:dyDescent="0.4">
      <c r="B3220" t="s">
        <v>309</v>
      </c>
      <c r="C3220">
        <v>2360</v>
      </c>
      <c r="D3220" s="179">
        <v>43743</v>
      </c>
      <c r="E3220">
        <v>13</v>
      </c>
      <c r="F3220" t="s">
        <v>322</v>
      </c>
      <c r="G3220" t="s">
        <v>323</v>
      </c>
      <c r="I3220" s="179"/>
      <c r="M3220">
        <v>0</v>
      </c>
      <c r="O3220">
        <v>21</v>
      </c>
    </row>
    <row r="3221" spans="2:15" x14ac:dyDescent="0.4">
      <c r="B3221" t="s">
        <v>309</v>
      </c>
      <c r="C3221">
        <v>2370</v>
      </c>
      <c r="D3221" s="179">
        <v>43743</v>
      </c>
      <c r="E3221">
        <v>13</v>
      </c>
      <c r="F3221" t="s">
        <v>322</v>
      </c>
      <c r="G3221" t="s">
        <v>323</v>
      </c>
      <c r="I3221" s="179"/>
      <c r="M3221">
        <v>0</v>
      </c>
      <c r="O3221">
        <v>21</v>
      </c>
    </row>
    <row r="3222" spans="2:15" x14ac:dyDescent="0.4">
      <c r="B3222" t="s">
        <v>309</v>
      </c>
      <c r="C3222">
        <v>2370</v>
      </c>
      <c r="D3222" s="179">
        <v>43743</v>
      </c>
      <c r="E3222">
        <v>13</v>
      </c>
      <c r="F3222" t="s">
        <v>322</v>
      </c>
      <c r="G3222" t="s">
        <v>323</v>
      </c>
      <c r="I3222" s="179"/>
      <c r="M3222">
        <v>0</v>
      </c>
      <c r="O3222">
        <v>21</v>
      </c>
    </row>
    <row r="3223" spans="2:15" x14ac:dyDescent="0.4">
      <c r="B3223" t="s">
        <v>309</v>
      </c>
      <c r="C3223">
        <v>2360</v>
      </c>
      <c r="D3223" s="179">
        <v>43743</v>
      </c>
      <c r="E3223">
        <v>13</v>
      </c>
      <c r="F3223" t="s">
        <v>322</v>
      </c>
      <c r="G3223" t="s">
        <v>323</v>
      </c>
      <c r="I3223" s="179"/>
      <c r="M3223">
        <v>0</v>
      </c>
      <c r="O3223">
        <v>21</v>
      </c>
    </row>
    <row r="3224" spans="2:15" x14ac:dyDescent="0.4">
      <c r="B3224" t="s">
        <v>309</v>
      </c>
      <c r="C3224">
        <v>2380</v>
      </c>
      <c r="D3224" s="179">
        <v>43743</v>
      </c>
      <c r="E3224">
        <v>13</v>
      </c>
      <c r="F3224" t="s">
        <v>322</v>
      </c>
      <c r="G3224" t="s">
        <v>323</v>
      </c>
      <c r="I3224" s="179"/>
      <c r="M3224">
        <v>0</v>
      </c>
      <c r="O3224">
        <v>21</v>
      </c>
    </row>
    <row r="3225" spans="2:15" x14ac:dyDescent="0.4">
      <c r="B3225" t="s">
        <v>309</v>
      </c>
      <c r="C3225">
        <v>2390</v>
      </c>
      <c r="D3225" s="179">
        <v>43743</v>
      </c>
      <c r="E3225">
        <v>13</v>
      </c>
      <c r="F3225" t="s">
        <v>322</v>
      </c>
      <c r="G3225" t="s">
        <v>323</v>
      </c>
      <c r="I3225" s="179"/>
      <c r="M3225">
        <v>0</v>
      </c>
      <c r="O3225">
        <v>21</v>
      </c>
    </row>
    <row r="3226" spans="2:15" x14ac:dyDescent="0.4">
      <c r="B3226" t="s">
        <v>309</v>
      </c>
      <c r="C3226">
        <v>2370</v>
      </c>
      <c r="D3226" s="179">
        <v>43743</v>
      </c>
      <c r="E3226">
        <v>13</v>
      </c>
      <c r="F3226" t="s">
        <v>322</v>
      </c>
      <c r="G3226" t="s">
        <v>323</v>
      </c>
      <c r="I3226" s="179"/>
      <c r="M3226">
        <v>0</v>
      </c>
      <c r="O3226">
        <v>21</v>
      </c>
    </row>
    <row r="3227" spans="2:15" x14ac:dyDescent="0.4">
      <c r="B3227" t="s">
        <v>309</v>
      </c>
      <c r="C3227">
        <v>2370</v>
      </c>
      <c r="D3227" s="179">
        <v>43743</v>
      </c>
      <c r="E3227">
        <v>13</v>
      </c>
      <c r="F3227" t="s">
        <v>322</v>
      </c>
      <c r="G3227" t="s">
        <v>323</v>
      </c>
      <c r="I3227" s="179"/>
      <c r="M3227">
        <v>0</v>
      </c>
      <c r="O3227">
        <v>21</v>
      </c>
    </row>
    <row r="3228" spans="2:15" x14ac:dyDescent="0.4">
      <c r="B3228" t="s">
        <v>309</v>
      </c>
      <c r="C3228">
        <v>2390</v>
      </c>
      <c r="D3228" s="179">
        <v>43743</v>
      </c>
      <c r="E3228">
        <v>13</v>
      </c>
      <c r="F3228" t="s">
        <v>322</v>
      </c>
      <c r="G3228" t="s">
        <v>323</v>
      </c>
      <c r="I3228" s="179"/>
      <c r="M3228">
        <v>0</v>
      </c>
      <c r="O3228">
        <v>21</v>
      </c>
    </row>
    <row r="3229" spans="2:15" x14ac:dyDescent="0.4">
      <c r="B3229" t="s">
        <v>309</v>
      </c>
      <c r="C3229">
        <v>2350</v>
      </c>
      <c r="D3229" s="179">
        <v>43743</v>
      </c>
      <c r="E3229">
        <v>13</v>
      </c>
      <c r="F3229" t="s">
        <v>322</v>
      </c>
      <c r="G3229" t="s">
        <v>323</v>
      </c>
      <c r="I3229" s="179"/>
      <c r="M3229">
        <v>0</v>
      </c>
      <c r="O3229">
        <v>21</v>
      </c>
    </row>
    <row r="3230" spans="2:15" x14ac:dyDescent="0.4">
      <c r="B3230" t="s">
        <v>309</v>
      </c>
      <c r="C3230">
        <v>2370</v>
      </c>
      <c r="D3230" s="179">
        <v>43743</v>
      </c>
      <c r="E3230">
        <v>13</v>
      </c>
      <c r="F3230" t="s">
        <v>322</v>
      </c>
      <c r="G3230" t="s">
        <v>323</v>
      </c>
      <c r="I3230" s="179"/>
      <c r="M3230">
        <v>0</v>
      </c>
      <c r="O3230">
        <v>21</v>
      </c>
    </row>
    <row r="3231" spans="2:15" x14ac:dyDescent="0.4">
      <c r="B3231" t="s">
        <v>309</v>
      </c>
      <c r="C3231">
        <v>2350</v>
      </c>
      <c r="D3231" s="179">
        <v>43743</v>
      </c>
      <c r="E3231">
        <v>13</v>
      </c>
      <c r="F3231" t="s">
        <v>322</v>
      </c>
      <c r="G3231" t="s">
        <v>323</v>
      </c>
      <c r="I3231" s="179"/>
      <c r="M3231">
        <v>0</v>
      </c>
      <c r="O3231">
        <v>21</v>
      </c>
    </row>
    <row r="3232" spans="2:15" x14ac:dyDescent="0.4">
      <c r="B3232" t="s">
        <v>309</v>
      </c>
      <c r="C3232">
        <v>2390</v>
      </c>
      <c r="D3232" s="179">
        <v>43743</v>
      </c>
      <c r="E3232">
        <v>13</v>
      </c>
      <c r="F3232" t="s">
        <v>322</v>
      </c>
      <c r="G3232" t="s">
        <v>323</v>
      </c>
      <c r="I3232" s="179"/>
      <c r="M3232">
        <v>0</v>
      </c>
      <c r="O3232">
        <v>21</v>
      </c>
    </row>
    <row r="3233" spans="2:15" x14ac:dyDescent="0.4">
      <c r="B3233" t="s">
        <v>309</v>
      </c>
      <c r="C3233">
        <v>2370</v>
      </c>
      <c r="D3233" s="179">
        <v>43743</v>
      </c>
      <c r="E3233">
        <v>13</v>
      </c>
      <c r="F3233" t="s">
        <v>322</v>
      </c>
      <c r="G3233" t="s">
        <v>323</v>
      </c>
      <c r="I3233" s="179"/>
      <c r="M3233">
        <v>0</v>
      </c>
      <c r="O3233">
        <v>21</v>
      </c>
    </row>
    <row r="3234" spans="2:15" x14ac:dyDescent="0.4">
      <c r="B3234" t="s">
        <v>309</v>
      </c>
      <c r="C3234">
        <v>2390</v>
      </c>
      <c r="D3234" s="179">
        <v>43743</v>
      </c>
      <c r="E3234">
        <v>13</v>
      </c>
      <c r="F3234" t="s">
        <v>322</v>
      </c>
      <c r="G3234" t="s">
        <v>323</v>
      </c>
      <c r="I3234" s="179"/>
      <c r="M3234">
        <v>0</v>
      </c>
      <c r="O3234">
        <v>21</v>
      </c>
    </row>
    <row r="3235" spans="2:15" x14ac:dyDescent="0.4">
      <c r="B3235" t="s">
        <v>309</v>
      </c>
      <c r="C3235">
        <v>2340</v>
      </c>
      <c r="D3235" s="179">
        <v>43743</v>
      </c>
      <c r="E3235">
        <v>13</v>
      </c>
      <c r="F3235" t="s">
        <v>322</v>
      </c>
      <c r="G3235" t="s">
        <v>323</v>
      </c>
      <c r="I3235" s="179"/>
      <c r="M3235">
        <v>0</v>
      </c>
      <c r="O3235">
        <v>21</v>
      </c>
    </row>
    <row r="3236" spans="2:15" x14ac:dyDescent="0.4">
      <c r="B3236" t="s">
        <v>309</v>
      </c>
      <c r="C3236">
        <v>2370</v>
      </c>
      <c r="D3236" s="179">
        <v>43743</v>
      </c>
      <c r="E3236">
        <v>13</v>
      </c>
      <c r="F3236" t="s">
        <v>322</v>
      </c>
      <c r="G3236" t="s">
        <v>323</v>
      </c>
      <c r="I3236" s="179"/>
      <c r="M3236">
        <v>0</v>
      </c>
      <c r="O3236">
        <v>21</v>
      </c>
    </row>
    <row r="3237" spans="2:15" x14ac:dyDescent="0.4">
      <c r="B3237" t="s">
        <v>309</v>
      </c>
      <c r="C3237">
        <v>2300</v>
      </c>
      <c r="D3237" s="179">
        <v>43743</v>
      </c>
      <c r="E3237">
        <v>13</v>
      </c>
      <c r="F3237" t="s">
        <v>322</v>
      </c>
      <c r="G3237" t="s">
        <v>323</v>
      </c>
      <c r="I3237" s="179"/>
      <c r="M3237">
        <v>0</v>
      </c>
      <c r="O3237">
        <v>21</v>
      </c>
    </row>
    <row r="3238" spans="2:15" x14ac:dyDescent="0.4">
      <c r="B3238" t="s">
        <v>309</v>
      </c>
      <c r="C3238">
        <v>1400</v>
      </c>
      <c r="D3238" s="179">
        <v>43743</v>
      </c>
      <c r="E3238">
        <v>13</v>
      </c>
      <c r="F3238" t="s">
        <v>322</v>
      </c>
      <c r="G3238" t="s">
        <v>323</v>
      </c>
      <c r="I3238" s="179"/>
      <c r="M3238">
        <v>0</v>
      </c>
      <c r="O3238">
        <v>21</v>
      </c>
    </row>
    <row r="3239" spans="2:15" x14ac:dyDescent="0.4">
      <c r="B3239" t="s">
        <v>309</v>
      </c>
      <c r="C3239">
        <v>2300</v>
      </c>
      <c r="D3239" s="179">
        <v>43743</v>
      </c>
      <c r="E3239">
        <v>13</v>
      </c>
      <c r="F3239" t="s">
        <v>322</v>
      </c>
      <c r="G3239" t="s">
        <v>323</v>
      </c>
      <c r="I3239" s="179"/>
      <c r="M3239">
        <v>0</v>
      </c>
      <c r="O3239">
        <v>21</v>
      </c>
    </row>
    <row r="3240" spans="2:15" x14ac:dyDescent="0.4">
      <c r="B3240" t="s">
        <v>309</v>
      </c>
      <c r="C3240">
        <v>2380</v>
      </c>
      <c r="D3240" s="179">
        <v>43743</v>
      </c>
      <c r="E3240">
        <v>13</v>
      </c>
      <c r="F3240" t="s">
        <v>322</v>
      </c>
      <c r="G3240" t="s">
        <v>323</v>
      </c>
      <c r="I3240" s="179"/>
      <c r="M3240">
        <v>0</v>
      </c>
      <c r="O3240">
        <v>21</v>
      </c>
    </row>
    <row r="3241" spans="2:15" x14ac:dyDescent="0.4">
      <c r="B3241" t="s">
        <v>309</v>
      </c>
      <c r="C3241">
        <v>2300</v>
      </c>
      <c r="D3241" s="179">
        <v>43743</v>
      </c>
      <c r="E3241">
        <v>13</v>
      </c>
      <c r="F3241" t="s">
        <v>322</v>
      </c>
      <c r="G3241" t="s">
        <v>323</v>
      </c>
      <c r="I3241" s="179"/>
      <c r="M3241">
        <v>0</v>
      </c>
      <c r="O3241">
        <v>21</v>
      </c>
    </row>
    <row r="3242" spans="2:15" x14ac:dyDescent="0.4">
      <c r="B3242" t="s">
        <v>309</v>
      </c>
      <c r="C3242">
        <v>2340</v>
      </c>
      <c r="D3242" s="179">
        <v>43743</v>
      </c>
      <c r="E3242">
        <v>13</v>
      </c>
      <c r="F3242" t="s">
        <v>322</v>
      </c>
      <c r="G3242" t="s">
        <v>323</v>
      </c>
      <c r="I3242" s="179"/>
      <c r="M3242">
        <v>0</v>
      </c>
      <c r="O3242">
        <v>21</v>
      </c>
    </row>
    <row r="3243" spans="2:15" x14ac:dyDescent="0.4">
      <c r="B3243" t="s">
        <v>309</v>
      </c>
      <c r="C3243">
        <v>2390</v>
      </c>
      <c r="D3243" s="179">
        <v>43743</v>
      </c>
      <c r="E3243">
        <v>13</v>
      </c>
      <c r="F3243" t="s">
        <v>322</v>
      </c>
      <c r="G3243" t="s">
        <v>323</v>
      </c>
      <c r="I3243" s="179"/>
      <c r="M3243">
        <v>0</v>
      </c>
      <c r="O3243">
        <v>21</v>
      </c>
    </row>
    <row r="3244" spans="2:15" x14ac:dyDescent="0.4">
      <c r="B3244" t="s">
        <v>309</v>
      </c>
      <c r="C3244" t="s">
        <v>314</v>
      </c>
      <c r="D3244" s="179">
        <v>43743</v>
      </c>
      <c r="E3244">
        <v>13</v>
      </c>
      <c r="F3244" t="s">
        <v>322</v>
      </c>
      <c r="G3244" t="s">
        <v>323</v>
      </c>
      <c r="I3244" s="179"/>
      <c r="M3244">
        <v>0</v>
      </c>
      <c r="O3244">
        <v>21</v>
      </c>
    </row>
    <row r="3245" spans="2:15" x14ac:dyDescent="0.4">
      <c r="B3245" t="s">
        <v>309</v>
      </c>
      <c r="C3245" t="s">
        <v>314</v>
      </c>
      <c r="D3245" s="179">
        <v>43743</v>
      </c>
      <c r="E3245">
        <v>13</v>
      </c>
      <c r="F3245" t="s">
        <v>322</v>
      </c>
      <c r="G3245" t="s">
        <v>323</v>
      </c>
      <c r="I3245" s="179"/>
      <c r="M3245">
        <v>0</v>
      </c>
      <c r="O3245">
        <v>21</v>
      </c>
    </row>
    <row r="3246" spans="2:15" x14ac:dyDescent="0.4">
      <c r="B3246" t="s">
        <v>309</v>
      </c>
      <c r="C3246">
        <v>2360</v>
      </c>
      <c r="D3246" s="179">
        <v>43743</v>
      </c>
      <c r="E3246">
        <v>13</v>
      </c>
      <c r="F3246" t="s">
        <v>322</v>
      </c>
      <c r="G3246" t="s">
        <v>323</v>
      </c>
      <c r="I3246" s="179"/>
      <c r="M3246">
        <v>0</v>
      </c>
      <c r="O3246">
        <v>21</v>
      </c>
    </row>
    <row r="3247" spans="2:15" x14ac:dyDescent="0.4">
      <c r="B3247" t="s">
        <v>309</v>
      </c>
      <c r="C3247">
        <v>2360</v>
      </c>
      <c r="D3247" s="179">
        <v>43743</v>
      </c>
      <c r="E3247">
        <v>13</v>
      </c>
      <c r="F3247" t="s">
        <v>322</v>
      </c>
      <c r="G3247" t="s">
        <v>323</v>
      </c>
      <c r="I3247" s="179"/>
      <c r="M3247">
        <v>0</v>
      </c>
      <c r="O3247">
        <v>21</v>
      </c>
    </row>
    <row r="3248" spans="2:15" x14ac:dyDescent="0.4">
      <c r="B3248" t="s">
        <v>309</v>
      </c>
      <c r="C3248">
        <v>2380</v>
      </c>
      <c r="D3248" s="179">
        <v>43743</v>
      </c>
      <c r="E3248">
        <v>13</v>
      </c>
      <c r="F3248" t="s">
        <v>322</v>
      </c>
      <c r="G3248" t="s">
        <v>323</v>
      </c>
      <c r="I3248" s="179"/>
      <c r="M3248">
        <v>0</v>
      </c>
      <c r="O3248">
        <v>21</v>
      </c>
    </row>
    <row r="3249" spans="2:15" x14ac:dyDescent="0.4">
      <c r="B3249" t="s">
        <v>309</v>
      </c>
      <c r="C3249">
        <v>2370</v>
      </c>
      <c r="D3249" s="179">
        <v>43743</v>
      </c>
      <c r="E3249">
        <v>13</v>
      </c>
      <c r="F3249" t="s">
        <v>322</v>
      </c>
      <c r="G3249" t="s">
        <v>323</v>
      </c>
      <c r="I3249" s="179"/>
      <c r="M3249">
        <v>0</v>
      </c>
      <c r="O3249">
        <v>21</v>
      </c>
    </row>
    <row r="3250" spans="2:15" x14ac:dyDescent="0.4">
      <c r="B3250" t="s">
        <v>309</v>
      </c>
      <c r="C3250">
        <v>2390</v>
      </c>
      <c r="D3250" s="179">
        <v>43743</v>
      </c>
      <c r="E3250">
        <v>13</v>
      </c>
      <c r="F3250" t="s">
        <v>322</v>
      </c>
      <c r="G3250" t="s">
        <v>323</v>
      </c>
      <c r="I3250" s="179"/>
      <c r="M3250">
        <v>0</v>
      </c>
      <c r="O3250">
        <v>21</v>
      </c>
    </row>
    <row r="3251" spans="2:15" x14ac:dyDescent="0.4">
      <c r="B3251" t="s">
        <v>309</v>
      </c>
      <c r="C3251">
        <v>2390</v>
      </c>
      <c r="D3251" s="179">
        <v>43743</v>
      </c>
      <c r="E3251">
        <v>13</v>
      </c>
      <c r="F3251" t="s">
        <v>322</v>
      </c>
      <c r="G3251" t="s">
        <v>323</v>
      </c>
      <c r="I3251" s="179"/>
      <c r="M3251">
        <v>0</v>
      </c>
      <c r="O3251">
        <v>21</v>
      </c>
    </row>
    <row r="3252" spans="2:15" x14ac:dyDescent="0.4">
      <c r="B3252" t="s">
        <v>309</v>
      </c>
      <c r="C3252">
        <v>2370</v>
      </c>
      <c r="D3252" s="179">
        <v>43743</v>
      </c>
      <c r="E3252">
        <v>13</v>
      </c>
      <c r="F3252" t="s">
        <v>322</v>
      </c>
      <c r="G3252" t="s">
        <v>323</v>
      </c>
      <c r="I3252" s="179"/>
      <c r="M3252">
        <v>0</v>
      </c>
      <c r="O3252">
        <v>21</v>
      </c>
    </row>
    <row r="3253" spans="2:15" x14ac:dyDescent="0.4">
      <c r="B3253" t="s">
        <v>309</v>
      </c>
      <c r="C3253">
        <v>2370</v>
      </c>
      <c r="D3253" s="179">
        <v>43743</v>
      </c>
      <c r="E3253">
        <v>13</v>
      </c>
      <c r="F3253" t="s">
        <v>322</v>
      </c>
      <c r="G3253" t="s">
        <v>323</v>
      </c>
      <c r="I3253" s="179"/>
      <c r="M3253">
        <v>0</v>
      </c>
      <c r="O3253">
        <v>21</v>
      </c>
    </row>
    <row r="3254" spans="2:15" x14ac:dyDescent="0.4">
      <c r="B3254" t="s">
        <v>309</v>
      </c>
      <c r="C3254">
        <v>2350</v>
      </c>
      <c r="D3254" s="179">
        <v>43743</v>
      </c>
      <c r="E3254">
        <v>13</v>
      </c>
      <c r="F3254" t="s">
        <v>322</v>
      </c>
      <c r="G3254" t="s">
        <v>323</v>
      </c>
      <c r="I3254" s="179"/>
      <c r="M3254">
        <v>0</v>
      </c>
      <c r="O3254">
        <v>21</v>
      </c>
    </row>
    <row r="3255" spans="2:15" x14ac:dyDescent="0.4">
      <c r="B3255" t="s">
        <v>309</v>
      </c>
      <c r="C3255">
        <v>2360</v>
      </c>
      <c r="D3255" s="179">
        <v>43743</v>
      </c>
      <c r="E3255">
        <v>13</v>
      </c>
      <c r="F3255" t="s">
        <v>322</v>
      </c>
      <c r="G3255" t="s">
        <v>323</v>
      </c>
      <c r="I3255" s="179"/>
      <c r="M3255">
        <v>0</v>
      </c>
      <c r="O3255">
        <v>21</v>
      </c>
    </row>
    <row r="3256" spans="2:15" x14ac:dyDescent="0.4">
      <c r="B3256" t="s">
        <v>309</v>
      </c>
      <c r="C3256">
        <v>2340</v>
      </c>
      <c r="D3256" s="179">
        <v>43743</v>
      </c>
      <c r="E3256">
        <v>13</v>
      </c>
      <c r="F3256" t="s">
        <v>322</v>
      </c>
      <c r="G3256" t="s">
        <v>323</v>
      </c>
      <c r="I3256" s="179"/>
      <c r="M3256">
        <v>0</v>
      </c>
      <c r="O3256">
        <v>21</v>
      </c>
    </row>
    <row r="3257" spans="2:15" x14ac:dyDescent="0.4">
      <c r="B3257" t="s">
        <v>309</v>
      </c>
      <c r="C3257">
        <v>2360</v>
      </c>
      <c r="D3257" s="179">
        <v>43743</v>
      </c>
      <c r="E3257">
        <v>13</v>
      </c>
      <c r="F3257" t="s">
        <v>322</v>
      </c>
      <c r="G3257" t="s">
        <v>323</v>
      </c>
      <c r="I3257" s="179"/>
      <c r="M3257">
        <v>0</v>
      </c>
      <c r="O3257">
        <v>21</v>
      </c>
    </row>
    <row r="3258" spans="2:15" x14ac:dyDescent="0.4">
      <c r="B3258" t="s">
        <v>309</v>
      </c>
      <c r="C3258">
        <v>2340</v>
      </c>
      <c r="D3258" s="179">
        <v>43743</v>
      </c>
      <c r="E3258">
        <v>13</v>
      </c>
      <c r="F3258" t="s">
        <v>322</v>
      </c>
      <c r="G3258" t="s">
        <v>323</v>
      </c>
      <c r="I3258" s="179"/>
      <c r="M3258">
        <v>0</v>
      </c>
      <c r="O3258">
        <v>21</v>
      </c>
    </row>
    <row r="3259" spans="2:15" x14ac:dyDescent="0.4">
      <c r="B3259" t="s">
        <v>309</v>
      </c>
      <c r="C3259">
        <v>2390</v>
      </c>
      <c r="D3259" s="179">
        <v>43743</v>
      </c>
      <c r="E3259">
        <v>13</v>
      </c>
      <c r="F3259" t="s">
        <v>322</v>
      </c>
      <c r="G3259" t="s">
        <v>323</v>
      </c>
      <c r="I3259" s="179"/>
      <c r="M3259">
        <v>0</v>
      </c>
      <c r="O3259">
        <v>21</v>
      </c>
    </row>
    <row r="3260" spans="2:15" x14ac:dyDescent="0.4">
      <c r="B3260" t="s">
        <v>309</v>
      </c>
      <c r="C3260">
        <v>2390</v>
      </c>
      <c r="D3260" s="179">
        <v>43743</v>
      </c>
      <c r="E3260">
        <v>13</v>
      </c>
      <c r="F3260" t="s">
        <v>322</v>
      </c>
      <c r="G3260" t="s">
        <v>323</v>
      </c>
      <c r="I3260" s="179"/>
      <c r="M3260">
        <v>0</v>
      </c>
      <c r="O3260">
        <v>21</v>
      </c>
    </row>
    <row r="3261" spans="2:15" x14ac:dyDescent="0.4">
      <c r="B3261" t="s">
        <v>309</v>
      </c>
      <c r="C3261">
        <v>2390</v>
      </c>
      <c r="D3261" s="179">
        <v>43743</v>
      </c>
      <c r="E3261">
        <v>13</v>
      </c>
      <c r="F3261" t="s">
        <v>322</v>
      </c>
      <c r="G3261" t="s">
        <v>323</v>
      </c>
      <c r="I3261" s="179"/>
      <c r="M3261">
        <v>0</v>
      </c>
      <c r="O3261">
        <v>21</v>
      </c>
    </row>
    <row r="3262" spans="2:15" x14ac:dyDescent="0.4">
      <c r="B3262" t="s">
        <v>309</v>
      </c>
      <c r="C3262">
        <v>2380</v>
      </c>
      <c r="D3262" s="179">
        <v>43743</v>
      </c>
      <c r="E3262">
        <v>13</v>
      </c>
      <c r="F3262" t="s">
        <v>322</v>
      </c>
      <c r="G3262" t="s">
        <v>323</v>
      </c>
      <c r="I3262" s="179"/>
      <c r="M3262">
        <v>0</v>
      </c>
      <c r="O3262">
        <v>21</v>
      </c>
    </row>
    <row r="3263" spans="2:15" x14ac:dyDescent="0.4">
      <c r="B3263" t="s">
        <v>309</v>
      </c>
      <c r="C3263">
        <v>2370</v>
      </c>
      <c r="D3263" s="179">
        <v>43743</v>
      </c>
      <c r="E3263">
        <v>13</v>
      </c>
      <c r="F3263" t="s">
        <v>322</v>
      </c>
      <c r="G3263" t="s">
        <v>323</v>
      </c>
      <c r="I3263" s="179"/>
      <c r="M3263">
        <v>0</v>
      </c>
      <c r="O3263">
        <v>21</v>
      </c>
    </row>
    <row r="3264" spans="2:15" x14ac:dyDescent="0.4">
      <c r="B3264" t="s">
        <v>309</v>
      </c>
      <c r="C3264">
        <v>2340</v>
      </c>
      <c r="D3264" s="179">
        <v>43743</v>
      </c>
      <c r="E3264">
        <v>13</v>
      </c>
      <c r="F3264" t="s">
        <v>322</v>
      </c>
      <c r="G3264" t="s">
        <v>323</v>
      </c>
      <c r="I3264" s="179"/>
      <c r="M3264">
        <v>0</v>
      </c>
      <c r="O3264">
        <v>21</v>
      </c>
    </row>
    <row r="3265" spans="2:15" x14ac:dyDescent="0.4">
      <c r="B3265" t="s">
        <v>309</v>
      </c>
      <c r="C3265">
        <v>2500</v>
      </c>
      <c r="D3265" s="179">
        <v>43743</v>
      </c>
      <c r="E3265">
        <v>13</v>
      </c>
      <c r="F3265" t="s">
        <v>322</v>
      </c>
      <c r="G3265" t="s">
        <v>323</v>
      </c>
      <c r="I3265" s="179"/>
      <c r="M3265">
        <v>0</v>
      </c>
      <c r="O3265">
        <v>21</v>
      </c>
    </row>
    <row r="3266" spans="2:15" x14ac:dyDescent="0.4">
      <c r="B3266" t="s">
        <v>309</v>
      </c>
      <c r="C3266">
        <v>2380</v>
      </c>
      <c r="D3266" s="179">
        <v>43743</v>
      </c>
      <c r="E3266">
        <v>13</v>
      </c>
      <c r="F3266" t="s">
        <v>322</v>
      </c>
      <c r="G3266" t="s">
        <v>323</v>
      </c>
      <c r="I3266" s="179"/>
      <c r="M3266">
        <v>0</v>
      </c>
      <c r="O3266">
        <v>21</v>
      </c>
    </row>
    <row r="3267" spans="2:15" x14ac:dyDescent="0.4">
      <c r="B3267" t="s">
        <v>309</v>
      </c>
      <c r="C3267" t="s">
        <v>314</v>
      </c>
      <c r="D3267" s="179">
        <v>43743</v>
      </c>
      <c r="E3267">
        <v>13</v>
      </c>
      <c r="F3267" t="s">
        <v>322</v>
      </c>
      <c r="G3267" t="s">
        <v>323</v>
      </c>
      <c r="I3267" s="179"/>
      <c r="M3267">
        <v>0</v>
      </c>
      <c r="O3267">
        <v>21</v>
      </c>
    </row>
    <row r="3268" spans="2:15" x14ac:dyDescent="0.4">
      <c r="B3268" t="s">
        <v>309</v>
      </c>
      <c r="C3268" t="s">
        <v>314</v>
      </c>
      <c r="D3268" s="179">
        <v>43743</v>
      </c>
      <c r="E3268">
        <v>13</v>
      </c>
      <c r="F3268" t="s">
        <v>322</v>
      </c>
      <c r="G3268" t="s">
        <v>323</v>
      </c>
      <c r="I3268" s="179"/>
      <c r="M3268">
        <v>0</v>
      </c>
      <c r="O3268">
        <v>21</v>
      </c>
    </row>
    <row r="3269" spans="2:15" x14ac:dyDescent="0.4">
      <c r="B3269" t="s">
        <v>309</v>
      </c>
      <c r="C3269" t="s">
        <v>314</v>
      </c>
      <c r="D3269" s="179">
        <v>43743</v>
      </c>
      <c r="E3269">
        <v>13</v>
      </c>
      <c r="F3269" t="s">
        <v>322</v>
      </c>
      <c r="G3269" t="s">
        <v>323</v>
      </c>
      <c r="I3269" s="179"/>
      <c r="M3269">
        <v>0</v>
      </c>
      <c r="O3269">
        <v>21</v>
      </c>
    </row>
    <row r="3270" spans="2:15" x14ac:dyDescent="0.4">
      <c r="B3270" t="s">
        <v>309</v>
      </c>
      <c r="C3270" t="s">
        <v>314</v>
      </c>
      <c r="D3270" s="179">
        <v>43743</v>
      </c>
      <c r="E3270">
        <v>13</v>
      </c>
      <c r="F3270" t="s">
        <v>322</v>
      </c>
      <c r="G3270" t="s">
        <v>323</v>
      </c>
      <c r="I3270" s="179"/>
      <c r="M3270">
        <v>0</v>
      </c>
      <c r="O3270">
        <v>21</v>
      </c>
    </row>
    <row r="3271" spans="2:15" x14ac:dyDescent="0.4">
      <c r="B3271" t="s">
        <v>309</v>
      </c>
      <c r="C3271">
        <v>2340</v>
      </c>
      <c r="D3271" s="179">
        <v>43743</v>
      </c>
      <c r="E3271">
        <v>13</v>
      </c>
      <c r="F3271" t="s">
        <v>322</v>
      </c>
      <c r="G3271" t="s">
        <v>323</v>
      </c>
      <c r="I3271" s="179"/>
      <c r="M3271">
        <v>0</v>
      </c>
      <c r="O3271">
        <v>21</v>
      </c>
    </row>
    <row r="3272" spans="2:15" x14ac:dyDescent="0.4">
      <c r="B3272" t="s">
        <v>309</v>
      </c>
      <c r="C3272">
        <v>2370</v>
      </c>
      <c r="D3272" s="179">
        <v>43743</v>
      </c>
      <c r="E3272">
        <v>13</v>
      </c>
      <c r="F3272" t="s">
        <v>322</v>
      </c>
      <c r="G3272" t="s">
        <v>323</v>
      </c>
      <c r="I3272" s="179"/>
      <c r="M3272">
        <v>0</v>
      </c>
      <c r="O3272">
        <v>21</v>
      </c>
    </row>
    <row r="3273" spans="2:15" x14ac:dyDescent="0.4">
      <c r="B3273" t="s">
        <v>309</v>
      </c>
      <c r="C3273">
        <v>2390</v>
      </c>
      <c r="D3273" s="179">
        <v>43743</v>
      </c>
      <c r="E3273">
        <v>13</v>
      </c>
      <c r="F3273" t="s">
        <v>322</v>
      </c>
      <c r="G3273" t="s">
        <v>323</v>
      </c>
      <c r="I3273" s="179"/>
      <c r="M3273">
        <v>0</v>
      </c>
      <c r="O3273">
        <v>21</v>
      </c>
    </row>
    <row r="3274" spans="2:15" x14ac:dyDescent="0.4">
      <c r="B3274" t="s">
        <v>309</v>
      </c>
      <c r="C3274">
        <v>2390</v>
      </c>
      <c r="D3274" s="179">
        <v>43743</v>
      </c>
      <c r="E3274">
        <v>13</v>
      </c>
      <c r="F3274" t="s">
        <v>322</v>
      </c>
      <c r="G3274" t="s">
        <v>323</v>
      </c>
      <c r="I3274" s="179"/>
      <c r="M3274">
        <v>0</v>
      </c>
      <c r="O3274">
        <v>21</v>
      </c>
    </row>
    <row r="3275" spans="2:15" x14ac:dyDescent="0.4">
      <c r="B3275" t="s">
        <v>309</v>
      </c>
      <c r="C3275">
        <v>2340</v>
      </c>
      <c r="D3275" s="179">
        <v>43743</v>
      </c>
      <c r="E3275">
        <v>13</v>
      </c>
      <c r="F3275" t="s">
        <v>322</v>
      </c>
      <c r="G3275" t="s">
        <v>323</v>
      </c>
      <c r="I3275" s="179"/>
      <c r="M3275">
        <v>0</v>
      </c>
      <c r="O3275">
        <v>21</v>
      </c>
    </row>
    <row r="3276" spans="2:15" x14ac:dyDescent="0.4">
      <c r="B3276" t="s">
        <v>309</v>
      </c>
      <c r="C3276" t="s">
        <v>314</v>
      </c>
      <c r="D3276" s="179">
        <v>43743</v>
      </c>
      <c r="E3276">
        <v>13</v>
      </c>
      <c r="F3276" t="s">
        <v>322</v>
      </c>
      <c r="G3276" t="s">
        <v>323</v>
      </c>
      <c r="I3276" s="179"/>
      <c r="M3276">
        <v>0</v>
      </c>
      <c r="O3276">
        <v>21</v>
      </c>
    </row>
    <row r="3277" spans="2:15" x14ac:dyDescent="0.4">
      <c r="B3277" t="s">
        <v>309</v>
      </c>
      <c r="C3277" t="s">
        <v>314</v>
      </c>
      <c r="D3277" s="179">
        <v>43743</v>
      </c>
      <c r="E3277">
        <v>13</v>
      </c>
      <c r="F3277" t="s">
        <v>322</v>
      </c>
      <c r="G3277" t="s">
        <v>323</v>
      </c>
      <c r="I3277" s="179"/>
      <c r="M3277">
        <v>0</v>
      </c>
      <c r="O3277">
        <v>21</v>
      </c>
    </row>
    <row r="3278" spans="2:15" x14ac:dyDescent="0.4">
      <c r="B3278" t="s">
        <v>309</v>
      </c>
      <c r="C3278" t="s">
        <v>314</v>
      </c>
      <c r="D3278" s="179">
        <v>43743</v>
      </c>
      <c r="E3278">
        <v>13</v>
      </c>
      <c r="F3278" t="s">
        <v>322</v>
      </c>
      <c r="G3278" t="s">
        <v>323</v>
      </c>
      <c r="I3278" s="179"/>
      <c r="M3278">
        <v>0</v>
      </c>
      <c r="O3278">
        <v>21</v>
      </c>
    </row>
    <row r="3279" spans="2:15" x14ac:dyDescent="0.4">
      <c r="B3279" t="s">
        <v>309</v>
      </c>
      <c r="C3279" t="s">
        <v>314</v>
      </c>
      <c r="D3279" s="179">
        <v>43743</v>
      </c>
      <c r="E3279">
        <v>13</v>
      </c>
      <c r="F3279" t="s">
        <v>322</v>
      </c>
      <c r="G3279" t="s">
        <v>323</v>
      </c>
      <c r="I3279" s="179"/>
      <c r="M3279">
        <v>0</v>
      </c>
      <c r="O3279">
        <v>21</v>
      </c>
    </row>
    <row r="3280" spans="2:15" x14ac:dyDescent="0.4">
      <c r="B3280" t="s">
        <v>309</v>
      </c>
      <c r="C3280" t="s">
        <v>314</v>
      </c>
      <c r="D3280" s="179">
        <v>43743</v>
      </c>
      <c r="E3280">
        <v>13</v>
      </c>
      <c r="F3280" t="s">
        <v>322</v>
      </c>
      <c r="G3280" t="s">
        <v>323</v>
      </c>
      <c r="I3280" s="179"/>
      <c r="M3280">
        <v>0</v>
      </c>
      <c r="O3280">
        <v>21</v>
      </c>
    </row>
    <row r="3281" spans="2:15" x14ac:dyDescent="0.4">
      <c r="B3281" t="s">
        <v>309</v>
      </c>
      <c r="C3281" t="s">
        <v>314</v>
      </c>
      <c r="D3281" s="179">
        <v>43743</v>
      </c>
      <c r="E3281">
        <v>13</v>
      </c>
      <c r="F3281" t="s">
        <v>322</v>
      </c>
      <c r="G3281" t="s">
        <v>323</v>
      </c>
      <c r="I3281" s="179"/>
      <c r="M3281">
        <v>0</v>
      </c>
      <c r="O3281">
        <v>21</v>
      </c>
    </row>
    <row r="3282" spans="2:15" x14ac:dyDescent="0.4">
      <c r="B3282" t="s">
        <v>309</v>
      </c>
      <c r="C3282" t="s">
        <v>314</v>
      </c>
      <c r="D3282" s="179">
        <v>43743</v>
      </c>
      <c r="E3282">
        <v>13</v>
      </c>
      <c r="F3282" t="s">
        <v>322</v>
      </c>
      <c r="G3282" t="s">
        <v>323</v>
      </c>
      <c r="I3282" s="179"/>
      <c r="M3282">
        <v>0</v>
      </c>
      <c r="O3282">
        <v>21</v>
      </c>
    </row>
    <row r="3283" spans="2:15" x14ac:dyDescent="0.4">
      <c r="B3283" t="s">
        <v>309</v>
      </c>
      <c r="C3283">
        <v>2350</v>
      </c>
      <c r="D3283" s="179">
        <v>43743</v>
      </c>
      <c r="E3283">
        <v>13</v>
      </c>
      <c r="F3283" t="s">
        <v>322</v>
      </c>
      <c r="G3283" t="s">
        <v>323</v>
      </c>
      <c r="I3283" s="179"/>
      <c r="M3283">
        <v>0</v>
      </c>
      <c r="O3283">
        <v>21</v>
      </c>
    </row>
    <row r="3284" spans="2:15" x14ac:dyDescent="0.4">
      <c r="B3284" t="s">
        <v>309</v>
      </c>
      <c r="C3284">
        <v>2370</v>
      </c>
      <c r="D3284" s="179">
        <v>43743</v>
      </c>
      <c r="E3284">
        <v>13</v>
      </c>
      <c r="F3284" t="s">
        <v>322</v>
      </c>
      <c r="G3284" t="s">
        <v>323</v>
      </c>
      <c r="I3284" s="179"/>
      <c r="M3284">
        <v>0</v>
      </c>
      <c r="O3284">
        <v>21</v>
      </c>
    </row>
    <row r="3285" spans="2:15" x14ac:dyDescent="0.4">
      <c r="B3285" t="s">
        <v>309</v>
      </c>
      <c r="C3285">
        <v>2380</v>
      </c>
      <c r="D3285" s="179">
        <v>43743</v>
      </c>
      <c r="E3285">
        <v>13</v>
      </c>
      <c r="F3285" t="s">
        <v>322</v>
      </c>
      <c r="G3285" t="s">
        <v>323</v>
      </c>
      <c r="I3285" s="179"/>
      <c r="M3285">
        <v>0</v>
      </c>
      <c r="O3285">
        <v>21</v>
      </c>
    </row>
    <row r="3286" spans="2:15" x14ac:dyDescent="0.4">
      <c r="B3286" t="s">
        <v>309</v>
      </c>
      <c r="C3286">
        <v>2390</v>
      </c>
      <c r="D3286" s="179">
        <v>43743</v>
      </c>
      <c r="E3286">
        <v>13</v>
      </c>
      <c r="F3286" t="s">
        <v>322</v>
      </c>
      <c r="G3286" t="s">
        <v>323</v>
      </c>
      <c r="I3286" s="179"/>
      <c r="M3286">
        <v>0</v>
      </c>
      <c r="O3286">
        <v>21</v>
      </c>
    </row>
    <row r="3287" spans="2:15" x14ac:dyDescent="0.4">
      <c r="B3287" t="s">
        <v>309</v>
      </c>
      <c r="C3287">
        <v>2340</v>
      </c>
      <c r="D3287" s="179">
        <v>43743</v>
      </c>
      <c r="E3287">
        <v>13</v>
      </c>
      <c r="F3287" t="s">
        <v>322</v>
      </c>
      <c r="G3287" t="s">
        <v>323</v>
      </c>
      <c r="I3287" s="179"/>
      <c r="M3287">
        <v>0</v>
      </c>
      <c r="O3287">
        <v>21</v>
      </c>
    </row>
    <row r="3288" spans="2:15" x14ac:dyDescent="0.4">
      <c r="B3288" t="s">
        <v>309</v>
      </c>
      <c r="C3288" t="s">
        <v>314</v>
      </c>
      <c r="D3288" s="179">
        <v>43743</v>
      </c>
      <c r="E3288">
        <v>13</v>
      </c>
      <c r="F3288" t="s">
        <v>322</v>
      </c>
      <c r="G3288" t="s">
        <v>323</v>
      </c>
      <c r="I3288" s="179"/>
      <c r="M3288">
        <v>0</v>
      </c>
      <c r="O3288">
        <v>21</v>
      </c>
    </row>
    <row r="3289" spans="2:15" x14ac:dyDescent="0.4">
      <c r="B3289" t="s">
        <v>309</v>
      </c>
      <c r="C3289" t="s">
        <v>314</v>
      </c>
      <c r="D3289" s="179">
        <v>43743</v>
      </c>
      <c r="E3289">
        <v>13</v>
      </c>
      <c r="F3289" t="s">
        <v>322</v>
      </c>
      <c r="G3289" t="s">
        <v>323</v>
      </c>
      <c r="I3289" s="179"/>
      <c r="M3289">
        <v>0</v>
      </c>
      <c r="O3289">
        <v>21</v>
      </c>
    </row>
    <row r="3290" spans="2:15" x14ac:dyDescent="0.4">
      <c r="B3290" t="s">
        <v>309</v>
      </c>
      <c r="C3290" t="s">
        <v>314</v>
      </c>
      <c r="D3290" s="179">
        <v>43743</v>
      </c>
      <c r="E3290">
        <v>13</v>
      </c>
      <c r="F3290" t="s">
        <v>322</v>
      </c>
      <c r="G3290" t="s">
        <v>323</v>
      </c>
      <c r="I3290" s="179"/>
      <c r="M3290">
        <v>0</v>
      </c>
      <c r="O3290">
        <v>21</v>
      </c>
    </row>
    <row r="3291" spans="2:15" x14ac:dyDescent="0.4">
      <c r="B3291" t="s">
        <v>309</v>
      </c>
      <c r="C3291">
        <v>2390</v>
      </c>
      <c r="D3291" s="179">
        <v>43743</v>
      </c>
      <c r="E3291">
        <v>13</v>
      </c>
      <c r="F3291" t="s">
        <v>322</v>
      </c>
      <c r="G3291" t="s">
        <v>323</v>
      </c>
      <c r="I3291" s="179"/>
      <c r="M3291">
        <v>0</v>
      </c>
      <c r="O3291">
        <v>21</v>
      </c>
    </row>
    <row r="3292" spans="2:15" x14ac:dyDescent="0.4">
      <c r="B3292" t="s">
        <v>309</v>
      </c>
      <c r="C3292">
        <v>2360</v>
      </c>
      <c r="D3292" s="179">
        <v>43743</v>
      </c>
      <c r="E3292">
        <v>13</v>
      </c>
      <c r="F3292" t="s">
        <v>322</v>
      </c>
      <c r="G3292" t="s">
        <v>323</v>
      </c>
      <c r="I3292" s="179"/>
      <c r="M3292">
        <v>0</v>
      </c>
      <c r="O3292">
        <v>21</v>
      </c>
    </row>
    <row r="3293" spans="2:15" x14ac:dyDescent="0.4">
      <c r="B3293" t="s">
        <v>309</v>
      </c>
      <c r="C3293">
        <v>2340</v>
      </c>
      <c r="D3293" s="179">
        <v>43743</v>
      </c>
      <c r="E3293">
        <v>13</v>
      </c>
      <c r="F3293" t="s">
        <v>322</v>
      </c>
      <c r="G3293" t="s">
        <v>323</v>
      </c>
      <c r="I3293" s="179"/>
      <c r="M3293">
        <v>0</v>
      </c>
      <c r="O3293">
        <v>21</v>
      </c>
    </row>
    <row r="3294" spans="2:15" x14ac:dyDescent="0.4">
      <c r="B3294" t="s">
        <v>309</v>
      </c>
      <c r="C3294">
        <v>2370</v>
      </c>
      <c r="D3294" s="179">
        <v>43743</v>
      </c>
      <c r="E3294">
        <v>13</v>
      </c>
      <c r="F3294" t="s">
        <v>322</v>
      </c>
      <c r="G3294" t="s">
        <v>323</v>
      </c>
      <c r="I3294" s="179"/>
      <c r="M3294">
        <v>0</v>
      </c>
      <c r="O3294">
        <v>21</v>
      </c>
    </row>
    <row r="3295" spans="2:15" x14ac:dyDescent="0.4">
      <c r="B3295" t="s">
        <v>309</v>
      </c>
      <c r="C3295">
        <v>1700</v>
      </c>
      <c r="D3295" s="179">
        <v>43743</v>
      </c>
      <c r="E3295">
        <v>13</v>
      </c>
      <c r="F3295" t="s">
        <v>322</v>
      </c>
      <c r="G3295" t="s">
        <v>323</v>
      </c>
      <c r="I3295" s="179"/>
      <c r="M3295">
        <v>0</v>
      </c>
      <c r="O3295">
        <v>21</v>
      </c>
    </row>
    <row r="3296" spans="2:15" x14ac:dyDescent="0.4">
      <c r="B3296" t="s">
        <v>309</v>
      </c>
      <c r="C3296">
        <v>2370</v>
      </c>
      <c r="D3296" s="179">
        <v>43743</v>
      </c>
      <c r="E3296">
        <v>13</v>
      </c>
      <c r="F3296" t="s">
        <v>322</v>
      </c>
      <c r="G3296" t="s">
        <v>323</v>
      </c>
      <c r="I3296" s="179"/>
      <c r="M3296">
        <v>0</v>
      </c>
      <c r="O3296">
        <v>21</v>
      </c>
    </row>
    <row r="3297" spans="2:15" x14ac:dyDescent="0.4">
      <c r="B3297" t="s">
        <v>309</v>
      </c>
      <c r="C3297">
        <v>2350</v>
      </c>
      <c r="D3297" s="179">
        <v>43743</v>
      </c>
      <c r="E3297">
        <v>13</v>
      </c>
      <c r="F3297" t="s">
        <v>322</v>
      </c>
      <c r="G3297" t="s">
        <v>323</v>
      </c>
      <c r="I3297" s="179"/>
      <c r="M3297">
        <v>0</v>
      </c>
      <c r="O3297">
        <v>21</v>
      </c>
    </row>
    <row r="3298" spans="2:15" x14ac:dyDescent="0.4">
      <c r="B3298" t="s">
        <v>309</v>
      </c>
      <c r="C3298">
        <v>2360</v>
      </c>
      <c r="D3298" s="179">
        <v>43743</v>
      </c>
      <c r="E3298">
        <v>13</v>
      </c>
      <c r="F3298" t="s">
        <v>322</v>
      </c>
      <c r="G3298" t="s">
        <v>323</v>
      </c>
      <c r="I3298" s="179"/>
      <c r="M3298">
        <v>0</v>
      </c>
      <c r="O3298">
        <v>21</v>
      </c>
    </row>
    <row r="3299" spans="2:15" x14ac:dyDescent="0.4">
      <c r="B3299" t="s">
        <v>309</v>
      </c>
      <c r="C3299">
        <v>2340</v>
      </c>
      <c r="D3299" s="179">
        <v>43743</v>
      </c>
      <c r="E3299">
        <v>13</v>
      </c>
      <c r="F3299" t="s">
        <v>322</v>
      </c>
      <c r="G3299" t="s">
        <v>323</v>
      </c>
      <c r="I3299" s="179"/>
      <c r="M3299">
        <v>0</v>
      </c>
      <c r="O3299">
        <v>21</v>
      </c>
    </row>
    <row r="3300" spans="2:15" x14ac:dyDescent="0.4">
      <c r="B3300" t="s">
        <v>309</v>
      </c>
      <c r="C3300">
        <v>2340</v>
      </c>
      <c r="D3300" s="179">
        <v>43743</v>
      </c>
      <c r="E3300">
        <v>13</v>
      </c>
      <c r="F3300" t="s">
        <v>322</v>
      </c>
      <c r="G3300" t="s">
        <v>323</v>
      </c>
      <c r="I3300" s="179"/>
      <c r="M3300">
        <v>0</v>
      </c>
      <c r="O3300">
        <v>21</v>
      </c>
    </row>
    <row r="3301" spans="2:15" x14ac:dyDescent="0.4">
      <c r="B3301" t="s">
        <v>309</v>
      </c>
      <c r="C3301">
        <v>2360</v>
      </c>
      <c r="D3301" s="179">
        <v>43743</v>
      </c>
      <c r="E3301">
        <v>13</v>
      </c>
      <c r="F3301" t="s">
        <v>322</v>
      </c>
      <c r="G3301" t="s">
        <v>323</v>
      </c>
      <c r="I3301" s="179"/>
      <c r="M3301">
        <v>0</v>
      </c>
      <c r="O3301">
        <v>21</v>
      </c>
    </row>
    <row r="3302" spans="2:15" x14ac:dyDescent="0.4">
      <c r="B3302" t="s">
        <v>309</v>
      </c>
      <c r="C3302">
        <v>2340</v>
      </c>
      <c r="D3302" s="179">
        <v>43743</v>
      </c>
      <c r="E3302">
        <v>13</v>
      </c>
      <c r="F3302" t="s">
        <v>322</v>
      </c>
      <c r="G3302" t="s">
        <v>323</v>
      </c>
      <c r="I3302" s="179"/>
      <c r="M3302">
        <v>0</v>
      </c>
      <c r="O3302">
        <v>21</v>
      </c>
    </row>
    <row r="3303" spans="2:15" x14ac:dyDescent="0.4">
      <c r="B3303" t="s">
        <v>309</v>
      </c>
      <c r="C3303">
        <v>2340</v>
      </c>
      <c r="D3303" s="179">
        <v>43743</v>
      </c>
      <c r="E3303">
        <v>13</v>
      </c>
      <c r="F3303" t="s">
        <v>322</v>
      </c>
      <c r="G3303" t="s">
        <v>323</v>
      </c>
      <c r="I3303" s="179"/>
      <c r="M3303">
        <v>0</v>
      </c>
      <c r="O3303">
        <v>21</v>
      </c>
    </row>
    <row r="3304" spans="2:15" x14ac:dyDescent="0.4">
      <c r="B3304" t="s">
        <v>309</v>
      </c>
      <c r="C3304">
        <v>2340</v>
      </c>
      <c r="D3304" s="179">
        <v>43743</v>
      </c>
      <c r="E3304">
        <v>13</v>
      </c>
      <c r="F3304" t="s">
        <v>322</v>
      </c>
      <c r="G3304" t="s">
        <v>323</v>
      </c>
      <c r="I3304" s="179"/>
      <c r="M3304">
        <v>0</v>
      </c>
      <c r="O3304">
        <v>21</v>
      </c>
    </row>
    <row r="3305" spans="2:15" x14ac:dyDescent="0.4">
      <c r="B3305" t="s">
        <v>309</v>
      </c>
      <c r="C3305">
        <v>2370</v>
      </c>
      <c r="D3305" s="179">
        <v>43743</v>
      </c>
      <c r="E3305">
        <v>13</v>
      </c>
      <c r="F3305" t="s">
        <v>322</v>
      </c>
      <c r="G3305" t="s">
        <v>323</v>
      </c>
      <c r="I3305" s="179"/>
      <c r="M3305">
        <v>0</v>
      </c>
      <c r="O3305">
        <v>21</v>
      </c>
    </row>
    <row r="3306" spans="2:15" x14ac:dyDescent="0.4">
      <c r="B3306" t="s">
        <v>309</v>
      </c>
      <c r="C3306">
        <v>2360</v>
      </c>
      <c r="D3306" s="179">
        <v>43743</v>
      </c>
      <c r="E3306">
        <v>13</v>
      </c>
      <c r="F3306" t="s">
        <v>322</v>
      </c>
      <c r="G3306" t="s">
        <v>323</v>
      </c>
      <c r="I3306" s="179"/>
      <c r="M3306">
        <v>0</v>
      </c>
      <c r="O3306">
        <v>21</v>
      </c>
    </row>
    <row r="3307" spans="2:15" x14ac:dyDescent="0.4">
      <c r="B3307" t="s">
        <v>309</v>
      </c>
      <c r="C3307">
        <v>2380</v>
      </c>
      <c r="D3307" s="179">
        <v>43743</v>
      </c>
      <c r="E3307">
        <v>13</v>
      </c>
      <c r="F3307" t="s">
        <v>322</v>
      </c>
      <c r="G3307" t="s">
        <v>323</v>
      </c>
      <c r="I3307" s="179"/>
      <c r="M3307">
        <v>0</v>
      </c>
      <c r="O3307">
        <v>21</v>
      </c>
    </row>
    <row r="3308" spans="2:15" x14ac:dyDescent="0.4">
      <c r="B3308" t="s">
        <v>309</v>
      </c>
      <c r="C3308">
        <v>2370</v>
      </c>
      <c r="D3308" s="179">
        <v>43743</v>
      </c>
      <c r="E3308">
        <v>13</v>
      </c>
      <c r="F3308" t="s">
        <v>322</v>
      </c>
      <c r="G3308" t="s">
        <v>323</v>
      </c>
      <c r="I3308" s="179"/>
      <c r="M3308">
        <v>0</v>
      </c>
      <c r="O3308">
        <v>21</v>
      </c>
    </row>
    <row r="3309" spans="2:15" x14ac:dyDescent="0.4">
      <c r="B3309" t="s">
        <v>309</v>
      </c>
      <c r="C3309">
        <v>2390</v>
      </c>
      <c r="D3309" s="179">
        <v>43743</v>
      </c>
      <c r="E3309">
        <v>13</v>
      </c>
      <c r="F3309" t="s">
        <v>322</v>
      </c>
      <c r="G3309" t="s">
        <v>323</v>
      </c>
      <c r="I3309" s="179"/>
      <c r="M3309">
        <v>0</v>
      </c>
      <c r="O3309">
        <v>21</v>
      </c>
    </row>
    <row r="3310" spans="2:15" x14ac:dyDescent="0.4">
      <c r="B3310" t="s">
        <v>309</v>
      </c>
      <c r="C3310">
        <v>2340</v>
      </c>
      <c r="D3310" s="179">
        <v>43743</v>
      </c>
      <c r="E3310">
        <v>13</v>
      </c>
      <c r="F3310" t="s">
        <v>322</v>
      </c>
      <c r="G3310" t="s">
        <v>323</v>
      </c>
      <c r="I3310" s="179"/>
      <c r="M3310">
        <v>0</v>
      </c>
      <c r="O3310">
        <v>21</v>
      </c>
    </row>
    <row r="3311" spans="2:15" x14ac:dyDescent="0.4">
      <c r="B3311" t="s">
        <v>309</v>
      </c>
      <c r="C3311">
        <v>2370</v>
      </c>
      <c r="D3311" s="179">
        <v>43743</v>
      </c>
      <c r="E3311">
        <v>13</v>
      </c>
      <c r="F3311" t="s">
        <v>322</v>
      </c>
      <c r="G3311" t="s">
        <v>323</v>
      </c>
      <c r="I3311" s="179"/>
      <c r="M3311">
        <v>0</v>
      </c>
      <c r="O3311">
        <v>21</v>
      </c>
    </row>
    <row r="3312" spans="2:15" x14ac:dyDescent="0.4">
      <c r="B3312" t="s">
        <v>309</v>
      </c>
      <c r="C3312">
        <v>2340</v>
      </c>
      <c r="D3312" s="179">
        <v>43743</v>
      </c>
      <c r="E3312">
        <v>13</v>
      </c>
      <c r="F3312" t="s">
        <v>322</v>
      </c>
      <c r="G3312" t="s">
        <v>323</v>
      </c>
      <c r="I3312" s="179"/>
      <c r="M3312">
        <v>0</v>
      </c>
      <c r="O3312">
        <v>21</v>
      </c>
    </row>
    <row r="3313" spans="2:15" x14ac:dyDescent="0.4">
      <c r="B3313" t="s">
        <v>309</v>
      </c>
      <c r="C3313">
        <v>2380</v>
      </c>
      <c r="D3313" s="179">
        <v>43743</v>
      </c>
      <c r="E3313">
        <v>13</v>
      </c>
      <c r="F3313" t="s">
        <v>322</v>
      </c>
      <c r="G3313" t="s">
        <v>323</v>
      </c>
      <c r="I3313" s="179"/>
      <c r="M3313">
        <v>0</v>
      </c>
      <c r="O3313">
        <v>21</v>
      </c>
    </row>
    <row r="3314" spans="2:15" x14ac:dyDescent="0.4">
      <c r="B3314" t="s">
        <v>309</v>
      </c>
      <c r="C3314">
        <v>2370</v>
      </c>
      <c r="D3314" s="179">
        <v>43743</v>
      </c>
      <c r="E3314">
        <v>13</v>
      </c>
      <c r="F3314" t="s">
        <v>322</v>
      </c>
      <c r="G3314" t="s">
        <v>323</v>
      </c>
      <c r="I3314" s="179"/>
      <c r="M3314">
        <v>0</v>
      </c>
      <c r="O3314">
        <v>21</v>
      </c>
    </row>
    <row r="3315" spans="2:15" x14ac:dyDescent="0.4">
      <c r="B3315" t="s">
        <v>309</v>
      </c>
      <c r="C3315">
        <v>2380</v>
      </c>
      <c r="D3315" s="179">
        <v>43743</v>
      </c>
      <c r="E3315">
        <v>13</v>
      </c>
      <c r="F3315" t="s">
        <v>322</v>
      </c>
      <c r="G3315" t="s">
        <v>323</v>
      </c>
      <c r="I3315" s="179"/>
      <c r="M3315">
        <v>0</v>
      </c>
      <c r="O3315">
        <v>21</v>
      </c>
    </row>
    <row r="3316" spans="2:15" x14ac:dyDescent="0.4">
      <c r="B3316" t="s">
        <v>309</v>
      </c>
      <c r="C3316">
        <v>2360</v>
      </c>
      <c r="D3316" s="179">
        <v>43743</v>
      </c>
      <c r="E3316">
        <v>13</v>
      </c>
      <c r="F3316" t="s">
        <v>322</v>
      </c>
      <c r="G3316" t="s">
        <v>323</v>
      </c>
      <c r="I3316" s="179"/>
      <c r="M3316">
        <v>0</v>
      </c>
      <c r="O3316">
        <v>21</v>
      </c>
    </row>
    <row r="3317" spans="2:15" x14ac:dyDescent="0.4">
      <c r="B3317" t="s">
        <v>309</v>
      </c>
      <c r="C3317">
        <v>2380</v>
      </c>
      <c r="D3317" s="179">
        <v>43743</v>
      </c>
      <c r="E3317">
        <v>13</v>
      </c>
      <c r="F3317" t="s">
        <v>322</v>
      </c>
      <c r="G3317" t="s">
        <v>323</v>
      </c>
      <c r="I3317" s="179"/>
      <c r="M3317">
        <v>0</v>
      </c>
      <c r="O3317">
        <v>21</v>
      </c>
    </row>
    <row r="3318" spans="2:15" x14ac:dyDescent="0.4">
      <c r="B3318" t="s">
        <v>309</v>
      </c>
      <c r="C3318">
        <v>2340</v>
      </c>
      <c r="D3318" s="179">
        <v>43743</v>
      </c>
      <c r="E3318">
        <v>13</v>
      </c>
      <c r="F3318" t="s">
        <v>322</v>
      </c>
      <c r="G3318" t="s">
        <v>323</v>
      </c>
      <c r="I3318" s="179"/>
      <c r="M3318">
        <v>0</v>
      </c>
      <c r="O3318">
        <v>21</v>
      </c>
    </row>
    <row r="3319" spans="2:15" x14ac:dyDescent="0.4">
      <c r="B3319" t="s">
        <v>309</v>
      </c>
      <c r="C3319">
        <v>2370</v>
      </c>
      <c r="D3319" s="179">
        <v>43743</v>
      </c>
      <c r="E3319">
        <v>13</v>
      </c>
      <c r="F3319" t="s">
        <v>322</v>
      </c>
      <c r="G3319" t="s">
        <v>323</v>
      </c>
      <c r="I3319" s="179"/>
      <c r="M3319">
        <v>0</v>
      </c>
      <c r="O3319">
        <v>21</v>
      </c>
    </row>
    <row r="3320" spans="2:15" x14ac:dyDescent="0.4">
      <c r="B3320" t="s">
        <v>309</v>
      </c>
      <c r="C3320">
        <v>2340</v>
      </c>
      <c r="D3320" s="179">
        <v>43743</v>
      </c>
      <c r="E3320">
        <v>13</v>
      </c>
      <c r="F3320" t="s">
        <v>322</v>
      </c>
      <c r="G3320" t="s">
        <v>323</v>
      </c>
      <c r="I3320" s="179"/>
      <c r="M3320">
        <v>0</v>
      </c>
      <c r="O3320">
        <v>21</v>
      </c>
    </row>
    <row r="3321" spans="2:15" x14ac:dyDescent="0.4">
      <c r="B3321" t="s">
        <v>309</v>
      </c>
      <c r="C3321">
        <v>2390</v>
      </c>
      <c r="D3321" s="179">
        <v>43743</v>
      </c>
      <c r="E3321">
        <v>13</v>
      </c>
      <c r="F3321" t="s">
        <v>322</v>
      </c>
      <c r="G3321" t="s">
        <v>323</v>
      </c>
      <c r="I3321" s="179"/>
      <c r="M3321">
        <v>0</v>
      </c>
      <c r="O3321">
        <v>21</v>
      </c>
    </row>
    <row r="3322" spans="2:15" x14ac:dyDescent="0.4">
      <c r="B3322" t="s">
        <v>309</v>
      </c>
      <c r="C3322">
        <v>2390</v>
      </c>
      <c r="D3322" s="179">
        <v>43743</v>
      </c>
      <c r="E3322">
        <v>13</v>
      </c>
      <c r="F3322" t="s">
        <v>322</v>
      </c>
      <c r="G3322" t="s">
        <v>323</v>
      </c>
      <c r="I3322" s="179"/>
      <c r="M3322">
        <v>0</v>
      </c>
      <c r="O3322">
        <v>21</v>
      </c>
    </row>
    <row r="3323" spans="2:15" x14ac:dyDescent="0.4">
      <c r="B3323" t="s">
        <v>309</v>
      </c>
      <c r="C3323">
        <v>2370</v>
      </c>
      <c r="D3323" s="179">
        <v>43743</v>
      </c>
      <c r="E3323">
        <v>13</v>
      </c>
      <c r="F3323" t="s">
        <v>322</v>
      </c>
      <c r="G3323" t="s">
        <v>323</v>
      </c>
      <c r="I3323" s="179"/>
      <c r="M3323">
        <v>0</v>
      </c>
      <c r="O3323">
        <v>21</v>
      </c>
    </row>
    <row r="3324" spans="2:15" x14ac:dyDescent="0.4">
      <c r="B3324" t="s">
        <v>309</v>
      </c>
      <c r="C3324">
        <v>2300</v>
      </c>
      <c r="D3324" s="179">
        <v>43743</v>
      </c>
      <c r="E3324">
        <v>13</v>
      </c>
      <c r="F3324" t="s">
        <v>322</v>
      </c>
      <c r="G3324" t="s">
        <v>323</v>
      </c>
      <c r="I3324" s="179"/>
      <c r="M3324">
        <v>0</v>
      </c>
      <c r="O3324">
        <v>21</v>
      </c>
    </row>
    <row r="3325" spans="2:15" x14ac:dyDescent="0.4">
      <c r="B3325" t="s">
        <v>309</v>
      </c>
      <c r="C3325" t="s">
        <v>314</v>
      </c>
      <c r="D3325" s="179">
        <v>43743</v>
      </c>
      <c r="E3325">
        <v>13</v>
      </c>
      <c r="F3325" t="s">
        <v>322</v>
      </c>
      <c r="G3325" t="s">
        <v>323</v>
      </c>
      <c r="I3325" s="179"/>
      <c r="M3325">
        <v>0</v>
      </c>
      <c r="O3325">
        <v>21</v>
      </c>
    </row>
    <row r="3326" spans="2:15" x14ac:dyDescent="0.4">
      <c r="B3326" t="s">
        <v>309</v>
      </c>
      <c r="C3326">
        <v>2380</v>
      </c>
      <c r="D3326" s="179">
        <v>43743</v>
      </c>
      <c r="E3326">
        <v>13</v>
      </c>
      <c r="F3326" t="s">
        <v>322</v>
      </c>
      <c r="G3326" t="s">
        <v>323</v>
      </c>
      <c r="I3326" s="179"/>
      <c r="M3326">
        <v>0</v>
      </c>
      <c r="O3326">
        <v>21</v>
      </c>
    </row>
    <row r="3327" spans="2:15" x14ac:dyDescent="0.4">
      <c r="B3327" t="s">
        <v>309</v>
      </c>
      <c r="C3327">
        <v>2360</v>
      </c>
      <c r="D3327" s="179">
        <v>43743</v>
      </c>
      <c r="E3327">
        <v>13</v>
      </c>
      <c r="F3327" t="s">
        <v>322</v>
      </c>
      <c r="G3327" t="s">
        <v>323</v>
      </c>
      <c r="I3327" s="179"/>
      <c r="M3327">
        <v>0</v>
      </c>
      <c r="O3327">
        <v>21</v>
      </c>
    </row>
    <row r="3328" spans="2:15" x14ac:dyDescent="0.4">
      <c r="B3328" t="s">
        <v>309</v>
      </c>
      <c r="C3328">
        <v>2380</v>
      </c>
      <c r="D3328" s="179">
        <v>43743</v>
      </c>
      <c r="E3328">
        <v>13</v>
      </c>
      <c r="F3328" t="s">
        <v>322</v>
      </c>
      <c r="G3328" t="s">
        <v>323</v>
      </c>
      <c r="I3328" s="179"/>
      <c r="M3328">
        <v>0</v>
      </c>
      <c r="O3328">
        <v>21</v>
      </c>
    </row>
    <row r="3329" spans="2:21" x14ac:dyDescent="0.4">
      <c r="B3329" t="s">
        <v>309</v>
      </c>
      <c r="C3329">
        <v>2390</v>
      </c>
      <c r="D3329" s="179">
        <v>43743</v>
      </c>
      <c r="E3329">
        <v>13</v>
      </c>
      <c r="F3329" t="s">
        <v>322</v>
      </c>
      <c r="G3329" t="s">
        <v>323</v>
      </c>
      <c r="I3329" s="179"/>
      <c r="M3329">
        <v>0</v>
      </c>
      <c r="O3329">
        <v>21</v>
      </c>
    </row>
    <row r="3330" spans="2:21" x14ac:dyDescent="0.4">
      <c r="B3330" t="s">
        <v>309</v>
      </c>
      <c r="C3330">
        <v>1000</v>
      </c>
      <c r="D3330" s="179">
        <v>43743</v>
      </c>
      <c r="E3330">
        <v>14</v>
      </c>
      <c r="F3330" t="s">
        <v>324</v>
      </c>
      <c r="G3330" t="s">
        <v>311</v>
      </c>
      <c r="I3330" s="179"/>
      <c r="J3330" s="179"/>
      <c r="M3330">
        <v>0</v>
      </c>
      <c r="O3330">
        <v>21</v>
      </c>
    </row>
    <row r="3331" spans="2:21" x14ac:dyDescent="0.4">
      <c r="B3331" t="s">
        <v>309</v>
      </c>
      <c r="C3331">
        <v>1000</v>
      </c>
      <c r="D3331" s="179">
        <v>43743</v>
      </c>
      <c r="E3331">
        <v>14</v>
      </c>
      <c r="F3331" t="s">
        <v>324</v>
      </c>
      <c r="G3331" t="s">
        <v>313</v>
      </c>
      <c r="I3331" s="179"/>
      <c r="J3331" s="179"/>
      <c r="M3331">
        <v>0</v>
      </c>
      <c r="O3331">
        <v>21</v>
      </c>
    </row>
    <row r="3332" spans="2:21" x14ac:dyDescent="0.4">
      <c r="B3332" t="s">
        <v>309</v>
      </c>
      <c r="C3332">
        <v>2300</v>
      </c>
      <c r="D3332" s="179">
        <v>43743</v>
      </c>
      <c r="E3332">
        <v>23</v>
      </c>
      <c r="F3332" t="s">
        <v>331</v>
      </c>
      <c r="G3332" t="s">
        <v>312</v>
      </c>
      <c r="M3332">
        <v>0</v>
      </c>
      <c r="O3332">
        <v>21</v>
      </c>
      <c r="S3332" t="s">
        <v>332</v>
      </c>
      <c r="T3332" t="s">
        <v>333</v>
      </c>
      <c r="U3332" t="s">
        <v>559</v>
      </c>
    </row>
    <row r="3333" spans="2:21" x14ac:dyDescent="0.4">
      <c r="B3333" t="s">
        <v>309</v>
      </c>
      <c r="C3333">
        <v>2370</v>
      </c>
      <c r="D3333" s="179">
        <v>43743</v>
      </c>
      <c r="E3333">
        <v>23</v>
      </c>
      <c r="F3333" t="s">
        <v>331</v>
      </c>
      <c r="G3333" t="s">
        <v>312</v>
      </c>
      <c r="M3333">
        <v>0</v>
      </c>
      <c r="O3333">
        <v>21</v>
      </c>
      <c r="S3333" t="s">
        <v>332</v>
      </c>
      <c r="T3333" t="s">
        <v>333</v>
      </c>
      <c r="U3333" t="s">
        <v>560</v>
      </c>
    </row>
    <row r="3334" spans="2:21" x14ac:dyDescent="0.4">
      <c r="B3334" t="s">
        <v>309</v>
      </c>
      <c r="C3334">
        <v>2340</v>
      </c>
      <c r="D3334" s="179">
        <v>43743</v>
      </c>
      <c r="E3334">
        <v>23</v>
      </c>
      <c r="F3334" t="s">
        <v>331</v>
      </c>
      <c r="G3334" t="s">
        <v>312</v>
      </c>
      <c r="M3334">
        <v>0</v>
      </c>
      <c r="O3334">
        <v>21</v>
      </c>
      <c r="S3334" t="s">
        <v>332</v>
      </c>
      <c r="T3334" t="s">
        <v>333</v>
      </c>
      <c r="U3334" t="s">
        <v>560</v>
      </c>
    </row>
    <row r="3335" spans="2:21" x14ac:dyDescent="0.4">
      <c r="B3335" t="s">
        <v>309</v>
      </c>
      <c r="C3335">
        <v>2340</v>
      </c>
      <c r="D3335" s="179">
        <v>43743</v>
      </c>
      <c r="E3335">
        <v>23</v>
      </c>
      <c r="F3335" t="s">
        <v>331</v>
      </c>
      <c r="G3335" t="s">
        <v>312</v>
      </c>
      <c r="M3335">
        <v>0</v>
      </c>
      <c r="O3335">
        <v>21</v>
      </c>
      <c r="S3335" t="s">
        <v>332</v>
      </c>
      <c r="T3335" t="s">
        <v>333</v>
      </c>
      <c r="U3335" t="s">
        <v>561</v>
      </c>
    </row>
    <row r="3336" spans="2:21" x14ac:dyDescent="0.4">
      <c r="B3336" t="s">
        <v>309</v>
      </c>
      <c r="C3336">
        <v>2370</v>
      </c>
      <c r="D3336" s="179">
        <v>43743</v>
      </c>
      <c r="E3336">
        <v>23</v>
      </c>
      <c r="F3336" t="s">
        <v>331</v>
      </c>
      <c r="G3336" t="s">
        <v>312</v>
      </c>
      <c r="M3336">
        <v>0</v>
      </c>
      <c r="O3336">
        <v>21</v>
      </c>
      <c r="S3336" t="s">
        <v>332</v>
      </c>
      <c r="T3336" t="s">
        <v>333</v>
      </c>
      <c r="U3336" t="s">
        <v>562</v>
      </c>
    </row>
    <row r="3337" spans="2:21" x14ac:dyDescent="0.4">
      <c r="B3337" t="s">
        <v>309</v>
      </c>
      <c r="C3337">
        <v>2370</v>
      </c>
      <c r="D3337" s="179">
        <v>43743</v>
      </c>
      <c r="E3337">
        <v>23</v>
      </c>
      <c r="F3337" t="s">
        <v>331</v>
      </c>
      <c r="G3337" t="s">
        <v>312</v>
      </c>
      <c r="M3337">
        <v>0</v>
      </c>
      <c r="O3337">
        <v>21</v>
      </c>
      <c r="S3337" t="s">
        <v>332</v>
      </c>
      <c r="T3337" t="s">
        <v>333</v>
      </c>
      <c r="U3337" t="s">
        <v>563</v>
      </c>
    </row>
    <row r="3338" spans="2:21" x14ac:dyDescent="0.4">
      <c r="B3338" t="s">
        <v>309</v>
      </c>
      <c r="C3338">
        <v>1000</v>
      </c>
      <c r="D3338" s="179">
        <v>43743</v>
      </c>
      <c r="E3338">
        <v>23</v>
      </c>
      <c r="F3338" t="s">
        <v>331</v>
      </c>
      <c r="G3338" t="s">
        <v>312</v>
      </c>
      <c r="M3338">
        <v>0</v>
      </c>
      <c r="O3338">
        <v>21</v>
      </c>
      <c r="S3338" t="s">
        <v>332</v>
      </c>
      <c r="T3338" t="s">
        <v>333</v>
      </c>
      <c r="U3338" t="s">
        <v>562</v>
      </c>
    </row>
    <row r="3339" spans="2:21" x14ac:dyDescent="0.4">
      <c r="B3339" t="s">
        <v>309</v>
      </c>
      <c r="C3339" t="s">
        <v>314</v>
      </c>
      <c r="D3339" s="179">
        <v>43743</v>
      </c>
      <c r="E3339">
        <v>23</v>
      </c>
      <c r="F3339" t="s">
        <v>331</v>
      </c>
      <c r="G3339" t="s">
        <v>312</v>
      </c>
      <c r="M3339">
        <v>0</v>
      </c>
      <c r="O3339">
        <v>21</v>
      </c>
      <c r="S3339" t="s">
        <v>332</v>
      </c>
      <c r="T3339" t="s">
        <v>333</v>
      </c>
      <c r="U3339" t="s">
        <v>564</v>
      </c>
    </row>
    <row r="3340" spans="2:21" x14ac:dyDescent="0.4">
      <c r="B3340" t="s">
        <v>309</v>
      </c>
      <c r="C3340">
        <v>2370</v>
      </c>
      <c r="D3340" s="179">
        <v>43743</v>
      </c>
      <c r="E3340">
        <v>23</v>
      </c>
      <c r="F3340" t="s">
        <v>331</v>
      </c>
      <c r="G3340" t="s">
        <v>312</v>
      </c>
      <c r="M3340">
        <v>0</v>
      </c>
      <c r="O3340">
        <v>21</v>
      </c>
      <c r="S3340" t="s">
        <v>332</v>
      </c>
      <c r="T3340" t="s">
        <v>333</v>
      </c>
      <c r="U3340" t="s">
        <v>565</v>
      </c>
    </row>
    <row r="3341" spans="2:21" x14ac:dyDescent="0.4">
      <c r="B3341" t="s">
        <v>309</v>
      </c>
      <c r="C3341">
        <v>2340</v>
      </c>
      <c r="D3341" s="179">
        <v>43743</v>
      </c>
      <c r="E3341">
        <v>23</v>
      </c>
      <c r="F3341" t="s">
        <v>331</v>
      </c>
      <c r="G3341" t="s">
        <v>312</v>
      </c>
      <c r="M3341">
        <v>0</v>
      </c>
      <c r="O3341">
        <v>21</v>
      </c>
      <c r="S3341" t="s">
        <v>332</v>
      </c>
      <c r="T3341" t="s">
        <v>333</v>
      </c>
      <c r="U3341" t="s">
        <v>566</v>
      </c>
    </row>
    <row r="3342" spans="2:21" x14ac:dyDescent="0.4">
      <c r="B3342" t="s">
        <v>309</v>
      </c>
      <c r="C3342">
        <v>2300</v>
      </c>
      <c r="D3342" s="179">
        <v>43743</v>
      </c>
      <c r="E3342">
        <v>23</v>
      </c>
      <c r="F3342" t="s">
        <v>331</v>
      </c>
      <c r="G3342" t="s">
        <v>312</v>
      </c>
      <c r="M3342">
        <v>0</v>
      </c>
      <c r="O3342">
        <v>21</v>
      </c>
      <c r="S3342" t="s">
        <v>332</v>
      </c>
      <c r="T3342" t="s">
        <v>333</v>
      </c>
      <c r="U3342" t="s">
        <v>567</v>
      </c>
    </row>
    <row r="3343" spans="2:21" x14ac:dyDescent="0.4">
      <c r="B3343" t="s">
        <v>309</v>
      </c>
      <c r="C3343">
        <v>2340</v>
      </c>
      <c r="D3343" s="179">
        <v>43743</v>
      </c>
      <c r="E3343">
        <v>23</v>
      </c>
      <c r="F3343" t="s">
        <v>331</v>
      </c>
      <c r="G3343" t="s">
        <v>312</v>
      </c>
      <c r="M3343">
        <v>0</v>
      </c>
      <c r="O3343">
        <v>21</v>
      </c>
      <c r="S3343" t="s">
        <v>332</v>
      </c>
      <c r="T3343" t="s">
        <v>333</v>
      </c>
      <c r="U3343" t="s">
        <v>567</v>
      </c>
    </row>
    <row r="3344" spans="2:21" x14ac:dyDescent="0.4">
      <c r="B3344" t="s">
        <v>309</v>
      </c>
      <c r="C3344">
        <v>2390</v>
      </c>
      <c r="D3344" s="179">
        <v>43743</v>
      </c>
      <c r="E3344">
        <v>23</v>
      </c>
      <c r="F3344" t="s">
        <v>331</v>
      </c>
      <c r="G3344" t="s">
        <v>312</v>
      </c>
      <c r="M3344">
        <v>0</v>
      </c>
      <c r="O3344">
        <v>21</v>
      </c>
      <c r="S3344" t="s">
        <v>404</v>
      </c>
      <c r="T3344" t="s">
        <v>568</v>
      </c>
      <c r="U3344" t="s">
        <v>406</v>
      </c>
    </row>
    <row r="3345" spans="2:21" x14ac:dyDescent="0.4">
      <c r="B3345" t="s">
        <v>309</v>
      </c>
      <c r="C3345">
        <v>2370</v>
      </c>
      <c r="D3345" s="179">
        <v>43743</v>
      </c>
      <c r="E3345">
        <v>23</v>
      </c>
      <c r="F3345" t="s">
        <v>331</v>
      </c>
      <c r="G3345" t="s">
        <v>312</v>
      </c>
      <c r="M3345">
        <v>0</v>
      </c>
      <c r="O3345">
        <v>21</v>
      </c>
      <c r="S3345" t="s">
        <v>332</v>
      </c>
      <c r="T3345" t="s">
        <v>333</v>
      </c>
      <c r="U3345" t="s">
        <v>569</v>
      </c>
    </row>
    <row r="3346" spans="2:21" x14ac:dyDescent="0.4">
      <c r="B3346" t="s">
        <v>309</v>
      </c>
      <c r="C3346">
        <v>2390</v>
      </c>
      <c r="D3346" s="179">
        <v>43743</v>
      </c>
      <c r="E3346">
        <v>23</v>
      </c>
      <c r="F3346" t="s">
        <v>331</v>
      </c>
      <c r="G3346" t="s">
        <v>312</v>
      </c>
      <c r="M3346">
        <v>0</v>
      </c>
      <c r="O3346">
        <v>21</v>
      </c>
      <c r="S3346" t="s">
        <v>332</v>
      </c>
      <c r="T3346" t="s">
        <v>333</v>
      </c>
      <c r="U3346" t="s">
        <v>570</v>
      </c>
    </row>
    <row r="3347" spans="2:21" x14ac:dyDescent="0.4">
      <c r="B3347" t="s">
        <v>309</v>
      </c>
      <c r="C3347">
        <v>2380</v>
      </c>
      <c r="D3347" s="179">
        <v>43743</v>
      </c>
      <c r="E3347">
        <v>23</v>
      </c>
      <c r="F3347" t="s">
        <v>331</v>
      </c>
      <c r="G3347" t="s">
        <v>312</v>
      </c>
      <c r="M3347">
        <v>0</v>
      </c>
      <c r="O3347">
        <v>21</v>
      </c>
      <c r="S3347" t="s">
        <v>332</v>
      </c>
      <c r="T3347" t="s">
        <v>333</v>
      </c>
      <c r="U3347" t="s">
        <v>570</v>
      </c>
    </row>
    <row r="3348" spans="2:21" x14ac:dyDescent="0.4">
      <c r="B3348" t="s">
        <v>309</v>
      </c>
      <c r="C3348">
        <v>2370</v>
      </c>
      <c r="D3348" s="179">
        <v>43743</v>
      </c>
      <c r="E3348">
        <v>23</v>
      </c>
      <c r="F3348" t="s">
        <v>331</v>
      </c>
      <c r="G3348" t="s">
        <v>312</v>
      </c>
      <c r="M3348">
        <v>0</v>
      </c>
      <c r="O3348">
        <v>21</v>
      </c>
      <c r="S3348" t="s">
        <v>332</v>
      </c>
      <c r="T3348" t="s">
        <v>333</v>
      </c>
      <c r="U3348" t="s">
        <v>571</v>
      </c>
    </row>
    <row r="3349" spans="2:21" x14ac:dyDescent="0.4">
      <c r="B3349" t="s">
        <v>309</v>
      </c>
      <c r="C3349">
        <v>2380</v>
      </c>
      <c r="D3349" s="179">
        <v>43743</v>
      </c>
      <c r="E3349">
        <v>23</v>
      </c>
      <c r="F3349" t="s">
        <v>331</v>
      </c>
      <c r="G3349" t="s">
        <v>312</v>
      </c>
      <c r="M3349">
        <v>0</v>
      </c>
      <c r="O3349">
        <v>21</v>
      </c>
      <c r="S3349" t="s">
        <v>332</v>
      </c>
      <c r="T3349" t="s">
        <v>333</v>
      </c>
      <c r="U3349" t="s">
        <v>570</v>
      </c>
    </row>
    <row r="3350" spans="2:21" x14ac:dyDescent="0.4">
      <c r="B3350" t="s">
        <v>309</v>
      </c>
      <c r="C3350">
        <v>1000</v>
      </c>
      <c r="D3350" s="179">
        <v>43743</v>
      </c>
      <c r="E3350">
        <v>23</v>
      </c>
      <c r="F3350" t="s">
        <v>331</v>
      </c>
      <c r="G3350" t="s">
        <v>312</v>
      </c>
      <c r="M3350">
        <v>0</v>
      </c>
      <c r="O3350">
        <v>21</v>
      </c>
      <c r="S3350" t="s">
        <v>332</v>
      </c>
      <c r="T3350" t="s">
        <v>333</v>
      </c>
      <c r="U3350" t="s">
        <v>570</v>
      </c>
    </row>
    <row r="3351" spans="2:21" x14ac:dyDescent="0.4">
      <c r="B3351" t="s">
        <v>309</v>
      </c>
      <c r="C3351">
        <v>2340</v>
      </c>
      <c r="D3351" s="179">
        <v>43743</v>
      </c>
      <c r="E3351">
        <v>23</v>
      </c>
      <c r="F3351" t="s">
        <v>331</v>
      </c>
      <c r="G3351" t="s">
        <v>312</v>
      </c>
      <c r="M3351">
        <v>0</v>
      </c>
      <c r="O3351">
        <v>21</v>
      </c>
      <c r="S3351" t="s">
        <v>332</v>
      </c>
      <c r="T3351" t="s">
        <v>333</v>
      </c>
      <c r="U3351" t="s">
        <v>567</v>
      </c>
    </row>
    <row r="3352" spans="2:21" x14ac:dyDescent="0.4">
      <c r="B3352" t="s">
        <v>309</v>
      </c>
      <c r="C3352">
        <v>1000</v>
      </c>
      <c r="D3352" s="179">
        <v>43743</v>
      </c>
      <c r="E3352">
        <v>39</v>
      </c>
      <c r="F3352" t="s">
        <v>372</v>
      </c>
      <c r="G3352" t="s">
        <v>373</v>
      </c>
      <c r="I3352" s="179"/>
      <c r="M3352">
        <v>0</v>
      </c>
      <c r="O3352">
        <v>21</v>
      </c>
    </row>
    <row r="3353" spans="2:21" x14ac:dyDescent="0.4">
      <c r="B3353" t="s">
        <v>309</v>
      </c>
      <c r="C3353" t="s">
        <v>312</v>
      </c>
      <c r="D3353" s="179">
        <v>43778</v>
      </c>
      <c r="E3353">
        <v>3</v>
      </c>
      <c r="F3353" t="s">
        <v>310</v>
      </c>
      <c r="G3353" t="s">
        <v>311</v>
      </c>
      <c r="I3353" s="179"/>
      <c r="J3353" s="179"/>
      <c r="M3353">
        <v>0</v>
      </c>
      <c r="O3353">
        <v>21</v>
      </c>
    </row>
    <row r="3354" spans="2:21" x14ac:dyDescent="0.4">
      <c r="B3354" t="s">
        <v>309</v>
      </c>
      <c r="C3354" t="s">
        <v>312</v>
      </c>
      <c r="D3354" s="179">
        <v>43778</v>
      </c>
      <c r="E3354">
        <v>3</v>
      </c>
      <c r="F3354" t="s">
        <v>310</v>
      </c>
      <c r="G3354" t="s">
        <v>313</v>
      </c>
      <c r="I3354" s="179"/>
      <c r="J3354" s="179"/>
      <c r="M3354">
        <v>0</v>
      </c>
      <c r="O3354">
        <v>21</v>
      </c>
    </row>
    <row r="3355" spans="2:21" x14ac:dyDescent="0.4">
      <c r="B3355" t="s">
        <v>309</v>
      </c>
      <c r="C3355">
        <v>2370</v>
      </c>
      <c r="D3355" s="179">
        <v>43778</v>
      </c>
      <c r="E3355">
        <v>7</v>
      </c>
      <c r="F3355" t="s">
        <v>315</v>
      </c>
      <c r="G3355" t="s">
        <v>313</v>
      </c>
      <c r="I3355" s="179"/>
      <c r="J3355" s="179"/>
      <c r="M3355">
        <v>0</v>
      </c>
      <c r="O3355">
        <v>21</v>
      </c>
    </row>
    <row r="3356" spans="2:21" x14ac:dyDescent="0.4">
      <c r="B3356" t="s">
        <v>309</v>
      </c>
      <c r="C3356">
        <v>2370</v>
      </c>
      <c r="D3356" s="179">
        <v>43778</v>
      </c>
      <c r="E3356">
        <v>7</v>
      </c>
      <c r="F3356" t="s">
        <v>315</v>
      </c>
      <c r="G3356" t="s">
        <v>311</v>
      </c>
      <c r="I3356" s="179"/>
      <c r="J3356" s="179"/>
      <c r="M3356">
        <v>0</v>
      </c>
      <c r="O3356">
        <v>21</v>
      </c>
    </row>
    <row r="3357" spans="2:21" x14ac:dyDescent="0.4">
      <c r="B3357" t="s">
        <v>309</v>
      </c>
      <c r="C3357">
        <v>2370</v>
      </c>
      <c r="D3357" s="179">
        <v>43778</v>
      </c>
      <c r="E3357">
        <v>7</v>
      </c>
      <c r="F3357" t="s">
        <v>315</v>
      </c>
      <c r="G3357" t="s">
        <v>313</v>
      </c>
      <c r="I3357" s="179"/>
      <c r="J3357" s="179"/>
      <c r="M3357">
        <v>0</v>
      </c>
      <c r="O3357">
        <v>21</v>
      </c>
    </row>
    <row r="3358" spans="2:21" x14ac:dyDescent="0.4">
      <c r="B3358" t="s">
        <v>309</v>
      </c>
      <c r="C3358">
        <v>2370</v>
      </c>
      <c r="D3358" s="179">
        <v>43778</v>
      </c>
      <c r="E3358">
        <v>7</v>
      </c>
      <c r="F3358" t="s">
        <v>315</v>
      </c>
      <c r="G3358" t="s">
        <v>311</v>
      </c>
      <c r="I3358" s="179"/>
      <c r="J3358" s="179"/>
      <c r="M3358">
        <v>0</v>
      </c>
      <c r="O3358">
        <v>21</v>
      </c>
    </row>
    <row r="3359" spans="2:21" x14ac:dyDescent="0.4">
      <c r="B3359" t="s">
        <v>309</v>
      </c>
      <c r="C3359">
        <v>2350</v>
      </c>
      <c r="D3359" s="179">
        <v>43778</v>
      </c>
      <c r="E3359">
        <v>7</v>
      </c>
      <c r="F3359" t="s">
        <v>315</v>
      </c>
      <c r="G3359" t="s">
        <v>311</v>
      </c>
      <c r="I3359" s="179"/>
      <c r="J3359" s="179"/>
      <c r="M3359">
        <v>0</v>
      </c>
      <c r="O3359">
        <v>21</v>
      </c>
    </row>
    <row r="3360" spans="2:21" x14ac:dyDescent="0.4">
      <c r="B3360" t="s">
        <v>309</v>
      </c>
      <c r="C3360">
        <v>2350</v>
      </c>
      <c r="D3360" s="179">
        <v>43778</v>
      </c>
      <c r="E3360">
        <v>7</v>
      </c>
      <c r="F3360" t="s">
        <v>315</v>
      </c>
      <c r="G3360" t="s">
        <v>313</v>
      </c>
      <c r="I3360" s="179"/>
      <c r="J3360" s="179"/>
      <c r="M3360">
        <v>0</v>
      </c>
      <c r="O3360">
        <v>21</v>
      </c>
    </row>
    <row r="3361" spans="2:15" x14ac:dyDescent="0.4">
      <c r="B3361" t="s">
        <v>309</v>
      </c>
      <c r="C3361">
        <v>2350</v>
      </c>
      <c r="D3361" s="179">
        <v>43778</v>
      </c>
      <c r="E3361">
        <v>7</v>
      </c>
      <c r="F3361" t="s">
        <v>315</v>
      </c>
      <c r="G3361" t="s">
        <v>311</v>
      </c>
      <c r="I3361" s="179"/>
      <c r="J3361" s="179"/>
      <c r="M3361">
        <v>0</v>
      </c>
      <c r="O3361">
        <v>21</v>
      </c>
    </row>
    <row r="3362" spans="2:15" x14ac:dyDescent="0.4">
      <c r="B3362" t="s">
        <v>309</v>
      </c>
      <c r="C3362">
        <v>2350</v>
      </c>
      <c r="D3362" s="179">
        <v>43778</v>
      </c>
      <c r="E3362">
        <v>7</v>
      </c>
      <c r="F3362" t="s">
        <v>315</v>
      </c>
      <c r="G3362" t="s">
        <v>313</v>
      </c>
      <c r="I3362" s="179"/>
      <c r="J3362" s="179"/>
      <c r="M3362">
        <v>0</v>
      </c>
      <c r="O3362">
        <v>21</v>
      </c>
    </row>
    <row r="3363" spans="2:15" x14ac:dyDescent="0.4">
      <c r="B3363" t="s">
        <v>309</v>
      </c>
      <c r="C3363">
        <v>2390</v>
      </c>
      <c r="D3363" s="179">
        <v>43778</v>
      </c>
      <c r="E3363">
        <v>7</v>
      </c>
      <c r="F3363" t="s">
        <v>315</v>
      </c>
      <c r="G3363" t="s">
        <v>311</v>
      </c>
      <c r="I3363" s="179"/>
      <c r="J3363" s="179"/>
      <c r="M3363">
        <v>0</v>
      </c>
      <c r="O3363">
        <v>21</v>
      </c>
    </row>
    <row r="3364" spans="2:15" x14ac:dyDescent="0.4">
      <c r="B3364" t="s">
        <v>309</v>
      </c>
      <c r="C3364">
        <v>2390</v>
      </c>
      <c r="D3364" s="179">
        <v>43778</v>
      </c>
      <c r="E3364">
        <v>7</v>
      </c>
      <c r="F3364" t="s">
        <v>315</v>
      </c>
      <c r="G3364" t="s">
        <v>313</v>
      </c>
      <c r="I3364" s="179"/>
      <c r="J3364" s="179"/>
      <c r="M3364">
        <v>0</v>
      </c>
      <c r="O3364">
        <v>21</v>
      </c>
    </row>
    <row r="3365" spans="2:15" x14ac:dyDescent="0.4">
      <c r="B3365" t="s">
        <v>309</v>
      </c>
      <c r="C3365">
        <v>2390</v>
      </c>
      <c r="D3365" s="179">
        <v>43778</v>
      </c>
      <c r="E3365">
        <v>7</v>
      </c>
      <c r="F3365" t="s">
        <v>315</v>
      </c>
      <c r="G3365" t="s">
        <v>311</v>
      </c>
      <c r="I3365" s="179"/>
      <c r="J3365" s="179"/>
      <c r="M3365">
        <v>0</v>
      </c>
      <c r="O3365">
        <v>21</v>
      </c>
    </row>
    <row r="3366" spans="2:15" x14ac:dyDescent="0.4">
      <c r="B3366" t="s">
        <v>309</v>
      </c>
      <c r="C3366">
        <v>2390</v>
      </c>
      <c r="D3366" s="179">
        <v>43778</v>
      </c>
      <c r="E3366">
        <v>7</v>
      </c>
      <c r="F3366" t="s">
        <v>315</v>
      </c>
      <c r="G3366" t="s">
        <v>313</v>
      </c>
      <c r="I3366" s="179"/>
      <c r="J3366" s="179"/>
      <c r="M3366">
        <v>0</v>
      </c>
      <c r="O3366">
        <v>21</v>
      </c>
    </row>
    <row r="3367" spans="2:15" x14ac:dyDescent="0.4">
      <c r="B3367" t="s">
        <v>309</v>
      </c>
      <c r="C3367">
        <v>2350</v>
      </c>
      <c r="D3367" s="179">
        <v>43778</v>
      </c>
      <c r="E3367">
        <v>7</v>
      </c>
      <c r="F3367" t="s">
        <v>315</v>
      </c>
      <c r="G3367" t="s">
        <v>311</v>
      </c>
      <c r="I3367" s="179"/>
      <c r="J3367" s="179"/>
      <c r="M3367">
        <v>0</v>
      </c>
      <c r="O3367">
        <v>21</v>
      </c>
    </row>
    <row r="3368" spans="2:15" x14ac:dyDescent="0.4">
      <c r="B3368" t="s">
        <v>309</v>
      </c>
      <c r="C3368">
        <v>2350</v>
      </c>
      <c r="D3368" s="179">
        <v>43778</v>
      </c>
      <c r="E3368">
        <v>7</v>
      </c>
      <c r="F3368" t="s">
        <v>315</v>
      </c>
      <c r="G3368" t="s">
        <v>313</v>
      </c>
      <c r="I3368" s="179"/>
      <c r="J3368" s="179"/>
      <c r="M3368">
        <v>0</v>
      </c>
      <c r="O3368">
        <v>21</v>
      </c>
    </row>
    <row r="3369" spans="2:15" x14ac:dyDescent="0.4">
      <c r="B3369" t="s">
        <v>309</v>
      </c>
      <c r="C3369">
        <v>2340</v>
      </c>
      <c r="D3369" s="179">
        <v>43778</v>
      </c>
      <c r="E3369">
        <v>7</v>
      </c>
      <c r="F3369" t="s">
        <v>315</v>
      </c>
      <c r="G3369" t="s">
        <v>311</v>
      </c>
      <c r="I3369" s="179"/>
      <c r="J3369" s="179"/>
      <c r="M3369">
        <v>0</v>
      </c>
      <c r="O3369">
        <v>21</v>
      </c>
    </row>
    <row r="3370" spans="2:15" x14ac:dyDescent="0.4">
      <c r="B3370" t="s">
        <v>309</v>
      </c>
      <c r="C3370">
        <v>2340</v>
      </c>
      <c r="D3370" s="179">
        <v>43778</v>
      </c>
      <c r="E3370">
        <v>7</v>
      </c>
      <c r="F3370" t="s">
        <v>315</v>
      </c>
      <c r="G3370" t="s">
        <v>313</v>
      </c>
      <c r="I3370" s="179"/>
      <c r="J3370" s="179"/>
      <c r="M3370">
        <v>0</v>
      </c>
      <c r="O3370">
        <v>21</v>
      </c>
    </row>
    <row r="3371" spans="2:15" x14ac:dyDescent="0.4">
      <c r="B3371" t="s">
        <v>309</v>
      </c>
      <c r="C3371">
        <v>2360</v>
      </c>
      <c r="D3371" s="179">
        <v>43778</v>
      </c>
      <c r="E3371">
        <v>7</v>
      </c>
      <c r="F3371" t="s">
        <v>315</v>
      </c>
      <c r="G3371" t="s">
        <v>311</v>
      </c>
      <c r="I3371" s="179"/>
      <c r="J3371" s="179"/>
      <c r="M3371">
        <v>0</v>
      </c>
      <c r="O3371">
        <v>21</v>
      </c>
    </row>
    <row r="3372" spans="2:15" x14ac:dyDescent="0.4">
      <c r="B3372" t="s">
        <v>309</v>
      </c>
      <c r="C3372">
        <v>2360</v>
      </c>
      <c r="D3372" s="179">
        <v>43778</v>
      </c>
      <c r="E3372">
        <v>7</v>
      </c>
      <c r="F3372" t="s">
        <v>315</v>
      </c>
      <c r="G3372" t="s">
        <v>313</v>
      </c>
      <c r="I3372" s="179"/>
      <c r="J3372" s="179"/>
      <c r="M3372">
        <v>0</v>
      </c>
      <c r="O3372">
        <v>21</v>
      </c>
    </row>
    <row r="3373" spans="2:15" x14ac:dyDescent="0.4">
      <c r="B3373" t="s">
        <v>309</v>
      </c>
      <c r="C3373">
        <v>2360</v>
      </c>
      <c r="D3373" s="179">
        <v>43778</v>
      </c>
      <c r="E3373">
        <v>7</v>
      </c>
      <c r="F3373" t="s">
        <v>315</v>
      </c>
      <c r="G3373" t="s">
        <v>311</v>
      </c>
      <c r="I3373" s="179"/>
      <c r="J3373" s="179"/>
      <c r="M3373">
        <v>0</v>
      </c>
      <c r="O3373">
        <v>21</v>
      </c>
    </row>
    <row r="3374" spans="2:15" x14ac:dyDescent="0.4">
      <c r="B3374" t="s">
        <v>309</v>
      </c>
      <c r="C3374">
        <v>2360</v>
      </c>
      <c r="D3374" s="179">
        <v>43778</v>
      </c>
      <c r="E3374">
        <v>7</v>
      </c>
      <c r="F3374" t="s">
        <v>315</v>
      </c>
      <c r="G3374" t="s">
        <v>313</v>
      </c>
      <c r="I3374" s="179"/>
      <c r="J3374" s="179"/>
      <c r="M3374">
        <v>0</v>
      </c>
      <c r="O3374">
        <v>21</v>
      </c>
    </row>
    <row r="3375" spans="2:15" x14ac:dyDescent="0.4">
      <c r="B3375" t="s">
        <v>309</v>
      </c>
      <c r="C3375">
        <v>2380</v>
      </c>
      <c r="D3375" s="179">
        <v>43778</v>
      </c>
      <c r="E3375">
        <v>7</v>
      </c>
      <c r="F3375" t="s">
        <v>315</v>
      </c>
      <c r="G3375" t="s">
        <v>311</v>
      </c>
      <c r="I3375" s="179"/>
      <c r="J3375" s="179"/>
      <c r="M3375">
        <v>0</v>
      </c>
      <c r="O3375">
        <v>21</v>
      </c>
    </row>
    <row r="3376" spans="2:15" x14ac:dyDescent="0.4">
      <c r="B3376" t="s">
        <v>309</v>
      </c>
      <c r="C3376">
        <v>2380</v>
      </c>
      <c r="D3376" s="179">
        <v>43778</v>
      </c>
      <c r="E3376">
        <v>7</v>
      </c>
      <c r="F3376" t="s">
        <v>315</v>
      </c>
      <c r="G3376" t="s">
        <v>313</v>
      </c>
      <c r="I3376" s="179"/>
      <c r="J3376" s="179"/>
      <c r="M3376">
        <v>0</v>
      </c>
      <c r="O3376">
        <v>21</v>
      </c>
    </row>
    <row r="3377" spans="2:15" x14ac:dyDescent="0.4">
      <c r="B3377" t="s">
        <v>309</v>
      </c>
      <c r="C3377">
        <v>2370</v>
      </c>
      <c r="D3377" s="179">
        <v>43778</v>
      </c>
      <c r="E3377">
        <v>7</v>
      </c>
      <c r="F3377" t="s">
        <v>315</v>
      </c>
      <c r="G3377" t="s">
        <v>311</v>
      </c>
      <c r="I3377" s="179"/>
      <c r="J3377" s="179"/>
      <c r="M3377">
        <v>0</v>
      </c>
      <c r="O3377">
        <v>21</v>
      </c>
    </row>
    <row r="3378" spans="2:15" x14ac:dyDescent="0.4">
      <c r="B3378" t="s">
        <v>309</v>
      </c>
      <c r="C3378">
        <v>2370</v>
      </c>
      <c r="D3378" s="179">
        <v>43778</v>
      </c>
      <c r="E3378">
        <v>7</v>
      </c>
      <c r="F3378" t="s">
        <v>315</v>
      </c>
      <c r="G3378" t="s">
        <v>313</v>
      </c>
      <c r="I3378" s="179"/>
      <c r="J3378" s="179"/>
      <c r="M3378">
        <v>0</v>
      </c>
      <c r="O3378">
        <v>21</v>
      </c>
    </row>
    <row r="3379" spans="2:15" x14ac:dyDescent="0.4">
      <c r="B3379" t="s">
        <v>309</v>
      </c>
      <c r="C3379">
        <v>2390</v>
      </c>
      <c r="D3379" s="179">
        <v>43778</v>
      </c>
      <c r="E3379">
        <v>7</v>
      </c>
      <c r="F3379" t="s">
        <v>315</v>
      </c>
      <c r="G3379" t="s">
        <v>311</v>
      </c>
      <c r="I3379" s="179"/>
      <c r="J3379" s="179"/>
      <c r="M3379">
        <v>0</v>
      </c>
      <c r="O3379">
        <v>21</v>
      </c>
    </row>
    <row r="3380" spans="2:15" x14ac:dyDescent="0.4">
      <c r="B3380" t="s">
        <v>309</v>
      </c>
      <c r="C3380">
        <v>2390</v>
      </c>
      <c r="D3380" s="179">
        <v>43778</v>
      </c>
      <c r="E3380">
        <v>7</v>
      </c>
      <c r="F3380" t="s">
        <v>315</v>
      </c>
      <c r="G3380" t="s">
        <v>313</v>
      </c>
      <c r="I3380" s="179"/>
      <c r="J3380" s="179"/>
      <c r="M3380">
        <v>0</v>
      </c>
      <c r="O3380">
        <v>21</v>
      </c>
    </row>
    <row r="3381" spans="2:15" x14ac:dyDescent="0.4">
      <c r="B3381" t="s">
        <v>309</v>
      </c>
      <c r="C3381">
        <v>2390</v>
      </c>
      <c r="D3381" s="179">
        <v>43778</v>
      </c>
      <c r="E3381">
        <v>7</v>
      </c>
      <c r="F3381" t="s">
        <v>315</v>
      </c>
      <c r="G3381" t="s">
        <v>311</v>
      </c>
      <c r="I3381" s="179"/>
      <c r="J3381" s="179"/>
      <c r="M3381">
        <v>0</v>
      </c>
      <c r="O3381">
        <v>21</v>
      </c>
    </row>
    <row r="3382" spans="2:15" x14ac:dyDescent="0.4">
      <c r="B3382" t="s">
        <v>309</v>
      </c>
      <c r="C3382">
        <v>2390</v>
      </c>
      <c r="D3382" s="179">
        <v>43778</v>
      </c>
      <c r="E3382">
        <v>7</v>
      </c>
      <c r="F3382" t="s">
        <v>315</v>
      </c>
      <c r="G3382" t="s">
        <v>313</v>
      </c>
      <c r="I3382" s="179"/>
      <c r="J3382" s="179"/>
      <c r="M3382">
        <v>0</v>
      </c>
      <c r="O3382">
        <v>21</v>
      </c>
    </row>
    <row r="3383" spans="2:15" x14ac:dyDescent="0.4">
      <c r="B3383" t="s">
        <v>309</v>
      </c>
      <c r="C3383">
        <v>2370</v>
      </c>
      <c r="D3383" s="179">
        <v>43778</v>
      </c>
      <c r="E3383">
        <v>7</v>
      </c>
      <c r="F3383" t="s">
        <v>315</v>
      </c>
      <c r="G3383" t="s">
        <v>311</v>
      </c>
      <c r="I3383" s="179"/>
      <c r="J3383" s="179"/>
      <c r="M3383">
        <v>0</v>
      </c>
      <c r="O3383">
        <v>21</v>
      </c>
    </row>
    <row r="3384" spans="2:15" x14ac:dyDescent="0.4">
      <c r="B3384" t="s">
        <v>309</v>
      </c>
      <c r="C3384">
        <v>2370</v>
      </c>
      <c r="D3384" s="179">
        <v>43778</v>
      </c>
      <c r="E3384">
        <v>7</v>
      </c>
      <c r="F3384" t="s">
        <v>315</v>
      </c>
      <c r="G3384" t="s">
        <v>313</v>
      </c>
      <c r="I3384" s="179"/>
      <c r="J3384" s="179"/>
      <c r="M3384">
        <v>0</v>
      </c>
      <c r="O3384">
        <v>21</v>
      </c>
    </row>
    <row r="3385" spans="2:15" x14ac:dyDescent="0.4">
      <c r="B3385" t="s">
        <v>309</v>
      </c>
      <c r="C3385">
        <v>2340</v>
      </c>
      <c r="D3385" s="179">
        <v>43778</v>
      </c>
      <c r="E3385">
        <v>7</v>
      </c>
      <c r="F3385" t="s">
        <v>315</v>
      </c>
      <c r="G3385" t="s">
        <v>311</v>
      </c>
      <c r="I3385" s="179"/>
      <c r="J3385" s="179"/>
      <c r="M3385">
        <v>0</v>
      </c>
      <c r="O3385">
        <v>21</v>
      </c>
    </row>
    <row r="3386" spans="2:15" x14ac:dyDescent="0.4">
      <c r="B3386" t="s">
        <v>309</v>
      </c>
      <c r="C3386">
        <v>1400</v>
      </c>
      <c r="D3386" s="179">
        <v>43778</v>
      </c>
      <c r="E3386">
        <v>7</v>
      </c>
      <c r="F3386" t="s">
        <v>315</v>
      </c>
      <c r="G3386" t="s">
        <v>311</v>
      </c>
      <c r="I3386" s="179"/>
      <c r="J3386" s="179"/>
      <c r="M3386">
        <v>0</v>
      </c>
      <c r="O3386">
        <v>21</v>
      </c>
    </row>
    <row r="3387" spans="2:15" x14ac:dyDescent="0.4">
      <c r="B3387" t="s">
        <v>309</v>
      </c>
      <c r="C3387">
        <v>1400</v>
      </c>
      <c r="D3387" s="179">
        <v>43778</v>
      </c>
      <c r="E3387">
        <v>7</v>
      </c>
      <c r="F3387" t="s">
        <v>315</v>
      </c>
      <c r="G3387" t="s">
        <v>313</v>
      </c>
      <c r="I3387" s="179"/>
      <c r="J3387" s="179"/>
      <c r="M3387">
        <v>0</v>
      </c>
      <c r="O3387">
        <v>21</v>
      </c>
    </row>
    <row r="3388" spans="2:15" x14ac:dyDescent="0.4">
      <c r="B3388" t="s">
        <v>309</v>
      </c>
      <c r="C3388">
        <v>2340</v>
      </c>
      <c r="D3388" s="179">
        <v>43778</v>
      </c>
      <c r="E3388">
        <v>7</v>
      </c>
      <c r="F3388" t="s">
        <v>315</v>
      </c>
      <c r="G3388" t="s">
        <v>313</v>
      </c>
      <c r="I3388" s="179"/>
      <c r="J3388" s="179"/>
      <c r="M3388">
        <v>0</v>
      </c>
      <c r="O3388">
        <v>21</v>
      </c>
    </row>
    <row r="3389" spans="2:15" x14ac:dyDescent="0.4">
      <c r="B3389" t="s">
        <v>309</v>
      </c>
      <c r="C3389">
        <v>2370</v>
      </c>
      <c r="D3389" s="179">
        <v>43778</v>
      </c>
      <c r="E3389">
        <v>7</v>
      </c>
      <c r="F3389" t="s">
        <v>315</v>
      </c>
      <c r="G3389" t="s">
        <v>311</v>
      </c>
      <c r="I3389" s="179"/>
      <c r="J3389" s="179"/>
      <c r="M3389">
        <v>0</v>
      </c>
      <c r="O3389">
        <v>21</v>
      </c>
    </row>
    <row r="3390" spans="2:15" x14ac:dyDescent="0.4">
      <c r="B3390" t="s">
        <v>309</v>
      </c>
      <c r="C3390">
        <v>2370</v>
      </c>
      <c r="D3390" s="179">
        <v>43778</v>
      </c>
      <c r="E3390">
        <v>7</v>
      </c>
      <c r="F3390" t="s">
        <v>315</v>
      </c>
      <c r="G3390" t="s">
        <v>313</v>
      </c>
      <c r="I3390" s="179"/>
      <c r="J3390" s="179"/>
      <c r="M3390">
        <v>0</v>
      </c>
      <c r="O3390">
        <v>21</v>
      </c>
    </row>
    <row r="3391" spans="2:15" x14ac:dyDescent="0.4">
      <c r="B3391" t="s">
        <v>309</v>
      </c>
      <c r="C3391">
        <v>2350</v>
      </c>
      <c r="D3391" s="179">
        <v>43778</v>
      </c>
      <c r="E3391">
        <v>7</v>
      </c>
      <c r="F3391" t="s">
        <v>315</v>
      </c>
      <c r="G3391" t="s">
        <v>311</v>
      </c>
      <c r="I3391" s="179"/>
      <c r="J3391" s="179"/>
      <c r="M3391">
        <v>0</v>
      </c>
      <c r="O3391">
        <v>21</v>
      </c>
    </row>
    <row r="3392" spans="2:15" x14ac:dyDescent="0.4">
      <c r="B3392" t="s">
        <v>309</v>
      </c>
      <c r="C3392">
        <v>2350</v>
      </c>
      <c r="D3392" s="179">
        <v>43778</v>
      </c>
      <c r="E3392">
        <v>7</v>
      </c>
      <c r="F3392" t="s">
        <v>315</v>
      </c>
      <c r="G3392" t="s">
        <v>313</v>
      </c>
      <c r="I3392" s="179"/>
      <c r="J3392" s="179"/>
      <c r="M3392">
        <v>0</v>
      </c>
      <c r="O3392">
        <v>21</v>
      </c>
    </row>
    <row r="3393" spans="2:15" x14ac:dyDescent="0.4">
      <c r="B3393" t="s">
        <v>309</v>
      </c>
      <c r="C3393">
        <v>2360</v>
      </c>
      <c r="D3393" s="179">
        <v>43778</v>
      </c>
      <c r="E3393">
        <v>7</v>
      </c>
      <c r="F3393" t="s">
        <v>315</v>
      </c>
      <c r="G3393" t="s">
        <v>311</v>
      </c>
      <c r="I3393" s="179"/>
      <c r="J3393" s="179"/>
      <c r="M3393">
        <v>0</v>
      </c>
      <c r="O3393">
        <v>21</v>
      </c>
    </row>
    <row r="3394" spans="2:15" x14ac:dyDescent="0.4">
      <c r="B3394" t="s">
        <v>309</v>
      </c>
      <c r="C3394">
        <v>2360</v>
      </c>
      <c r="D3394" s="179">
        <v>43778</v>
      </c>
      <c r="E3394">
        <v>7</v>
      </c>
      <c r="F3394" t="s">
        <v>315</v>
      </c>
      <c r="G3394" t="s">
        <v>313</v>
      </c>
      <c r="I3394" s="179"/>
      <c r="J3394" s="179"/>
      <c r="M3394">
        <v>0</v>
      </c>
      <c r="O3394">
        <v>21</v>
      </c>
    </row>
    <row r="3395" spans="2:15" x14ac:dyDescent="0.4">
      <c r="B3395" t="s">
        <v>309</v>
      </c>
      <c r="C3395">
        <v>2370</v>
      </c>
      <c r="D3395" s="179">
        <v>43778</v>
      </c>
      <c r="E3395">
        <v>7</v>
      </c>
      <c r="F3395" t="s">
        <v>315</v>
      </c>
      <c r="G3395" t="s">
        <v>311</v>
      </c>
      <c r="I3395" s="179"/>
      <c r="J3395" s="179"/>
      <c r="M3395">
        <v>0</v>
      </c>
      <c r="O3395">
        <v>21</v>
      </c>
    </row>
    <row r="3396" spans="2:15" x14ac:dyDescent="0.4">
      <c r="B3396" t="s">
        <v>309</v>
      </c>
      <c r="C3396">
        <v>2370</v>
      </c>
      <c r="D3396" s="179">
        <v>43778</v>
      </c>
      <c r="E3396">
        <v>7</v>
      </c>
      <c r="F3396" t="s">
        <v>315</v>
      </c>
      <c r="G3396" t="s">
        <v>313</v>
      </c>
      <c r="I3396" s="179"/>
      <c r="J3396" s="179"/>
      <c r="M3396">
        <v>0</v>
      </c>
      <c r="O3396">
        <v>21</v>
      </c>
    </row>
    <row r="3397" spans="2:15" x14ac:dyDescent="0.4">
      <c r="B3397" t="s">
        <v>309</v>
      </c>
      <c r="C3397">
        <v>2360</v>
      </c>
      <c r="D3397" s="179">
        <v>43778</v>
      </c>
      <c r="E3397">
        <v>7</v>
      </c>
      <c r="F3397" t="s">
        <v>315</v>
      </c>
      <c r="G3397" t="s">
        <v>311</v>
      </c>
      <c r="I3397" s="179"/>
      <c r="J3397" s="179"/>
      <c r="M3397">
        <v>0</v>
      </c>
      <c r="O3397">
        <v>21</v>
      </c>
    </row>
    <row r="3398" spans="2:15" x14ac:dyDescent="0.4">
      <c r="B3398" t="s">
        <v>309</v>
      </c>
      <c r="C3398">
        <v>2360</v>
      </c>
      <c r="D3398" s="179">
        <v>43778</v>
      </c>
      <c r="E3398">
        <v>7</v>
      </c>
      <c r="F3398" t="s">
        <v>315</v>
      </c>
      <c r="G3398" t="s">
        <v>313</v>
      </c>
      <c r="I3398" s="179"/>
      <c r="J3398" s="179"/>
      <c r="M3398">
        <v>0</v>
      </c>
      <c r="O3398">
        <v>21</v>
      </c>
    </row>
    <row r="3399" spans="2:15" x14ac:dyDescent="0.4">
      <c r="B3399" t="s">
        <v>309</v>
      </c>
      <c r="C3399">
        <v>2340</v>
      </c>
      <c r="D3399" s="179">
        <v>43778</v>
      </c>
      <c r="E3399">
        <v>7</v>
      </c>
      <c r="F3399" t="s">
        <v>315</v>
      </c>
      <c r="G3399" t="s">
        <v>311</v>
      </c>
      <c r="I3399" s="179"/>
      <c r="J3399" s="179"/>
      <c r="M3399">
        <v>0</v>
      </c>
      <c r="O3399">
        <v>21</v>
      </c>
    </row>
    <row r="3400" spans="2:15" x14ac:dyDescent="0.4">
      <c r="B3400" t="s">
        <v>309</v>
      </c>
      <c r="C3400">
        <v>2340</v>
      </c>
      <c r="D3400" s="179">
        <v>43778</v>
      </c>
      <c r="E3400">
        <v>7</v>
      </c>
      <c r="F3400" t="s">
        <v>315</v>
      </c>
      <c r="G3400" t="s">
        <v>313</v>
      </c>
      <c r="I3400" s="179"/>
      <c r="J3400" s="179"/>
      <c r="M3400">
        <v>0</v>
      </c>
      <c r="O3400">
        <v>21</v>
      </c>
    </row>
    <row r="3401" spans="2:15" x14ac:dyDescent="0.4">
      <c r="B3401" t="s">
        <v>309</v>
      </c>
      <c r="C3401">
        <v>2390</v>
      </c>
      <c r="D3401" s="179">
        <v>43778</v>
      </c>
      <c r="E3401">
        <v>7</v>
      </c>
      <c r="F3401" t="s">
        <v>315</v>
      </c>
      <c r="G3401" t="s">
        <v>311</v>
      </c>
      <c r="I3401" s="179"/>
      <c r="J3401" s="179"/>
      <c r="M3401">
        <v>0</v>
      </c>
      <c r="O3401">
        <v>21</v>
      </c>
    </row>
    <row r="3402" spans="2:15" x14ac:dyDescent="0.4">
      <c r="B3402" t="s">
        <v>309</v>
      </c>
      <c r="C3402">
        <v>2390</v>
      </c>
      <c r="D3402" s="179">
        <v>43778</v>
      </c>
      <c r="E3402">
        <v>7</v>
      </c>
      <c r="F3402" t="s">
        <v>315</v>
      </c>
      <c r="G3402" t="s">
        <v>313</v>
      </c>
      <c r="I3402" s="179"/>
      <c r="J3402" s="179"/>
      <c r="M3402">
        <v>0</v>
      </c>
      <c r="O3402">
        <v>21</v>
      </c>
    </row>
    <row r="3403" spans="2:15" x14ac:dyDescent="0.4">
      <c r="B3403" t="s">
        <v>309</v>
      </c>
      <c r="C3403">
        <v>2390</v>
      </c>
      <c r="D3403" s="179">
        <v>43778</v>
      </c>
      <c r="E3403">
        <v>7</v>
      </c>
      <c r="F3403" t="s">
        <v>315</v>
      </c>
      <c r="G3403" t="s">
        <v>311</v>
      </c>
      <c r="I3403" s="179"/>
      <c r="J3403" s="179"/>
      <c r="M3403">
        <v>0</v>
      </c>
      <c r="O3403">
        <v>21</v>
      </c>
    </row>
    <row r="3404" spans="2:15" x14ac:dyDescent="0.4">
      <c r="B3404" t="s">
        <v>309</v>
      </c>
      <c r="C3404">
        <v>2390</v>
      </c>
      <c r="D3404" s="179">
        <v>43778</v>
      </c>
      <c r="E3404">
        <v>7</v>
      </c>
      <c r="F3404" t="s">
        <v>315</v>
      </c>
      <c r="G3404" t="s">
        <v>313</v>
      </c>
      <c r="I3404" s="179"/>
      <c r="J3404" s="179"/>
      <c r="M3404">
        <v>0</v>
      </c>
      <c r="O3404">
        <v>21</v>
      </c>
    </row>
    <row r="3405" spans="2:15" x14ac:dyDescent="0.4">
      <c r="B3405" t="s">
        <v>309</v>
      </c>
      <c r="C3405">
        <v>2390</v>
      </c>
      <c r="D3405" s="179">
        <v>43778</v>
      </c>
      <c r="E3405">
        <v>7</v>
      </c>
      <c r="F3405" t="s">
        <v>315</v>
      </c>
      <c r="G3405" t="s">
        <v>311</v>
      </c>
      <c r="I3405" s="179"/>
      <c r="J3405" s="179"/>
      <c r="M3405">
        <v>0</v>
      </c>
      <c r="O3405">
        <v>21</v>
      </c>
    </row>
    <row r="3406" spans="2:15" x14ac:dyDescent="0.4">
      <c r="B3406" t="s">
        <v>309</v>
      </c>
      <c r="C3406">
        <v>2390</v>
      </c>
      <c r="D3406" s="179">
        <v>43778</v>
      </c>
      <c r="E3406">
        <v>7</v>
      </c>
      <c r="F3406" t="s">
        <v>315</v>
      </c>
      <c r="G3406" t="s">
        <v>313</v>
      </c>
      <c r="I3406" s="179"/>
      <c r="J3406" s="179"/>
      <c r="M3406">
        <v>0</v>
      </c>
      <c r="O3406">
        <v>21</v>
      </c>
    </row>
    <row r="3407" spans="2:15" x14ac:dyDescent="0.4">
      <c r="B3407" t="s">
        <v>309</v>
      </c>
      <c r="C3407">
        <v>2380</v>
      </c>
      <c r="D3407" s="179">
        <v>43778</v>
      </c>
      <c r="E3407">
        <v>7</v>
      </c>
      <c r="F3407" t="s">
        <v>315</v>
      </c>
      <c r="G3407" t="s">
        <v>311</v>
      </c>
      <c r="I3407" s="179"/>
      <c r="J3407" s="179"/>
      <c r="M3407">
        <v>0</v>
      </c>
      <c r="O3407">
        <v>21</v>
      </c>
    </row>
    <row r="3408" spans="2:15" x14ac:dyDescent="0.4">
      <c r="B3408" t="s">
        <v>309</v>
      </c>
      <c r="C3408">
        <v>2380</v>
      </c>
      <c r="D3408" s="179">
        <v>43778</v>
      </c>
      <c r="E3408">
        <v>7</v>
      </c>
      <c r="F3408" t="s">
        <v>315</v>
      </c>
      <c r="G3408" t="s">
        <v>313</v>
      </c>
      <c r="I3408" s="179"/>
      <c r="J3408" s="179"/>
      <c r="M3408">
        <v>0</v>
      </c>
      <c r="O3408">
        <v>21</v>
      </c>
    </row>
    <row r="3409" spans="2:15" x14ac:dyDescent="0.4">
      <c r="B3409" t="s">
        <v>309</v>
      </c>
      <c r="C3409">
        <v>2370</v>
      </c>
      <c r="D3409" s="179">
        <v>43778</v>
      </c>
      <c r="E3409">
        <v>7</v>
      </c>
      <c r="F3409" t="s">
        <v>315</v>
      </c>
      <c r="G3409" t="s">
        <v>311</v>
      </c>
      <c r="I3409" s="179"/>
      <c r="J3409" s="179"/>
      <c r="M3409">
        <v>0</v>
      </c>
      <c r="O3409">
        <v>21</v>
      </c>
    </row>
    <row r="3410" spans="2:15" x14ac:dyDescent="0.4">
      <c r="B3410" t="s">
        <v>309</v>
      </c>
      <c r="C3410">
        <v>2370</v>
      </c>
      <c r="D3410" s="179">
        <v>43778</v>
      </c>
      <c r="E3410">
        <v>7</v>
      </c>
      <c r="F3410" t="s">
        <v>315</v>
      </c>
      <c r="G3410" t="s">
        <v>313</v>
      </c>
      <c r="I3410" s="179"/>
      <c r="J3410" s="179"/>
      <c r="M3410">
        <v>0</v>
      </c>
      <c r="O3410">
        <v>21</v>
      </c>
    </row>
    <row r="3411" spans="2:15" x14ac:dyDescent="0.4">
      <c r="B3411" t="s">
        <v>309</v>
      </c>
      <c r="C3411" t="s">
        <v>314</v>
      </c>
      <c r="D3411" s="179">
        <v>43778</v>
      </c>
      <c r="E3411">
        <v>7</v>
      </c>
      <c r="F3411" t="s">
        <v>315</v>
      </c>
      <c r="G3411" t="s">
        <v>313</v>
      </c>
      <c r="I3411" s="179"/>
      <c r="J3411" s="179"/>
      <c r="M3411">
        <v>0</v>
      </c>
      <c r="O3411">
        <v>21</v>
      </c>
    </row>
    <row r="3412" spans="2:15" x14ac:dyDescent="0.4">
      <c r="B3412" t="s">
        <v>309</v>
      </c>
      <c r="C3412">
        <v>2390</v>
      </c>
      <c r="D3412" s="179">
        <v>43778</v>
      </c>
      <c r="E3412">
        <v>7</v>
      </c>
      <c r="F3412" t="s">
        <v>315</v>
      </c>
      <c r="G3412" t="s">
        <v>311</v>
      </c>
      <c r="I3412" s="179"/>
      <c r="J3412" s="179"/>
      <c r="M3412">
        <v>0</v>
      </c>
      <c r="O3412">
        <v>21</v>
      </c>
    </row>
    <row r="3413" spans="2:15" x14ac:dyDescent="0.4">
      <c r="B3413" t="s">
        <v>309</v>
      </c>
      <c r="C3413">
        <v>2390</v>
      </c>
      <c r="D3413" s="179">
        <v>43778</v>
      </c>
      <c r="E3413">
        <v>7</v>
      </c>
      <c r="F3413" t="s">
        <v>315</v>
      </c>
      <c r="G3413" t="s">
        <v>313</v>
      </c>
      <c r="I3413" s="179"/>
      <c r="J3413" s="179"/>
      <c r="M3413">
        <v>0</v>
      </c>
      <c r="O3413">
        <v>21</v>
      </c>
    </row>
    <row r="3414" spans="2:15" x14ac:dyDescent="0.4">
      <c r="B3414" t="s">
        <v>309</v>
      </c>
      <c r="C3414">
        <v>2500</v>
      </c>
      <c r="D3414" s="179">
        <v>43778</v>
      </c>
      <c r="E3414">
        <v>7</v>
      </c>
      <c r="F3414" t="s">
        <v>315</v>
      </c>
      <c r="G3414" t="s">
        <v>311</v>
      </c>
      <c r="I3414" s="179"/>
      <c r="J3414" s="179"/>
      <c r="M3414">
        <v>0</v>
      </c>
      <c r="O3414">
        <v>21</v>
      </c>
    </row>
    <row r="3415" spans="2:15" x14ac:dyDescent="0.4">
      <c r="B3415" t="s">
        <v>309</v>
      </c>
      <c r="C3415">
        <v>2500</v>
      </c>
      <c r="D3415" s="179">
        <v>43778</v>
      </c>
      <c r="E3415">
        <v>7</v>
      </c>
      <c r="F3415" t="s">
        <v>315</v>
      </c>
      <c r="G3415" t="s">
        <v>313</v>
      </c>
      <c r="I3415" s="179"/>
      <c r="J3415" s="179"/>
      <c r="M3415">
        <v>0</v>
      </c>
      <c r="O3415">
        <v>21</v>
      </c>
    </row>
    <row r="3416" spans="2:15" x14ac:dyDescent="0.4">
      <c r="B3416" t="s">
        <v>309</v>
      </c>
      <c r="C3416" t="s">
        <v>314</v>
      </c>
      <c r="D3416" s="179">
        <v>43778</v>
      </c>
      <c r="E3416">
        <v>7</v>
      </c>
      <c r="F3416" t="s">
        <v>315</v>
      </c>
      <c r="G3416" t="s">
        <v>311</v>
      </c>
      <c r="I3416" s="179"/>
      <c r="J3416" s="179"/>
      <c r="M3416">
        <v>0</v>
      </c>
      <c r="O3416">
        <v>21</v>
      </c>
    </row>
    <row r="3417" spans="2:15" x14ac:dyDescent="0.4">
      <c r="B3417" t="s">
        <v>309</v>
      </c>
      <c r="C3417" t="s">
        <v>314</v>
      </c>
      <c r="D3417" s="179">
        <v>43778</v>
      </c>
      <c r="E3417">
        <v>7</v>
      </c>
      <c r="F3417" t="s">
        <v>315</v>
      </c>
      <c r="G3417" t="s">
        <v>313</v>
      </c>
      <c r="I3417" s="179"/>
      <c r="J3417" s="179"/>
      <c r="M3417">
        <v>0</v>
      </c>
      <c r="O3417">
        <v>21</v>
      </c>
    </row>
    <row r="3418" spans="2:15" x14ac:dyDescent="0.4">
      <c r="B3418" t="s">
        <v>309</v>
      </c>
      <c r="C3418">
        <v>2380</v>
      </c>
      <c r="D3418" s="179">
        <v>43778</v>
      </c>
      <c r="E3418">
        <v>7</v>
      </c>
      <c r="F3418" t="s">
        <v>315</v>
      </c>
      <c r="G3418" t="s">
        <v>311</v>
      </c>
      <c r="I3418" s="179"/>
      <c r="J3418" s="179"/>
      <c r="M3418">
        <v>0</v>
      </c>
      <c r="O3418">
        <v>21</v>
      </c>
    </row>
    <row r="3419" spans="2:15" x14ac:dyDescent="0.4">
      <c r="B3419" t="s">
        <v>309</v>
      </c>
      <c r="C3419">
        <v>2380</v>
      </c>
      <c r="D3419" s="179">
        <v>43778</v>
      </c>
      <c r="E3419">
        <v>7</v>
      </c>
      <c r="F3419" t="s">
        <v>315</v>
      </c>
      <c r="G3419" t="s">
        <v>313</v>
      </c>
      <c r="I3419" s="179"/>
      <c r="J3419" s="179"/>
      <c r="M3419">
        <v>0</v>
      </c>
      <c r="O3419">
        <v>21</v>
      </c>
    </row>
    <row r="3420" spans="2:15" x14ac:dyDescent="0.4">
      <c r="B3420" t="s">
        <v>309</v>
      </c>
      <c r="C3420" t="s">
        <v>314</v>
      </c>
      <c r="D3420" s="179">
        <v>43778</v>
      </c>
      <c r="E3420">
        <v>7</v>
      </c>
      <c r="F3420" t="s">
        <v>315</v>
      </c>
      <c r="G3420" t="s">
        <v>311</v>
      </c>
      <c r="I3420" s="179"/>
      <c r="J3420" s="179"/>
      <c r="M3420">
        <v>0</v>
      </c>
      <c r="O3420">
        <v>21</v>
      </c>
    </row>
    <row r="3421" spans="2:15" x14ac:dyDescent="0.4">
      <c r="B3421" t="s">
        <v>309</v>
      </c>
      <c r="C3421" t="s">
        <v>314</v>
      </c>
      <c r="D3421" s="179">
        <v>43778</v>
      </c>
      <c r="E3421">
        <v>7</v>
      </c>
      <c r="F3421" t="s">
        <v>315</v>
      </c>
      <c r="G3421" t="s">
        <v>313</v>
      </c>
      <c r="I3421" s="179"/>
      <c r="J3421" s="179"/>
      <c r="M3421">
        <v>0</v>
      </c>
      <c r="O3421">
        <v>21</v>
      </c>
    </row>
    <row r="3422" spans="2:15" x14ac:dyDescent="0.4">
      <c r="B3422" t="s">
        <v>309</v>
      </c>
      <c r="C3422" t="s">
        <v>314</v>
      </c>
      <c r="D3422" s="179">
        <v>43778</v>
      </c>
      <c r="E3422">
        <v>7</v>
      </c>
      <c r="F3422" t="s">
        <v>315</v>
      </c>
      <c r="G3422" t="s">
        <v>311</v>
      </c>
      <c r="I3422" s="179"/>
      <c r="J3422" s="179"/>
      <c r="M3422">
        <v>0</v>
      </c>
      <c r="O3422">
        <v>21</v>
      </c>
    </row>
    <row r="3423" spans="2:15" x14ac:dyDescent="0.4">
      <c r="B3423" t="s">
        <v>309</v>
      </c>
      <c r="C3423">
        <v>2390</v>
      </c>
      <c r="D3423" s="179">
        <v>43778</v>
      </c>
      <c r="E3423">
        <v>7</v>
      </c>
      <c r="F3423" t="s">
        <v>315</v>
      </c>
      <c r="G3423" t="s">
        <v>313</v>
      </c>
      <c r="I3423" s="179"/>
      <c r="J3423" s="179"/>
      <c r="M3423">
        <v>0</v>
      </c>
      <c r="O3423">
        <v>21</v>
      </c>
    </row>
    <row r="3424" spans="2:15" x14ac:dyDescent="0.4">
      <c r="B3424" t="s">
        <v>309</v>
      </c>
      <c r="C3424">
        <v>2340</v>
      </c>
      <c r="D3424" s="179">
        <v>43778</v>
      </c>
      <c r="E3424">
        <v>7</v>
      </c>
      <c r="F3424" t="s">
        <v>315</v>
      </c>
      <c r="G3424" t="s">
        <v>311</v>
      </c>
      <c r="I3424" s="179"/>
      <c r="J3424" s="179"/>
      <c r="M3424">
        <v>0</v>
      </c>
      <c r="O3424">
        <v>21</v>
      </c>
    </row>
    <row r="3425" spans="2:15" x14ac:dyDescent="0.4">
      <c r="B3425" t="s">
        <v>309</v>
      </c>
      <c r="C3425">
        <v>2340</v>
      </c>
      <c r="D3425" s="179">
        <v>43778</v>
      </c>
      <c r="E3425">
        <v>7</v>
      </c>
      <c r="F3425" t="s">
        <v>315</v>
      </c>
      <c r="G3425" t="s">
        <v>313</v>
      </c>
      <c r="I3425" s="179"/>
      <c r="J3425" s="179"/>
      <c r="M3425">
        <v>0</v>
      </c>
      <c r="O3425">
        <v>21</v>
      </c>
    </row>
    <row r="3426" spans="2:15" x14ac:dyDescent="0.4">
      <c r="B3426" t="s">
        <v>309</v>
      </c>
      <c r="C3426">
        <v>2380</v>
      </c>
      <c r="D3426" s="179">
        <v>43778</v>
      </c>
      <c r="E3426">
        <v>7</v>
      </c>
      <c r="F3426" t="s">
        <v>315</v>
      </c>
      <c r="G3426" t="s">
        <v>311</v>
      </c>
      <c r="I3426" s="179"/>
      <c r="J3426" s="179"/>
      <c r="M3426">
        <v>0</v>
      </c>
      <c r="O3426">
        <v>21</v>
      </c>
    </row>
    <row r="3427" spans="2:15" x14ac:dyDescent="0.4">
      <c r="B3427" t="s">
        <v>309</v>
      </c>
      <c r="C3427">
        <v>2380</v>
      </c>
      <c r="D3427" s="179">
        <v>43778</v>
      </c>
      <c r="E3427">
        <v>7</v>
      </c>
      <c r="F3427" t="s">
        <v>315</v>
      </c>
      <c r="G3427" t="s">
        <v>313</v>
      </c>
      <c r="I3427" s="179"/>
      <c r="J3427" s="179"/>
      <c r="M3427">
        <v>0</v>
      </c>
      <c r="O3427">
        <v>21</v>
      </c>
    </row>
    <row r="3428" spans="2:15" x14ac:dyDescent="0.4">
      <c r="B3428" t="s">
        <v>309</v>
      </c>
      <c r="C3428">
        <v>2390</v>
      </c>
      <c r="D3428" s="179">
        <v>43778</v>
      </c>
      <c r="E3428">
        <v>7</v>
      </c>
      <c r="F3428" t="s">
        <v>315</v>
      </c>
      <c r="G3428" t="s">
        <v>311</v>
      </c>
      <c r="I3428" s="179"/>
      <c r="J3428" s="179"/>
      <c r="M3428">
        <v>0</v>
      </c>
      <c r="O3428">
        <v>21</v>
      </c>
    </row>
    <row r="3429" spans="2:15" x14ac:dyDescent="0.4">
      <c r="B3429" t="s">
        <v>309</v>
      </c>
      <c r="C3429">
        <v>2390</v>
      </c>
      <c r="D3429" s="179">
        <v>43778</v>
      </c>
      <c r="E3429">
        <v>7</v>
      </c>
      <c r="F3429" t="s">
        <v>315</v>
      </c>
      <c r="G3429" t="s">
        <v>313</v>
      </c>
      <c r="I3429" s="179"/>
      <c r="J3429" s="179"/>
      <c r="M3429">
        <v>0</v>
      </c>
      <c r="O3429">
        <v>21</v>
      </c>
    </row>
    <row r="3430" spans="2:15" x14ac:dyDescent="0.4">
      <c r="B3430" t="s">
        <v>309</v>
      </c>
      <c r="C3430" t="s">
        <v>314</v>
      </c>
      <c r="D3430" s="179">
        <v>43778</v>
      </c>
      <c r="E3430">
        <v>7</v>
      </c>
      <c r="F3430" t="s">
        <v>315</v>
      </c>
      <c r="G3430" t="s">
        <v>311</v>
      </c>
      <c r="I3430" s="179"/>
      <c r="J3430" s="179"/>
      <c r="M3430">
        <v>0</v>
      </c>
      <c r="O3430">
        <v>21</v>
      </c>
    </row>
    <row r="3431" spans="2:15" x14ac:dyDescent="0.4">
      <c r="B3431" t="s">
        <v>309</v>
      </c>
      <c r="C3431" t="s">
        <v>314</v>
      </c>
      <c r="D3431" s="179">
        <v>43778</v>
      </c>
      <c r="E3431">
        <v>7</v>
      </c>
      <c r="F3431" t="s">
        <v>315</v>
      </c>
      <c r="G3431" t="s">
        <v>313</v>
      </c>
      <c r="I3431" s="179"/>
      <c r="J3431" s="179"/>
      <c r="M3431">
        <v>0</v>
      </c>
      <c r="O3431">
        <v>21</v>
      </c>
    </row>
    <row r="3432" spans="2:15" x14ac:dyDescent="0.4">
      <c r="B3432" t="s">
        <v>309</v>
      </c>
      <c r="C3432" t="s">
        <v>314</v>
      </c>
      <c r="D3432" s="179">
        <v>43778</v>
      </c>
      <c r="E3432">
        <v>7</v>
      </c>
      <c r="F3432" t="s">
        <v>315</v>
      </c>
      <c r="G3432" t="s">
        <v>311</v>
      </c>
      <c r="I3432" s="179"/>
      <c r="J3432" s="179"/>
      <c r="M3432">
        <v>0</v>
      </c>
      <c r="O3432">
        <v>21</v>
      </c>
    </row>
    <row r="3433" spans="2:15" x14ac:dyDescent="0.4">
      <c r="B3433" t="s">
        <v>309</v>
      </c>
      <c r="C3433" t="s">
        <v>314</v>
      </c>
      <c r="D3433" s="179">
        <v>43778</v>
      </c>
      <c r="E3433">
        <v>7</v>
      </c>
      <c r="F3433" t="s">
        <v>315</v>
      </c>
      <c r="G3433" t="s">
        <v>313</v>
      </c>
      <c r="I3433" s="179"/>
      <c r="J3433" s="179"/>
      <c r="M3433">
        <v>0</v>
      </c>
      <c r="O3433">
        <v>21</v>
      </c>
    </row>
    <row r="3434" spans="2:15" x14ac:dyDescent="0.4">
      <c r="B3434" t="s">
        <v>309</v>
      </c>
      <c r="C3434">
        <v>2340</v>
      </c>
      <c r="D3434" s="179">
        <v>43778</v>
      </c>
      <c r="E3434">
        <v>7</v>
      </c>
      <c r="F3434" t="s">
        <v>315</v>
      </c>
      <c r="G3434" t="s">
        <v>311</v>
      </c>
      <c r="I3434" s="179"/>
      <c r="J3434" s="179"/>
      <c r="M3434">
        <v>0</v>
      </c>
      <c r="O3434">
        <v>21</v>
      </c>
    </row>
    <row r="3435" spans="2:15" x14ac:dyDescent="0.4">
      <c r="B3435" t="s">
        <v>309</v>
      </c>
      <c r="C3435">
        <v>2340</v>
      </c>
      <c r="D3435" s="179">
        <v>43778</v>
      </c>
      <c r="E3435">
        <v>7</v>
      </c>
      <c r="F3435" t="s">
        <v>315</v>
      </c>
      <c r="G3435" t="s">
        <v>313</v>
      </c>
      <c r="I3435" s="179"/>
      <c r="J3435" s="179"/>
      <c r="M3435">
        <v>0</v>
      </c>
      <c r="O3435">
        <v>21</v>
      </c>
    </row>
    <row r="3436" spans="2:15" x14ac:dyDescent="0.4">
      <c r="B3436" t="s">
        <v>309</v>
      </c>
      <c r="C3436">
        <v>2370</v>
      </c>
      <c r="D3436" s="179">
        <v>43778</v>
      </c>
      <c r="E3436">
        <v>7</v>
      </c>
      <c r="F3436" t="s">
        <v>315</v>
      </c>
      <c r="G3436" t="s">
        <v>311</v>
      </c>
      <c r="I3436" s="179"/>
      <c r="J3436" s="179"/>
      <c r="M3436">
        <v>0</v>
      </c>
      <c r="O3436">
        <v>21</v>
      </c>
    </row>
    <row r="3437" spans="2:15" x14ac:dyDescent="0.4">
      <c r="B3437" t="s">
        <v>309</v>
      </c>
      <c r="C3437">
        <v>2370</v>
      </c>
      <c r="D3437" s="179">
        <v>43778</v>
      </c>
      <c r="E3437">
        <v>7</v>
      </c>
      <c r="F3437" t="s">
        <v>315</v>
      </c>
      <c r="G3437" t="s">
        <v>313</v>
      </c>
      <c r="I3437" s="179"/>
      <c r="J3437" s="179"/>
      <c r="M3437">
        <v>0</v>
      </c>
      <c r="O3437">
        <v>21</v>
      </c>
    </row>
    <row r="3438" spans="2:15" x14ac:dyDescent="0.4">
      <c r="B3438" t="s">
        <v>309</v>
      </c>
      <c r="C3438">
        <v>2390</v>
      </c>
      <c r="D3438" s="179">
        <v>43778</v>
      </c>
      <c r="E3438">
        <v>7</v>
      </c>
      <c r="F3438" t="s">
        <v>315</v>
      </c>
      <c r="G3438" t="s">
        <v>311</v>
      </c>
      <c r="I3438" s="179"/>
      <c r="J3438" s="179"/>
      <c r="M3438">
        <v>0</v>
      </c>
      <c r="O3438">
        <v>21</v>
      </c>
    </row>
    <row r="3439" spans="2:15" x14ac:dyDescent="0.4">
      <c r="B3439" t="s">
        <v>309</v>
      </c>
      <c r="C3439">
        <v>2390</v>
      </c>
      <c r="D3439" s="179">
        <v>43778</v>
      </c>
      <c r="E3439">
        <v>7</v>
      </c>
      <c r="F3439" t="s">
        <v>315</v>
      </c>
      <c r="G3439" t="s">
        <v>311</v>
      </c>
      <c r="I3439" s="179"/>
      <c r="J3439" s="179"/>
      <c r="M3439">
        <v>0</v>
      </c>
      <c r="O3439">
        <v>21</v>
      </c>
    </row>
    <row r="3440" spans="2:15" x14ac:dyDescent="0.4">
      <c r="B3440" t="s">
        <v>309</v>
      </c>
      <c r="C3440">
        <v>2390</v>
      </c>
      <c r="D3440" s="179">
        <v>43778</v>
      </c>
      <c r="E3440">
        <v>7</v>
      </c>
      <c r="F3440" t="s">
        <v>315</v>
      </c>
      <c r="G3440" t="s">
        <v>313</v>
      </c>
      <c r="I3440" s="179"/>
      <c r="J3440" s="179"/>
      <c r="M3440">
        <v>0</v>
      </c>
      <c r="O3440">
        <v>21</v>
      </c>
    </row>
    <row r="3441" spans="2:15" x14ac:dyDescent="0.4">
      <c r="B3441" t="s">
        <v>309</v>
      </c>
      <c r="C3441">
        <v>2340</v>
      </c>
      <c r="D3441" s="179">
        <v>43778</v>
      </c>
      <c r="E3441">
        <v>7</v>
      </c>
      <c r="F3441" t="s">
        <v>315</v>
      </c>
      <c r="G3441" t="s">
        <v>311</v>
      </c>
      <c r="I3441" s="179"/>
      <c r="J3441" s="179"/>
      <c r="M3441">
        <v>0</v>
      </c>
      <c r="O3441">
        <v>21</v>
      </c>
    </row>
    <row r="3442" spans="2:15" x14ac:dyDescent="0.4">
      <c r="B3442" t="s">
        <v>309</v>
      </c>
      <c r="C3442">
        <v>2340</v>
      </c>
      <c r="D3442" s="179">
        <v>43778</v>
      </c>
      <c r="E3442">
        <v>7</v>
      </c>
      <c r="F3442" t="s">
        <v>315</v>
      </c>
      <c r="G3442" t="s">
        <v>313</v>
      </c>
      <c r="I3442" s="179"/>
      <c r="J3442" s="179"/>
      <c r="M3442">
        <v>0</v>
      </c>
      <c r="O3442">
        <v>21</v>
      </c>
    </row>
    <row r="3443" spans="2:15" x14ac:dyDescent="0.4">
      <c r="B3443" t="s">
        <v>309</v>
      </c>
      <c r="C3443">
        <v>2370</v>
      </c>
      <c r="D3443" s="179">
        <v>43778</v>
      </c>
      <c r="E3443">
        <v>7</v>
      </c>
      <c r="F3443" t="s">
        <v>315</v>
      </c>
      <c r="G3443" t="s">
        <v>313</v>
      </c>
      <c r="I3443" s="179"/>
      <c r="J3443" s="179"/>
      <c r="M3443">
        <v>0</v>
      </c>
      <c r="O3443">
        <v>21</v>
      </c>
    </row>
    <row r="3444" spans="2:15" x14ac:dyDescent="0.4">
      <c r="B3444" t="s">
        <v>309</v>
      </c>
      <c r="C3444">
        <v>2390</v>
      </c>
      <c r="D3444" s="179">
        <v>43778</v>
      </c>
      <c r="E3444">
        <v>7</v>
      </c>
      <c r="F3444" t="s">
        <v>315</v>
      </c>
      <c r="G3444" t="s">
        <v>311</v>
      </c>
      <c r="I3444" s="179"/>
      <c r="J3444" s="179"/>
      <c r="M3444">
        <v>0</v>
      </c>
      <c r="O3444">
        <v>21</v>
      </c>
    </row>
    <row r="3445" spans="2:15" x14ac:dyDescent="0.4">
      <c r="B3445" t="s">
        <v>309</v>
      </c>
      <c r="C3445">
        <v>2390</v>
      </c>
      <c r="D3445" s="179">
        <v>43778</v>
      </c>
      <c r="E3445">
        <v>7</v>
      </c>
      <c r="F3445" t="s">
        <v>315</v>
      </c>
      <c r="G3445" t="s">
        <v>313</v>
      </c>
      <c r="I3445" s="179"/>
      <c r="J3445" s="179"/>
      <c r="M3445">
        <v>0</v>
      </c>
      <c r="O3445">
        <v>21</v>
      </c>
    </row>
    <row r="3446" spans="2:15" x14ac:dyDescent="0.4">
      <c r="B3446" t="s">
        <v>309</v>
      </c>
      <c r="C3446">
        <v>1700</v>
      </c>
      <c r="D3446" s="179">
        <v>43778</v>
      </c>
      <c r="E3446">
        <v>7</v>
      </c>
      <c r="F3446" t="s">
        <v>315</v>
      </c>
      <c r="G3446" t="s">
        <v>311</v>
      </c>
      <c r="I3446" s="179"/>
      <c r="J3446" s="179"/>
      <c r="M3446">
        <v>0</v>
      </c>
      <c r="O3446">
        <v>21</v>
      </c>
    </row>
    <row r="3447" spans="2:15" x14ac:dyDescent="0.4">
      <c r="B3447" t="s">
        <v>309</v>
      </c>
      <c r="C3447">
        <v>1700</v>
      </c>
      <c r="D3447" s="179">
        <v>43778</v>
      </c>
      <c r="E3447">
        <v>7</v>
      </c>
      <c r="F3447" t="s">
        <v>315</v>
      </c>
      <c r="G3447" t="s">
        <v>313</v>
      </c>
      <c r="I3447" s="179"/>
      <c r="J3447" s="179"/>
      <c r="M3447">
        <v>0</v>
      </c>
      <c r="O3447">
        <v>21</v>
      </c>
    </row>
    <row r="3448" spans="2:15" x14ac:dyDescent="0.4">
      <c r="B3448" t="s">
        <v>309</v>
      </c>
      <c r="C3448">
        <v>2370</v>
      </c>
      <c r="D3448" s="179">
        <v>43778</v>
      </c>
      <c r="E3448">
        <v>7</v>
      </c>
      <c r="F3448" t="s">
        <v>315</v>
      </c>
      <c r="G3448" t="s">
        <v>311</v>
      </c>
      <c r="I3448" s="179"/>
      <c r="J3448" s="179"/>
      <c r="M3448">
        <v>0</v>
      </c>
      <c r="O3448">
        <v>21</v>
      </c>
    </row>
    <row r="3449" spans="2:15" x14ac:dyDescent="0.4">
      <c r="B3449" t="s">
        <v>309</v>
      </c>
      <c r="C3449">
        <v>2380</v>
      </c>
      <c r="D3449" s="179">
        <v>43778</v>
      </c>
      <c r="E3449">
        <v>7</v>
      </c>
      <c r="F3449" t="s">
        <v>315</v>
      </c>
      <c r="G3449" t="s">
        <v>311</v>
      </c>
      <c r="I3449" s="179"/>
      <c r="J3449" s="179"/>
      <c r="M3449">
        <v>0</v>
      </c>
      <c r="O3449">
        <v>21</v>
      </c>
    </row>
    <row r="3450" spans="2:15" x14ac:dyDescent="0.4">
      <c r="B3450" t="s">
        <v>309</v>
      </c>
      <c r="C3450">
        <v>2380</v>
      </c>
      <c r="D3450" s="179">
        <v>43778</v>
      </c>
      <c r="E3450">
        <v>7</v>
      </c>
      <c r="F3450" t="s">
        <v>315</v>
      </c>
      <c r="G3450" t="s">
        <v>313</v>
      </c>
      <c r="I3450" s="179"/>
      <c r="J3450" s="179"/>
      <c r="M3450">
        <v>0</v>
      </c>
      <c r="O3450">
        <v>21</v>
      </c>
    </row>
    <row r="3451" spans="2:15" x14ac:dyDescent="0.4">
      <c r="B3451" t="s">
        <v>309</v>
      </c>
      <c r="C3451">
        <v>2390</v>
      </c>
      <c r="D3451" s="179">
        <v>43778</v>
      </c>
      <c r="E3451">
        <v>7</v>
      </c>
      <c r="F3451" t="s">
        <v>315</v>
      </c>
      <c r="G3451" t="s">
        <v>311</v>
      </c>
      <c r="I3451" s="179"/>
      <c r="J3451" s="179"/>
      <c r="M3451">
        <v>0</v>
      </c>
      <c r="O3451">
        <v>21</v>
      </c>
    </row>
    <row r="3452" spans="2:15" x14ac:dyDescent="0.4">
      <c r="B3452" t="s">
        <v>309</v>
      </c>
      <c r="C3452">
        <v>2390</v>
      </c>
      <c r="D3452" s="179">
        <v>43778</v>
      </c>
      <c r="E3452">
        <v>7</v>
      </c>
      <c r="F3452" t="s">
        <v>315</v>
      </c>
      <c r="G3452" t="s">
        <v>313</v>
      </c>
      <c r="I3452" s="179"/>
      <c r="J3452" s="179"/>
      <c r="M3452">
        <v>0</v>
      </c>
      <c r="O3452">
        <v>21</v>
      </c>
    </row>
    <row r="3453" spans="2:15" x14ac:dyDescent="0.4">
      <c r="B3453" t="s">
        <v>309</v>
      </c>
      <c r="C3453">
        <v>2340</v>
      </c>
      <c r="D3453" s="179">
        <v>43778</v>
      </c>
      <c r="E3453">
        <v>7</v>
      </c>
      <c r="F3453" t="s">
        <v>315</v>
      </c>
      <c r="G3453" t="s">
        <v>311</v>
      </c>
      <c r="I3453" s="179"/>
      <c r="J3453" s="179"/>
      <c r="M3453">
        <v>0</v>
      </c>
      <c r="O3453">
        <v>21</v>
      </c>
    </row>
    <row r="3454" spans="2:15" x14ac:dyDescent="0.4">
      <c r="B3454" t="s">
        <v>309</v>
      </c>
      <c r="C3454">
        <v>2340</v>
      </c>
      <c r="D3454" s="179">
        <v>43778</v>
      </c>
      <c r="E3454">
        <v>7</v>
      </c>
      <c r="F3454" t="s">
        <v>315</v>
      </c>
      <c r="G3454" t="s">
        <v>313</v>
      </c>
      <c r="I3454" s="179"/>
      <c r="J3454" s="179"/>
      <c r="M3454">
        <v>0</v>
      </c>
      <c r="O3454">
        <v>21</v>
      </c>
    </row>
    <row r="3455" spans="2:15" x14ac:dyDescent="0.4">
      <c r="B3455" t="s">
        <v>309</v>
      </c>
      <c r="C3455">
        <v>2350</v>
      </c>
      <c r="D3455" s="179">
        <v>43778</v>
      </c>
      <c r="E3455">
        <v>7</v>
      </c>
      <c r="F3455" t="s">
        <v>315</v>
      </c>
      <c r="G3455" t="s">
        <v>311</v>
      </c>
      <c r="I3455" s="179"/>
      <c r="J3455" s="179"/>
      <c r="M3455">
        <v>0</v>
      </c>
      <c r="O3455">
        <v>21</v>
      </c>
    </row>
    <row r="3456" spans="2:15" x14ac:dyDescent="0.4">
      <c r="B3456" t="s">
        <v>309</v>
      </c>
      <c r="C3456">
        <v>2350</v>
      </c>
      <c r="D3456" s="179">
        <v>43778</v>
      </c>
      <c r="E3456">
        <v>7</v>
      </c>
      <c r="F3456" t="s">
        <v>315</v>
      </c>
      <c r="G3456" t="s">
        <v>313</v>
      </c>
      <c r="I3456" s="179"/>
      <c r="J3456" s="179"/>
      <c r="M3456">
        <v>0</v>
      </c>
      <c r="O3456">
        <v>21</v>
      </c>
    </row>
    <row r="3457" spans="2:15" x14ac:dyDescent="0.4">
      <c r="B3457" t="s">
        <v>309</v>
      </c>
      <c r="C3457">
        <v>2370</v>
      </c>
      <c r="D3457" s="179">
        <v>43778</v>
      </c>
      <c r="E3457">
        <v>7</v>
      </c>
      <c r="F3457" t="s">
        <v>315</v>
      </c>
      <c r="G3457" t="s">
        <v>311</v>
      </c>
      <c r="I3457" s="179"/>
      <c r="J3457" s="179"/>
      <c r="M3457">
        <v>0</v>
      </c>
      <c r="O3457">
        <v>21</v>
      </c>
    </row>
    <row r="3458" spans="2:15" x14ac:dyDescent="0.4">
      <c r="B3458" t="s">
        <v>309</v>
      </c>
      <c r="C3458">
        <v>2370</v>
      </c>
      <c r="D3458" s="179">
        <v>43778</v>
      </c>
      <c r="E3458">
        <v>7</v>
      </c>
      <c r="F3458" t="s">
        <v>315</v>
      </c>
      <c r="G3458" t="s">
        <v>313</v>
      </c>
      <c r="I3458" s="179"/>
      <c r="J3458" s="179"/>
      <c r="M3458">
        <v>0</v>
      </c>
      <c r="O3458">
        <v>21</v>
      </c>
    </row>
    <row r="3459" spans="2:15" x14ac:dyDescent="0.4">
      <c r="B3459" t="s">
        <v>309</v>
      </c>
      <c r="C3459">
        <v>2360</v>
      </c>
      <c r="D3459" s="179">
        <v>43778</v>
      </c>
      <c r="E3459">
        <v>7</v>
      </c>
      <c r="F3459" t="s">
        <v>315</v>
      </c>
      <c r="G3459" t="s">
        <v>311</v>
      </c>
      <c r="I3459" s="179"/>
      <c r="J3459" s="179"/>
      <c r="M3459">
        <v>0</v>
      </c>
      <c r="O3459">
        <v>21</v>
      </c>
    </row>
    <row r="3460" spans="2:15" x14ac:dyDescent="0.4">
      <c r="B3460" t="s">
        <v>309</v>
      </c>
      <c r="C3460">
        <v>2360</v>
      </c>
      <c r="D3460" s="179">
        <v>43778</v>
      </c>
      <c r="E3460">
        <v>7</v>
      </c>
      <c r="F3460" t="s">
        <v>315</v>
      </c>
      <c r="G3460" t="s">
        <v>313</v>
      </c>
      <c r="I3460" s="179"/>
      <c r="J3460" s="179"/>
      <c r="M3460">
        <v>0</v>
      </c>
      <c r="O3460">
        <v>21</v>
      </c>
    </row>
    <row r="3461" spans="2:15" x14ac:dyDescent="0.4">
      <c r="B3461" t="s">
        <v>309</v>
      </c>
      <c r="C3461" t="s">
        <v>314</v>
      </c>
      <c r="D3461" s="179">
        <v>43778</v>
      </c>
      <c r="E3461">
        <v>7</v>
      </c>
      <c r="F3461" t="s">
        <v>315</v>
      </c>
      <c r="G3461" t="s">
        <v>313</v>
      </c>
      <c r="I3461" s="179"/>
      <c r="J3461" s="179"/>
      <c r="M3461">
        <v>0</v>
      </c>
      <c r="O3461">
        <v>21</v>
      </c>
    </row>
    <row r="3462" spans="2:15" x14ac:dyDescent="0.4">
      <c r="B3462" t="s">
        <v>309</v>
      </c>
      <c r="C3462">
        <v>2340</v>
      </c>
      <c r="D3462" s="179">
        <v>43778</v>
      </c>
      <c r="E3462">
        <v>7</v>
      </c>
      <c r="F3462" t="s">
        <v>315</v>
      </c>
      <c r="G3462" t="s">
        <v>311</v>
      </c>
      <c r="I3462" s="179"/>
      <c r="J3462" s="179"/>
      <c r="M3462">
        <v>0</v>
      </c>
      <c r="O3462">
        <v>21</v>
      </c>
    </row>
    <row r="3463" spans="2:15" x14ac:dyDescent="0.4">
      <c r="B3463" t="s">
        <v>309</v>
      </c>
      <c r="C3463">
        <v>2340</v>
      </c>
      <c r="D3463" s="179">
        <v>43778</v>
      </c>
      <c r="E3463">
        <v>7</v>
      </c>
      <c r="F3463" t="s">
        <v>315</v>
      </c>
      <c r="G3463" t="s">
        <v>313</v>
      </c>
      <c r="I3463" s="179"/>
      <c r="J3463" s="179"/>
      <c r="M3463">
        <v>0</v>
      </c>
      <c r="O3463">
        <v>21</v>
      </c>
    </row>
    <row r="3464" spans="2:15" x14ac:dyDescent="0.4">
      <c r="B3464" t="s">
        <v>309</v>
      </c>
      <c r="C3464" t="s">
        <v>314</v>
      </c>
      <c r="D3464" s="179">
        <v>43778</v>
      </c>
      <c r="E3464">
        <v>7</v>
      </c>
      <c r="F3464" t="s">
        <v>315</v>
      </c>
      <c r="G3464" t="s">
        <v>311</v>
      </c>
      <c r="I3464" s="179"/>
      <c r="J3464" s="179"/>
      <c r="M3464">
        <v>0</v>
      </c>
      <c r="O3464">
        <v>21</v>
      </c>
    </row>
    <row r="3465" spans="2:15" x14ac:dyDescent="0.4">
      <c r="B3465" t="s">
        <v>309</v>
      </c>
      <c r="C3465" t="s">
        <v>314</v>
      </c>
      <c r="D3465" s="179">
        <v>43778</v>
      </c>
      <c r="E3465">
        <v>7</v>
      </c>
      <c r="F3465" t="s">
        <v>315</v>
      </c>
      <c r="G3465" t="s">
        <v>313</v>
      </c>
      <c r="I3465" s="179"/>
      <c r="J3465" s="179"/>
      <c r="M3465">
        <v>0</v>
      </c>
      <c r="O3465">
        <v>21</v>
      </c>
    </row>
    <row r="3466" spans="2:15" x14ac:dyDescent="0.4">
      <c r="B3466" t="s">
        <v>309</v>
      </c>
      <c r="C3466" t="s">
        <v>314</v>
      </c>
      <c r="D3466" s="179">
        <v>43778</v>
      </c>
      <c r="E3466">
        <v>7</v>
      </c>
      <c r="F3466" t="s">
        <v>315</v>
      </c>
      <c r="G3466" t="s">
        <v>311</v>
      </c>
      <c r="I3466" s="179"/>
      <c r="J3466" s="179"/>
      <c r="M3466">
        <v>0</v>
      </c>
      <c r="O3466">
        <v>21</v>
      </c>
    </row>
    <row r="3467" spans="2:15" x14ac:dyDescent="0.4">
      <c r="B3467" t="s">
        <v>309</v>
      </c>
      <c r="C3467">
        <v>2340</v>
      </c>
      <c r="D3467" s="179">
        <v>43778</v>
      </c>
      <c r="E3467">
        <v>7</v>
      </c>
      <c r="F3467" t="s">
        <v>315</v>
      </c>
      <c r="G3467" t="s">
        <v>311</v>
      </c>
      <c r="I3467" s="179"/>
      <c r="J3467" s="179"/>
      <c r="M3467">
        <v>0</v>
      </c>
      <c r="O3467">
        <v>21</v>
      </c>
    </row>
    <row r="3468" spans="2:15" x14ac:dyDescent="0.4">
      <c r="B3468" t="s">
        <v>309</v>
      </c>
      <c r="C3468">
        <v>2340</v>
      </c>
      <c r="D3468" s="179">
        <v>43778</v>
      </c>
      <c r="E3468">
        <v>7</v>
      </c>
      <c r="F3468" t="s">
        <v>315</v>
      </c>
      <c r="G3468" t="s">
        <v>313</v>
      </c>
      <c r="I3468" s="179"/>
      <c r="J3468" s="179"/>
      <c r="M3468">
        <v>0</v>
      </c>
      <c r="O3468">
        <v>21</v>
      </c>
    </row>
    <row r="3469" spans="2:15" x14ac:dyDescent="0.4">
      <c r="B3469" t="s">
        <v>309</v>
      </c>
      <c r="C3469">
        <v>2350</v>
      </c>
      <c r="D3469" s="179">
        <v>43778</v>
      </c>
      <c r="E3469">
        <v>7</v>
      </c>
      <c r="F3469" t="s">
        <v>315</v>
      </c>
      <c r="G3469" t="s">
        <v>311</v>
      </c>
      <c r="I3469" s="179"/>
      <c r="J3469" s="179"/>
      <c r="M3469">
        <v>0</v>
      </c>
      <c r="O3469">
        <v>21</v>
      </c>
    </row>
    <row r="3470" spans="2:15" x14ac:dyDescent="0.4">
      <c r="B3470" t="s">
        <v>309</v>
      </c>
      <c r="C3470">
        <v>2350</v>
      </c>
      <c r="D3470" s="179">
        <v>43778</v>
      </c>
      <c r="E3470">
        <v>7</v>
      </c>
      <c r="F3470" t="s">
        <v>315</v>
      </c>
      <c r="G3470" t="s">
        <v>313</v>
      </c>
      <c r="I3470" s="179"/>
      <c r="J3470" s="179"/>
      <c r="M3470">
        <v>0</v>
      </c>
      <c r="O3470">
        <v>21</v>
      </c>
    </row>
    <row r="3471" spans="2:15" x14ac:dyDescent="0.4">
      <c r="B3471" t="s">
        <v>309</v>
      </c>
      <c r="C3471">
        <v>2360</v>
      </c>
      <c r="D3471" s="179">
        <v>43778</v>
      </c>
      <c r="E3471">
        <v>7</v>
      </c>
      <c r="F3471" t="s">
        <v>315</v>
      </c>
      <c r="G3471" t="s">
        <v>311</v>
      </c>
      <c r="I3471" s="179"/>
      <c r="J3471" s="179"/>
      <c r="M3471">
        <v>0</v>
      </c>
      <c r="O3471">
        <v>21</v>
      </c>
    </row>
    <row r="3472" spans="2:15" x14ac:dyDescent="0.4">
      <c r="B3472" t="s">
        <v>309</v>
      </c>
      <c r="C3472">
        <v>2360</v>
      </c>
      <c r="D3472" s="179">
        <v>43778</v>
      </c>
      <c r="E3472">
        <v>7</v>
      </c>
      <c r="F3472" t="s">
        <v>315</v>
      </c>
      <c r="G3472" t="s">
        <v>313</v>
      </c>
      <c r="I3472" s="179"/>
      <c r="J3472" s="179"/>
      <c r="M3472">
        <v>0</v>
      </c>
      <c r="O3472">
        <v>21</v>
      </c>
    </row>
    <row r="3473" spans="2:15" x14ac:dyDescent="0.4">
      <c r="B3473" t="s">
        <v>309</v>
      </c>
      <c r="C3473">
        <v>2340</v>
      </c>
      <c r="D3473" s="179">
        <v>43778</v>
      </c>
      <c r="E3473">
        <v>7</v>
      </c>
      <c r="F3473" t="s">
        <v>315</v>
      </c>
      <c r="G3473" t="s">
        <v>311</v>
      </c>
      <c r="I3473" s="179"/>
      <c r="J3473" s="179"/>
      <c r="M3473">
        <v>0</v>
      </c>
      <c r="O3473">
        <v>21</v>
      </c>
    </row>
    <row r="3474" spans="2:15" x14ac:dyDescent="0.4">
      <c r="B3474" t="s">
        <v>309</v>
      </c>
      <c r="C3474">
        <v>2340</v>
      </c>
      <c r="D3474" s="179">
        <v>43778</v>
      </c>
      <c r="E3474">
        <v>7</v>
      </c>
      <c r="F3474" t="s">
        <v>315</v>
      </c>
      <c r="G3474" t="s">
        <v>313</v>
      </c>
      <c r="I3474" s="179"/>
      <c r="J3474" s="179"/>
      <c r="M3474">
        <v>0</v>
      </c>
      <c r="O3474">
        <v>21</v>
      </c>
    </row>
    <row r="3475" spans="2:15" x14ac:dyDescent="0.4">
      <c r="B3475" t="s">
        <v>309</v>
      </c>
      <c r="C3475">
        <v>2370</v>
      </c>
      <c r="D3475" s="179">
        <v>43778</v>
      </c>
      <c r="E3475">
        <v>7</v>
      </c>
      <c r="F3475" t="s">
        <v>315</v>
      </c>
      <c r="G3475" t="s">
        <v>311</v>
      </c>
      <c r="I3475" s="179"/>
      <c r="J3475" s="179"/>
      <c r="M3475">
        <v>0</v>
      </c>
      <c r="O3475">
        <v>21</v>
      </c>
    </row>
    <row r="3476" spans="2:15" x14ac:dyDescent="0.4">
      <c r="B3476" t="s">
        <v>309</v>
      </c>
      <c r="C3476">
        <v>2370</v>
      </c>
      <c r="D3476" s="179">
        <v>43778</v>
      </c>
      <c r="E3476">
        <v>7</v>
      </c>
      <c r="F3476" t="s">
        <v>315</v>
      </c>
      <c r="G3476" t="s">
        <v>313</v>
      </c>
      <c r="I3476" s="179"/>
      <c r="J3476" s="179"/>
      <c r="M3476">
        <v>0</v>
      </c>
      <c r="O3476">
        <v>21</v>
      </c>
    </row>
    <row r="3477" spans="2:15" x14ac:dyDescent="0.4">
      <c r="B3477" t="s">
        <v>309</v>
      </c>
      <c r="C3477">
        <v>2360</v>
      </c>
      <c r="D3477" s="179">
        <v>43778</v>
      </c>
      <c r="E3477">
        <v>7</v>
      </c>
      <c r="F3477" t="s">
        <v>315</v>
      </c>
      <c r="G3477" t="s">
        <v>311</v>
      </c>
      <c r="I3477" s="179"/>
      <c r="J3477" s="179"/>
      <c r="M3477">
        <v>0</v>
      </c>
      <c r="O3477">
        <v>21</v>
      </c>
    </row>
    <row r="3478" spans="2:15" x14ac:dyDescent="0.4">
      <c r="B3478" t="s">
        <v>309</v>
      </c>
      <c r="C3478">
        <v>2360</v>
      </c>
      <c r="D3478" s="179">
        <v>43778</v>
      </c>
      <c r="E3478">
        <v>7</v>
      </c>
      <c r="F3478" t="s">
        <v>315</v>
      </c>
      <c r="G3478" t="s">
        <v>313</v>
      </c>
      <c r="I3478" s="179"/>
      <c r="J3478" s="179"/>
      <c r="M3478">
        <v>0</v>
      </c>
      <c r="O3478">
        <v>21</v>
      </c>
    </row>
    <row r="3479" spans="2:15" x14ac:dyDescent="0.4">
      <c r="B3479" t="s">
        <v>309</v>
      </c>
      <c r="C3479">
        <v>2340</v>
      </c>
      <c r="D3479" s="179">
        <v>43778</v>
      </c>
      <c r="E3479">
        <v>7</v>
      </c>
      <c r="F3479" t="s">
        <v>315</v>
      </c>
      <c r="G3479" t="s">
        <v>311</v>
      </c>
      <c r="I3479" s="179"/>
      <c r="J3479" s="179"/>
      <c r="M3479">
        <v>0</v>
      </c>
      <c r="O3479">
        <v>21</v>
      </c>
    </row>
    <row r="3480" spans="2:15" x14ac:dyDescent="0.4">
      <c r="B3480" t="s">
        <v>309</v>
      </c>
      <c r="C3480">
        <v>2340</v>
      </c>
      <c r="D3480" s="179">
        <v>43778</v>
      </c>
      <c r="E3480">
        <v>7</v>
      </c>
      <c r="F3480" t="s">
        <v>315</v>
      </c>
      <c r="G3480" t="s">
        <v>313</v>
      </c>
      <c r="I3480" s="179"/>
      <c r="J3480" s="179"/>
      <c r="M3480">
        <v>0</v>
      </c>
      <c r="O3480">
        <v>21</v>
      </c>
    </row>
    <row r="3481" spans="2:15" x14ac:dyDescent="0.4">
      <c r="B3481" t="s">
        <v>309</v>
      </c>
      <c r="C3481">
        <v>2340</v>
      </c>
      <c r="D3481" s="179">
        <v>43778</v>
      </c>
      <c r="E3481">
        <v>7</v>
      </c>
      <c r="F3481" t="s">
        <v>315</v>
      </c>
      <c r="G3481" t="s">
        <v>311</v>
      </c>
      <c r="I3481" s="179"/>
      <c r="J3481" s="179"/>
      <c r="M3481">
        <v>0</v>
      </c>
      <c r="O3481">
        <v>21</v>
      </c>
    </row>
    <row r="3482" spans="2:15" x14ac:dyDescent="0.4">
      <c r="B3482" t="s">
        <v>309</v>
      </c>
      <c r="C3482">
        <v>2340</v>
      </c>
      <c r="D3482" s="179">
        <v>43778</v>
      </c>
      <c r="E3482">
        <v>7</v>
      </c>
      <c r="F3482" t="s">
        <v>315</v>
      </c>
      <c r="G3482" t="s">
        <v>313</v>
      </c>
      <c r="I3482" s="179"/>
      <c r="J3482" s="179"/>
      <c r="M3482">
        <v>0</v>
      </c>
      <c r="O3482">
        <v>21</v>
      </c>
    </row>
    <row r="3483" spans="2:15" x14ac:dyDescent="0.4">
      <c r="B3483" t="s">
        <v>309</v>
      </c>
      <c r="C3483">
        <v>2340</v>
      </c>
      <c r="D3483" s="179">
        <v>43778</v>
      </c>
      <c r="E3483">
        <v>7</v>
      </c>
      <c r="F3483" t="s">
        <v>315</v>
      </c>
      <c r="G3483" t="s">
        <v>311</v>
      </c>
      <c r="I3483" s="179"/>
      <c r="J3483" s="179"/>
      <c r="M3483">
        <v>0</v>
      </c>
      <c r="O3483">
        <v>21</v>
      </c>
    </row>
    <row r="3484" spans="2:15" x14ac:dyDescent="0.4">
      <c r="B3484" t="s">
        <v>309</v>
      </c>
      <c r="C3484">
        <v>2340</v>
      </c>
      <c r="D3484" s="179">
        <v>43778</v>
      </c>
      <c r="E3484">
        <v>7</v>
      </c>
      <c r="F3484" t="s">
        <v>315</v>
      </c>
      <c r="G3484" t="s">
        <v>313</v>
      </c>
      <c r="I3484" s="179"/>
      <c r="J3484" s="179"/>
      <c r="M3484">
        <v>0</v>
      </c>
      <c r="O3484">
        <v>21</v>
      </c>
    </row>
    <row r="3485" spans="2:15" x14ac:dyDescent="0.4">
      <c r="B3485" t="s">
        <v>309</v>
      </c>
      <c r="C3485">
        <v>2370</v>
      </c>
      <c r="D3485" s="179">
        <v>43778</v>
      </c>
      <c r="E3485">
        <v>7</v>
      </c>
      <c r="F3485" t="s">
        <v>315</v>
      </c>
      <c r="G3485" t="s">
        <v>311</v>
      </c>
      <c r="I3485" s="179"/>
      <c r="J3485" s="179"/>
      <c r="M3485">
        <v>0</v>
      </c>
      <c r="O3485">
        <v>21</v>
      </c>
    </row>
    <row r="3486" spans="2:15" x14ac:dyDescent="0.4">
      <c r="B3486" t="s">
        <v>309</v>
      </c>
      <c r="C3486">
        <v>2370</v>
      </c>
      <c r="D3486" s="179">
        <v>43778</v>
      </c>
      <c r="E3486">
        <v>7</v>
      </c>
      <c r="F3486" t="s">
        <v>315</v>
      </c>
      <c r="G3486" t="s">
        <v>313</v>
      </c>
      <c r="I3486" s="179"/>
      <c r="J3486" s="179"/>
      <c r="M3486">
        <v>0</v>
      </c>
      <c r="O3486">
        <v>21</v>
      </c>
    </row>
    <row r="3487" spans="2:15" x14ac:dyDescent="0.4">
      <c r="B3487" t="s">
        <v>309</v>
      </c>
      <c r="C3487">
        <v>2360</v>
      </c>
      <c r="D3487" s="179">
        <v>43778</v>
      </c>
      <c r="E3487">
        <v>7</v>
      </c>
      <c r="F3487" t="s">
        <v>315</v>
      </c>
      <c r="G3487" t="s">
        <v>311</v>
      </c>
      <c r="I3487" s="179"/>
      <c r="J3487" s="179"/>
      <c r="M3487">
        <v>0</v>
      </c>
      <c r="O3487">
        <v>21</v>
      </c>
    </row>
    <row r="3488" spans="2:15" x14ac:dyDescent="0.4">
      <c r="B3488" t="s">
        <v>309</v>
      </c>
      <c r="C3488">
        <v>2360</v>
      </c>
      <c r="D3488" s="179">
        <v>43778</v>
      </c>
      <c r="E3488">
        <v>7</v>
      </c>
      <c r="F3488" t="s">
        <v>315</v>
      </c>
      <c r="G3488" t="s">
        <v>313</v>
      </c>
      <c r="I3488" s="179"/>
      <c r="J3488" s="179"/>
      <c r="M3488">
        <v>0</v>
      </c>
      <c r="O3488">
        <v>21</v>
      </c>
    </row>
    <row r="3489" spans="2:15" x14ac:dyDescent="0.4">
      <c r="B3489" t="s">
        <v>309</v>
      </c>
      <c r="C3489">
        <v>2380</v>
      </c>
      <c r="D3489" s="179">
        <v>43778</v>
      </c>
      <c r="E3489">
        <v>7</v>
      </c>
      <c r="F3489" t="s">
        <v>315</v>
      </c>
      <c r="G3489" t="s">
        <v>311</v>
      </c>
      <c r="I3489" s="179"/>
      <c r="J3489" s="179"/>
      <c r="M3489">
        <v>0</v>
      </c>
      <c r="O3489">
        <v>21</v>
      </c>
    </row>
    <row r="3490" spans="2:15" x14ac:dyDescent="0.4">
      <c r="B3490" t="s">
        <v>309</v>
      </c>
      <c r="C3490">
        <v>2380</v>
      </c>
      <c r="D3490" s="179">
        <v>43778</v>
      </c>
      <c r="E3490">
        <v>7</v>
      </c>
      <c r="F3490" t="s">
        <v>315</v>
      </c>
      <c r="G3490" t="s">
        <v>313</v>
      </c>
      <c r="I3490" s="179"/>
      <c r="J3490" s="179"/>
      <c r="M3490">
        <v>0</v>
      </c>
      <c r="O3490">
        <v>21</v>
      </c>
    </row>
    <row r="3491" spans="2:15" x14ac:dyDescent="0.4">
      <c r="B3491" t="s">
        <v>309</v>
      </c>
      <c r="C3491">
        <v>2370</v>
      </c>
      <c r="D3491" s="179">
        <v>43778</v>
      </c>
      <c r="E3491">
        <v>7</v>
      </c>
      <c r="F3491" t="s">
        <v>315</v>
      </c>
      <c r="G3491" t="s">
        <v>311</v>
      </c>
      <c r="I3491" s="179"/>
      <c r="J3491" s="179"/>
      <c r="M3491">
        <v>0</v>
      </c>
      <c r="O3491">
        <v>21</v>
      </c>
    </row>
    <row r="3492" spans="2:15" x14ac:dyDescent="0.4">
      <c r="B3492" t="s">
        <v>309</v>
      </c>
      <c r="C3492">
        <v>2370</v>
      </c>
      <c r="D3492" s="179">
        <v>43778</v>
      </c>
      <c r="E3492">
        <v>7</v>
      </c>
      <c r="F3492" t="s">
        <v>315</v>
      </c>
      <c r="G3492" t="s">
        <v>313</v>
      </c>
      <c r="I3492" s="179"/>
      <c r="J3492" s="179"/>
      <c r="M3492">
        <v>0</v>
      </c>
      <c r="O3492">
        <v>21</v>
      </c>
    </row>
    <row r="3493" spans="2:15" x14ac:dyDescent="0.4">
      <c r="B3493" t="s">
        <v>309</v>
      </c>
      <c r="C3493">
        <v>2390</v>
      </c>
      <c r="D3493" s="179">
        <v>43778</v>
      </c>
      <c r="E3493">
        <v>7</v>
      </c>
      <c r="F3493" t="s">
        <v>315</v>
      </c>
      <c r="G3493" t="s">
        <v>311</v>
      </c>
      <c r="I3493" s="179"/>
      <c r="J3493" s="179"/>
      <c r="M3493">
        <v>0</v>
      </c>
      <c r="O3493">
        <v>21</v>
      </c>
    </row>
    <row r="3494" spans="2:15" x14ac:dyDescent="0.4">
      <c r="B3494" t="s">
        <v>309</v>
      </c>
      <c r="C3494">
        <v>2390</v>
      </c>
      <c r="D3494" s="179">
        <v>43778</v>
      </c>
      <c r="E3494">
        <v>7</v>
      </c>
      <c r="F3494" t="s">
        <v>315</v>
      </c>
      <c r="G3494" t="s">
        <v>313</v>
      </c>
      <c r="I3494" s="179"/>
      <c r="J3494" s="179"/>
      <c r="M3494">
        <v>0</v>
      </c>
      <c r="O3494">
        <v>21</v>
      </c>
    </row>
    <row r="3495" spans="2:15" x14ac:dyDescent="0.4">
      <c r="B3495" t="s">
        <v>309</v>
      </c>
      <c r="C3495">
        <v>2340</v>
      </c>
      <c r="D3495" s="179">
        <v>43778</v>
      </c>
      <c r="E3495">
        <v>7</v>
      </c>
      <c r="F3495" t="s">
        <v>315</v>
      </c>
      <c r="G3495" t="s">
        <v>311</v>
      </c>
      <c r="I3495" s="179"/>
      <c r="J3495" s="179"/>
      <c r="M3495">
        <v>0</v>
      </c>
      <c r="O3495">
        <v>21</v>
      </c>
    </row>
    <row r="3496" spans="2:15" x14ac:dyDescent="0.4">
      <c r="B3496" t="s">
        <v>309</v>
      </c>
      <c r="C3496">
        <v>2340</v>
      </c>
      <c r="D3496" s="179">
        <v>43778</v>
      </c>
      <c r="E3496">
        <v>7</v>
      </c>
      <c r="F3496" t="s">
        <v>315</v>
      </c>
      <c r="G3496" t="s">
        <v>313</v>
      </c>
      <c r="I3496" s="179"/>
      <c r="J3496" s="179"/>
      <c r="M3496">
        <v>0</v>
      </c>
      <c r="O3496">
        <v>21</v>
      </c>
    </row>
    <row r="3497" spans="2:15" x14ac:dyDescent="0.4">
      <c r="B3497" t="s">
        <v>309</v>
      </c>
      <c r="C3497">
        <v>2370</v>
      </c>
      <c r="D3497" s="179">
        <v>43778</v>
      </c>
      <c r="E3497">
        <v>7</v>
      </c>
      <c r="F3497" t="s">
        <v>315</v>
      </c>
      <c r="G3497" t="s">
        <v>311</v>
      </c>
      <c r="I3497" s="179"/>
      <c r="J3497" s="179"/>
      <c r="M3497">
        <v>0</v>
      </c>
      <c r="O3497">
        <v>21</v>
      </c>
    </row>
    <row r="3498" spans="2:15" x14ac:dyDescent="0.4">
      <c r="B3498" t="s">
        <v>309</v>
      </c>
      <c r="C3498">
        <v>2370</v>
      </c>
      <c r="D3498" s="179">
        <v>43778</v>
      </c>
      <c r="E3498">
        <v>7</v>
      </c>
      <c r="F3498" t="s">
        <v>315</v>
      </c>
      <c r="G3498" t="s">
        <v>313</v>
      </c>
      <c r="I3498" s="179"/>
      <c r="J3498" s="179"/>
      <c r="M3498">
        <v>0</v>
      </c>
      <c r="O3498">
        <v>21</v>
      </c>
    </row>
    <row r="3499" spans="2:15" x14ac:dyDescent="0.4">
      <c r="B3499" t="s">
        <v>309</v>
      </c>
      <c r="C3499">
        <v>2340</v>
      </c>
      <c r="D3499" s="179">
        <v>43778</v>
      </c>
      <c r="E3499">
        <v>7</v>
      </c>
      <c r="F3499" t="s">
        <v>315</v>
      </c>
      <c r="G3499" t="s">
        <v>311</v>
      </c>
      <c r="I3499" s="179"/>
      <c r="J3499" s="179"/>
      <c r="M3499">
        <v>0</v>
      </c>
      <c r="O3499">
        <v>21</v>
      </c>
    </row>
    <row r="3500" spans="2:15" x14ac:dyDescent="0.4">
      <c r="B3500" t="s">
        <v>309</v>
      </c>
      <c r="C3500">
        <v>2340</v>
      </c>
      <c r="D3500" s="179">
        <v>43778</v>
      </c>
      <c r="E3500">
        <v>7</v>
      </c>
      <c r="F3500" t="s">
        <v>315</v>
      </c>
      <c r="G3500" t="s">
        <v>313</v>
      </c>
      <c r="I3500" s="179"/>
      <c r="J3500" s="179"/>
      <c r="M3500">
        <v>0</v>
      </c>
      <c r="O3500">
        <v>21</v>
      </c>
    </row>
    <row r="3501" spans="2:15" x14ac:dyDescent="0.4">
      <c r="B3501" t="s">
        <v>309</v>
      </c>
      <c r="C3501">
        <v>2380</v>
      </c>
      <c r="D3501" s="179">
        <v>43778</v>
      </c>
      <c r="E3501">
        <v>7</v>
      </c>
      <c r="F3501" t="s">
        <v>315</v>
      </c>
      <c r="G3501" t="s">
        <v>311</v>
      </c>
      <c r="I3501" s="179"/>
      <c r="J3501" s="179"/>
      <c r="M3501">
        <v>0</v>
      </c>
      <c r="O3501">
        <v>21</v>
      </c>
    </row>
    <row r="3502" spans="2:15" x14ac:dyDescent="0.4">
      <c r="B3502" t="s">
        <v>309</v>
      </c>
      <c r="C3502">
        <v>2380</v>
      </c>
      <c r="D3502" s="179">
        <v>43778</v>
      </c>
      <c r="E3502">
        <v>7</v>
      </c>
      <c r="F3502" t="s">
        <v>315</v>
      </c>
      <c r="G3502" t="s">
        <v>313</v>
      </c>
      <c r="I3502" s="179"/>
      <c r="J3502" s="179"/>
      <c r="M3502">
        <v>0</v>
      </c>
      <c r="O3502">
        <v>21</v>
      </c>
    </row>
    <row r="3503" spans="2:15" x14ac:dyDescent="0.4">
      <c r="B3503" t="s">
        <v>309</v>
      </c>
      <c r="C3503">
        <v>2370</v>
      </c>
      <c r="D3503" s="179">
        <v>43778</v>
      </c>
      <c r="E3503">
        <v>7</v>
      </c>
      <c r="F3503" t="s">
        <v>315</v>
      </c>
      <c r="G3503" t="s">
        <v>311</v>
      </c>
      <c r="I3503" s="179"/>
      <c r="J3503" s="179"/>
      <c r="M3503">
        <v>0</v>
      </c>
      <c r="O3503">
        <v>21</v>
      </c>
    </row>
    <row r="3504" spans="2:15" x14ac:dyDescent="0.4">
      <c r="B3504" t="s">
        <v>309</v>
      </c>
      <c r="C3504">
        <v>2370</v>
      </c>
      <c r="D3504" s="179">
        <v>43778</v>
      </c>
      <c r="E3504">
        <v>7</v>
      </c>
      <c r="F3504" t="s">
        <v>315</v>
      </c>
      <c r="G3504" t="s">
        <v>313</v>
      </c>
      <c r="I3504" s="179"/>
      <c r="J3504" s="179"/>
      <c r="M3504">
        <v>0</v>
      </c>
      <c r="O3504">
        <v>21</v>
      </c>
    </row>
    <row r="3505" spans="2:15" x14ac:dyDescent="0.4">
      <c r="B3505" t="s">
        <v>309</v>
      </c>
      <c r="C3505">
        <v>2380</v>
      </c>
      <c r="D3505" s="179">
        <v>43778</v>
      </c>
      <c r="E3505">
        <v>7</v>
      </c>
      <c r="F3505" t="s">
        <v>315</v>
      </c>
      <c r="G3505" t="s">
        <v>311</v>
      </c>
      <c r="I3505" s="179"/>
      <c r="J3505" s="179"/>
      <c r="M3505">
        <v>0</v>
      </c>
      <c r="O3505">
        <v>21</v>
      </c>
    </row>
    <row r="3506" spans="2:15" x14ac:dyDescent="0.4">
      <c r="B3506" t="s">
        <v>309</v>
      </c>
      <c r="C3506">
        <v>2380</v>
      </c>
      <c r="D3506" s="179">
        <v>43778</v>
      </c>
      <c r="E3506">
        <v>7</v>
      </c>
      <c r="F3506" t="s">
        <v>315</v>
      </c>
      <c r="G3506" t="s">
        <v>313</v>
      </c>
      <c r="I3506" s="179"/>
      <c r="J3506" s="179"/>
      <c r="M3506">
        <v>0</v>
      </c>
      <c r="O3506">
        <v>21</v>
      </c>
    </row>
    <row r="3507" spans="2:15" x14ac:dyDescent="0.4">
      <c r="B3507" t="s">
        <v>309</v>
      </c>
      <c r="C3507">
        <v>2360</v>
      </c>
      <c r="D3507" s="179">
        <v>43778</v>
      </c>
      <c r="E3507">
        <v>7</v>
      </c>
      <c r="F3507" t="s">
        <v>315</v>
      </c>
      <c r="G3507" t="s">
        <v>311</v>
      </c>
      <c r="I3507" s="179"/>
      <c r="J3507" s="179"/>
      <c r="M3507">
        <v>0</v>
      </c>
      <c r="O3507">
        <v>21</v>
      </c>
    </row>
    <row r="3508" spans="2:15" x14ac:dyDescent="0.4">
      <c r="B3508" t="s">
        <v>309</v>
      </c>
      <c r="C3508">
        <v>2360</v>
      </c>
      <c r="D3508" s="179">
        <v>43778</v>
      </c>
      <c r="E3508">
        <v>7</v>
      </c>
      <c r="F3508" t="s">
        <v>315</v>
      </c>
      <c r="G3508" t="s">
        <v>313</v>
      </c>
      <c r="I3508" s="179"/>
      <c r="J3508" s="179"/>
      <c r="M3508">
        <v>0</v>
      </c>
      <c r="O3508">
        <v>21</v>
      </c>
    </row>
    <row r="3509" spans="2:15" x14ac:dyDescent="0.4">
      <c r="B3509" t="s">
        <v>309</v>
      </c>
      <c r="C3509">
        <v>2380</v>
      </c>
      <c r="D3509" s="179">
        <v>43778</v>
      </c>
      <c r="E3509">
        <v>7</v>
      </c>
      <c r="F3509" t="s">
        <v>315</v>
      </c>
      <c r="G3509" t="s">
        <v>311</v>
      </c>
      <c r="I3509" s="179"/>
      <c r="J3509" s="179"/>
      <c r="M3509">
        <v>0</v>
      </c>
      <c r="O3509">
        <v>21</v>
      </c>
    </row>
    <row r="3510" spans="2:15" x14ac:dyDescent="0.4">
      <c r="B3510" t="s">
        <v>309</v>
      </c>
      <c r="C3510">
        <v>2380</v>
      </c>
      <c r="D3510" s="179">
        <v>43778</v>
      </c>
      <c r="E3510">
        <v>7</v>
      </c>
      <c r="F3510" t="s">
        <v>315</v>
      </c>
      <c r="G3510" t="s">
        <v>313</v>
      </c>
      <c r="I3510" s="179"/>
      <c r="J3510" s="179"/>
      <c r="M3510">
        <v>0</v>
      </c>
      <c r="O3510">
        <v>21</v>
      </c>
    </row>
    <row r="3511" spans="2:15" x14ac:dyDescent="0.4">
      <c r="B3511" t="s">
        <v>309</v>
      </c>
      <c r="C3511">
        <v>2340</v>
      </c>
      <c r="D3511" s="179">
        <v>43778</v>
      </c>
      <c r="E3511">
        <v>7</v>
      </c>
      <c r="F3511" t="s">
        <v>315</v>
      </c>
      <c r="G3511" t="s">
        <v>311</v>
      </c>
      <c r="I3511" s="179"/>
      <c r="J3511" s="179"/>
      <c r="M3511">
        <v>0</v>
      </c>
      <c r="O3511">
        <v>21</v>
      </c>
    </row>
    <row r="3512" spans="2:15" x14ac:dyDescent="0.4">
      <c r="B3512" t="s">
        <v>309</v>
      </c>
      <c r="C3512">
        <v>2340</v>
      </c>
      <c r="D3512" s="179">
        <v>43778</v>
      </c>
      <c r="E3512">
        <v>7</v>
      </c>
      <c r="F3512" t="s">
        <v>315</v>
      </c>
      <c r="G3512" t="s">
        <v>313</v>
      </c>
      <c r="I3512" s="179"/>
      <c r="J3512" s="179"/>
      <c r="M3512">
        <v>0</v>
      </c>
      <c r="O3512">
        <v>21</v>
      </c>
    </row>
    <row r="3513" spans="2:15" x14ac:dyDescent="0.4">
      <c r="B3513" t="s">
        <v>309</v>
      </c>
      <c r="C3513">
        <v>2370</v>
      </c>
      <c r="D3513" s="179">
        <v>43778</v>
      </c>
      <c r="E3513">
        <v>7</v>
      </c>
      <c r="F3513" t="s">
        <v>315</v>
      </c>
      <c r="G3513" t="s">
        <v>311</v>
      </c>
      <c r="I3513" s="179"/>
      <c r="J3513" s="179"/>
      <c r="M3513">
        <v>0</v>
      </c>
      <c r="O3513">
        <v>21</v>
      </c>
    </row>
    <row r="3514" spans="2:15" x14ac:dyDescent="0.4">
      <c r="B3514" t="s">
        <v>309</v>
      </c>
      <c r="C3514">
        <v>2370</v>
      </c>
      <c r="D3514" s="179">
        <v>43778</v>
      </c>
      <c r="E3514">
        <v>7</v>
      </c>
      <c r="F3514" t="s">
        <v>315</v>
      </c>
      <c r="G3514" t="s">
        <v>313</v>
      </c>
      <c r="I3514" s="179"/>
      <c r="J3514" s="179"/>
      <c r="M3514">
        <v>0</v>
      </c>
      <c r="O3514">
        <v>21</v>
      </c>
    </row>
    <row r="3515" spans="2:15" x14ac:dyDescent="0.4">
      <c r="B3515" t="s">
        <v>309</v>
      </c>
      <c r="C3515">
        <v>2340</v>
      </c>
      <c r="D3515" s="179">
        <v>43778</v>
      </c>
      <c r="E3515">
        <v>7</v>
      </c>
      <c r="F3515" t="s">
        <v>315</v>
      </c>
      <c r="G3515" t="s">
        <v>311</v>
      </c>
      <c r="I3515" s="179"/>
      <c r="J3515" s="179"/>
      <c r="M3515">
        <v>0</v>
      </c>
      <c r="O3515">
        <v>21</v>
      </c>
    </row>
    <row r="3516" spans="2:15" x14ac:dyDescent="0.4">
      <c r="B3516" t="s">
        <v>309</v>
      </c>
      <c r="C3516">
        <v>2340</v>
      </c>
      <c r="D3516" s="179">
        <v>43778</v>
      </c>
      <c r="E3516">
        <v>7</v>
      </c>
      <c r="F3516" t="s">
        <v>315</v>
      </c>
      <c r="G3516" t="s">
        <v>313</v>
      </c>
      <c r="I3516" s="179"/>
      <c r="J3516" s="179"/>
      <c r="M3516">
        <v>0</v>
      </c>
      <c r="O3516">
        <v>21</v>
      </c>
    </row>
    <row r="3517" spans="2:15" x14ac:dyDescent="0.4">
      <c r="B3517" t="s">
        <v>309</v>
      </c>
      <c r="C3517">
        <v>2390</v>
      </c>
      <c r="D3517" s="179">
        <v>43778</v>
      </c>
      <c r="E3517">
        <v>7</v>
      </c>
      <c r="F3517" t="s">
        <v>315</v>
      </c>
      <c r="G3517" t="s">
        <v>311</v>
      </c>
      <c r="I3517" s="179"/>
      <c r="J3517" s="179"/>
      <c r="M3517">
        <v>0</v>
      </c>
      <c r="O3517">
        <v>21</v>
      </c>
    </row>
    <row r="3518" spans="2:15" x14ac:dyDescent="0.4">
      <c r="B3518" t="s">
        <v>309</v>
      </c>
      <c r="C3518">
        <v>2390</v>
      </c>
      <c r="D3518" s="179">
        <v>43778</v>
      </c>
      <c r="E3518">
        <v>7</v>
      </c>
      <c r="F3518" t="s">
        <v>315</v>
      </c>
      <c r="G3518" t="s">
        <v>313</v>
      </c>
      <c r="I3518" s="179"/>
      <c r="J3518" s="179"/>
      <c r="M3518">
        <v>0</v>
      </c>
      <c r="O3518">
        <v>21</v>
      </c>
    </row>
    <row r="3519" spans="2:15" x14ac:dyDescent="0.4">
      <c r="B3519" t="s">
        <v>309</v>
      </c>
      <c r="C3519">
        <v>2390</v>
      </c>
      <c r="D3519" s="179">
        <v>43778</v>
      </c>
      <c r="E3519">
        <v>7</v>
      </c>
      <c r="F3519" t="s">
        <v>315</v>
      </c>
      <c r="G3519" t="s">
        <v>311</v>
      </c>
      <c r="I3519" s="179"/>
      <c r="J3519" s="179"/>
      <c r="M3519">
        <v>0</v>
      </c>
      <c r="O3519">
        <v>21</v>
      </c>
    </row>
    <row r="3520" spans="2:15" x14ac:dyDescent="0.4">
      <c r="B3520" t="s">
        <v>309</v>
      </c>
      <c r="C3520">
        <v>2390</v>
      </c>
      <c r="D3520" s="179">
        <v>43778</v>
      </c>
      <c r="E3520">
        <v>7</v>
      </c>
      <c r="F3520" t="s">
        <v>315</v>
      </c>
      <c r="G3520" t="s">
        <v>313</v>
      </c>
      <c r="I3520" s="179"/>
      <c r="J3520" s="179"/>
      <c r="M3520">
        <v>0</v>
      </c>
      <c r="O3520">
        <v>21</v>
      </c>
    </row>
    <row r="3521" spans="2:15" x14ac:dyDescent="0.4">
      <c r="B3521" t="s">
        <v>309</v>
      </c>
      <c r="C3521">
        <v>2370</v>
      </c>
      <c r="D3521" s="179">
        <v>43778</v>
      </c>
      <c r="E3521">
        <v>7</v>
      </c>
      <c r="F3521" t="s">
        <v>315</v>
      </c>
      <c r="G3521" t="s">
        <v>311</v>
      </c>
      <c r="I3521" s="179"/>
      <c r="J3521" s="179"/>
      <c r="M3521">
        <v>0</v>
      </c>
      <c r="O3521">
        <v>21</v>
      </c>
    </row>
    <row r="3522" spans="2:15" x14ac:dyDescent="0.4">
      <c r="B3522" t="s">
        <v>309</v>
      </c>
      <c r="C3522">
        <v>2370</v>
      </c>
      <c r="D3522" s="179">
        <v>43778</v>
      </c>
      <c r="E3522">
        <v>7</v>
      </c>
      <c r="F3522" t="s">
        <v>315</v>
      </c>
      <c r="G3522" t="s">
        <v>313</v>
      </c>
      <c r="I3522" s="179"/>
      <c r="J3522" s="179"/>
      <c r="M3522">
        <v>0</v>
      </c>
      <c r="O3522">
        <v>21</v>
      </c>
    </row>
    <row r="3523" spans="2:15" x14ac:dyDescent="0.4">
      <c r="B3523" t="s">
        <v>309</v>
      </c>
      <c r="C3523" t="s">
        <v>314</v>
      </c>
      <c r="D3523" s="179">
        <v>43778</v>
      </c>
      <c r="E3523">
        <v>7</v>
      </c>
      <c r="F3523" t="s">
        <v>315</v>
      </c>
      <c r="G3523" t="s">
        <v>313</v>
      </c>
      <c r="I3523" s="179"/>
      <c r="J3523" s="179"/>
      <c r="M3523">
        <v>0</v>
      </c>
      <c r="O3523">
        <v>21</v>
      </c>
    </row>
    <row r="3524" spans="2:15" x14ac:dyDescent="0.4">
      <c r="B3524" t="s">
        <v>309</v>
      </c>
      <c r="C3524" t="s">
        <v>314</v>
      </c>
      <c r="D3524" s="179">
        <v>43778</v>
      </c>
      <c r="E3524">
        <v>7</v>
      </c>
      <c r="F3524" t="s">
        <v>315</v>
      </c>
      <c r="G3524" t="s">
        <v>311</v>
      </c>
      <c r="I3524" s="179"/>
      <c r="J3524" s="179"/>
      <c r="M3524">
        <v>0</v>
      </c>
      <c r="O3524">
        <v>21</v>
      </c>
    </row>
    <row r="3525" spans="2:15" x14ac:dyDescent="0.4">
      <c r="B3525" t="s">
        <v>309</v>
      </c>
      <c r="C3525" t="s">
        <v>314</v>
      </c>
      <c r="D3525" s="179">
        <v>43778</v>
      </c>
      <c r="E3525">
        <v>7</v>
      </c>
      <c r="F3525" t="s">
        <v>315</v>
      </c>
      <c r="G3525" t="s">
        <v>313</v>
      </c>
      <c r="I3525" s="179"/>
      <c r="J3525" s="179"/>
      <c r="M3525">
        <v>0</v>
      </c>
      <c r="O3525">
        <v>21</v>
      </c>
    </row>
    <row r="3526" spans="2:15" x14ac:dyDescent="0.4">
      <c r="B3526" t="s">
        <v>309</v>
      </c>
      <c r="C3526" t="s">
        <v>314</v>
      </c>
      <c r="D3526" s="179">
        <v>43778</v>
      </c>
      <c r="E3526">
        <v>7</v>
      </c>
      <c r="F3526" t="s">
        <v>315</v>
      </c>
      <c r="G3526" t="s">
        <v>311</v>
      </c>
      <c r="I3526" s="179"/>
      <c r="J3526" s="179"/>
      <c r="M3526">
        <v>0</v>
      </c>
      <c r="O3526">
        <v>21</v>
      </c>
    </row>
    <row r="3527" spans="2:15" x14ac:dyDescent="0.4">
      <c r="B3527" t="s">
        <v>309</v>
      </c>
      <c r="C3527">
        <v>2360</v>
      </c>
      <c r="D3527" s="179">
        <v>43778</v>
      </c>
      <c r="E3527">
        <v>7</v>
      </c>
      <c r="F3527" t="s">
        <v>315</v>
      </c>
      <c r="G3527" t="s">
        <v>311</v>
      </c>
      <c r="I3527" s="179"/>
      <c r="J3527" s="179"/>
      <c r="M3527">
        <v>0</v>
      </c>
      <c r="O3527">
        <v>21</v>
      </c>
    </row>
    <row r="3528" spans="2:15" x14ac:dyDescent="0.4">
      <c r="B3528" t="s">
        <v>309</v>
      </c>
      <c r="C3528">
        <v>2360</v>
      </c>
      <c r="D3528" s="179">
        <v>43778</v>
      </c>
      <c r="E3528">
        <v>7</v>
      </c>
      <c r="F3528" t="s">
        <v>315</v>
      </c>
      <c r="G3528" t="s">
        <v>313</v>
      </c>
      <c r="I3528" s="179"/>
      <c r="J3528" s="179"/>
      <c r="M3528">
        <v>0</v>
      </c>
      <c r="O3528">
        <v>21</v>
      </c>
    </row>
    <row r="3529" spans="2:15" x14ac:dyDescent="0.4">
      <c r="B3529" t="s">
        <v>309</v>
      </c>
      <c r="C3529" t="s">
        <v>314</v>
      </c>
      <c r="D3529" s="179">
        <v>43778</v>
      </c>
      <c r="E3529">
        <v>7</v>
      </c>
      <c r="F3529" t="s">
        <v>315</v>
      </c>
      <c r="G3529" t="s">
        <v>311</v>
      </c>
      <c r="I3529" s="179"/>
      <c r="J3529" s="179"/>
      <c r="M3529">
        <v>0</v>
      </c>
      <c r="O3529">
        <v>21</v>
      </c>
    </row>
    <row r="3530" spans="2:15" x14ac:dyDescent="0.4">
      <c r="B3530" t="s">
        <v>309</v>
      </c>
      <c r="C3530" t="s">
        <v>314</v>
      </c>
      <c r="D3530" s="179">
        <v>43778</v>
      </c>
      <c r="E3530">
        <v>7</v>
      </c>
      <c r="F3530" t="s">
        <v>315</v>
      </c>
      <c r="G3530" t="s">
        <v>313</v>
      </c>
      <c r="I3530" s="179"/>
      <c r="J3530" s="179"/>
      <c r="M3530">
        <v>0</v>
      </c>
      <c r="O3530">
        <v>21</v>
      </c>
    </row>
    <row r="3531" spans="2:15" x14ac:dyDescent="0.4">
      <c r="B3531" t="s">
        <v>309</v>
      </c>
      <c r="C3531" t="s">
        <v>314</v>
      </c>
      <c r="D3531" s="179">
        <v>43778</v>
      </c>
      <c r="E3531">
        <v>7</v>
      </c>
      <c r="F3531" t="s">
        <v>315</v>
      </c>
      <c r="G3531" t="s">
        <v>311</v>
      </c>
      <c r="I3531" s="179"/>
      <c r="J3531" s="179"/>
      <c r="M3531">
        <v>0</v>
      </c>
      <c r="O3531">
        <v>21</v>
      </c>
    </row>
    <row r="3532" spans="2:15" x14ac:dyDescent="0.4">
      <c r="B3532" t="s">
        <v>309</v>
      </c>
      <c r="C3532" t="s">
        <v>314</v>
      </c>
      <c r="D3532" s="179">
        <v>43778</v>
      </c>
      <c r="E3532">
        <v>7</v>
      </c>
      <c r="F3532" t="s">
        <v>315</v>
      </c>
      <c r="G3532" t="s">
        <v>313</v>
      </c>
      <c r="I3532" s="179"/>
      <c r="J3532" s="179"/>
      <c r="M3532">
        <v>0</v>
      </c>
      <c r="O3532">
        <v>21</v>
      </c>
    </row>
    <row r="3533" spans="2:15" x14ac:dyDescent="0.4">
      <c r="B3533" t="s">
        <v>309</v>
      </c>
      <c r="C3533" t="s">
        <v>314</v>
      </c>
      <c r="D3533" s="179">
        <v>43778</v>
      </c>
      <c r="E3533">
        <v>7</v>
      </c>
      <c r="F3533" t="s">
        <v>315</v>
      </c>
      <c r="G3533" t="s">
        <v>311</v>
      </c>
      <c r="I3533" s="179"/>
      <c r="J3533" s="179"/>
      <c r="M3533">
        <v>0</v>
      </c>
      <c r="O3533">
        <v>21</v>
      </c>
    </row>
    <row r="3534" spans="2:15" x14ac:dyDescent="0.4">
      <c r="B3534" t="s">
        <v>309</v>
      </c>
      <c r="C3534" t="s">
        <v>314</v>
      </c>
      <c r="D3534" s="179">
        <v>43778</v>
      </c>
      <c r="E3534">
        <v>7</v>
      </c>
      <c r="F3534" t="s">
        <v>315</v>
      </c>
      <c r="G3534" t="s">
        <v>313</v>
      </c>
      <c r="I3534" s="179"/>
      <c r="J3534" s="179"/>
      <c r="M3534">
        <v>0</v>
      </c>
      <c r="O3534">
        <v>21</v>
      </c>
    </row>
    <row r="3535" spans="2:15" x14ac:dyDescent="0.4">
      <c r="B3535" t="s">
        <v>309</v>
      </c>
      <c r="C3535" t="s">
        <v>314</v>
      </c>
      <c r="D3535" s="179">
        <v>43778</v>
      </c>
      <c r="E3535">
        <v>7</v>
      </c>
      <c r="F3535" t="s">
        <v>315</v>
      </c>
      <c r="G3535" t="s">
        <v>311</v>
      </c>
      <c r="I3535" s="179"/>
      <c r="J3535" s="179"/>
      <c r="M3535">
        <v>0</v>
      </c>
      <c r="O3535">
        <v>21</v>
      </c>
    </row>
    <row r="3536" spans="2:15" x14ac:dyDescent="0.4">
      <c r="B3536" t="s">
        <v>309</v>
      </c>
      <c r="C3536" t="s">
        <v>314</v>
      </c>
      <c r="D3536" s="179">
        <v>43778</v>
      </c>
      <c r="E3536">
        <v>7</v>
      </c>
      <c r="F3536" t="s">
        <v>315</v>
      </c>
      <c r="G3536" t="s">
        <v>313</v>
      </c>
      <c r="I3536" s="179"/>
      <c r="J3536" s="179"/>
      <c r="M3536">
        <v>0</v>
      </c>
      <c r="O3536">
        <v>21</v>
      </c>
    </row>
    <row r="3537" spans="2:15" x14ac:dyDescent="0.4">
      <c r="B3537" t="s">
        <v>309</v>
      </c>
      <c r="C3537" t="s">
        <v>314</v>
      </c>
      <c r="D3537" s="179">
        <v>43778</v>
      </c>
      <c r="E3537">
        <v>7</v>
      </c>
      <c r="F3537" t="s">
        <v>315</v>
      </c>
      <c r="G3537" t="s">
        <v>311</v>
      </c>
      <c r="I3537" s="179"/>
      <c r="J3537" s="179"/>
      <c r="M3537">
        <v>0</v>
      </c>
      <c r="O3537">
        <v>21</v>
      </c>
    </row>
    <row r="3538" spans="2:15" x14ac:dyDescent="0.4">
      <c r="B3538" t="s">
        <v>309</v>
      </c>
      <c r="C3538" t="s">
        <v>314</v>
      </c>
      <c r="D3538" s="179">
        <v>43778</v>
      </c>
      <c r="E3538">
        <v>7</v>
      </c>
      <c r="F3538" t="s">
        <v>315</v>
      </c>
      <c r="G3538" t="s">
        <v>313</v>
      </c>
      <c r="I3538" s="179"/>
      <c r="J3538" s="179"/>
      <c r="M3538">
        <v>0</v>
      </c>
      <c r="O3538">
        <v>21</v>
      </c>
    </row>
    <row r="3539" spans="2:15" x14ac:dyDescent="0.4">
      <c r="B3539" t="s">
        <v>309</v>
      </c>
      <c r="C3539" t="s">
        <v>314</v>
      </c>
      <c r="D3539" s="179">
        <v>43778</v>
      </c>
      <c r="E3539">
        <v>7</v>
      </c>
      <c r="F3539" t="s">
        <v>315</v>
      </c>
      <c r="G3539" t="s">
        <v>311</v>
      </c>
      <c r="I3539" s="179"/>
      <c r="J3539" s="179"/>
      <c r="M3539">
        <v>0</v>
      </c>
      <c r="O3539">
        <v>21</v>
      </c>
    </row>
    <row r="3540" spans="2:15" x14ac:dyDescent="0.4">
      <c r="B3540" t="s">
        <v>309</v>
      </c>
      <c r="C3540" t="s">
        <v>314</v>
      </c>
      <c r="D3540" s="179">
        <v>43778</v>
      </c>
      <c r="E3540">
        <v>7</v>
      </c>
      <c r="F3540" t="s">
        <v>315</v>
      </c>
      <c r="G3540" t="s">
        <v>313</v>
      </c>
      <c r="I3540" s="179"/>
      <c r="J3540" s="179"/>
      <c r="M3540">
        <v>0</v>
      </c>
      <c r="O3540">
        <v>21</v>
      </c>
    </row>
    <row r="3541" spans="2:15" x14ac:dyDescent="0.4">
      <c r="B3541" t="s">
        <v>309</v>
      </c>
      <c r="C3541" t="s">
        <v>314</v>
      </c>
      <c r="D3541" s="179">
        <v>43778</v>
      </c>
      <c r="E3541">
        <v>7</v>
      </c>
      <c r="F3541" t="s">
        <v>315</v>
      </c>
      <c r="G3541" t="s">
        <v>311</v>
      </c>
      <c r="I3541" s="179"/>
      <c r="J3541" s="179"/>
      <c r="M3541">
        <v>0</v>
      </c>
      <c r="O3541">
        <v>21</v>
      </c>
    </row>
    <row r="3542" spans="2:15" x14ac:dyDescent="0.4">
      <c r="B3542" t="s">
        <v>309</v>
      </c>
      <c r="C3542" t="s">
        <v>314</v>
      </c>
      <c r="D3542" s="179">
        <v>43778</v>
      </c>
      <c r="E3542">
        <v>7</v>
      </c>
      <c r="F3542" t="s">
        <v>315</v>
      </c>
      <c r="G3542" t="s">
        <v>313</v>
      </c>
      <c r="I3542" s="179"/>
      <c r="J3542" s="179"/>
      <c r="M3542">
        <v>0</v>
      </c>
      <c r="O3542">
        <v>21</v>
      </c>
    </row>
    <row r="3543" spans="2:15" x14ac:dyDescent="0.4">
      <c r="B3543" t="s">
        <v>309</v>
      </c>
      <c r="C3543" t="s">
        <v>314</v>
      </c>
      <c r="D3543" s="179">
        <v>43778</v>
      </c>
      <c r="E3543">
        <v>7</v>
      </c>
      <c r="F3543" t="s">
        <v>315</v>
      </c>
      <c r="G3543" t="s">
        <v>311</v>
      </c>
      <c r="I3543" s="179"/>
      <c r="J3543" s="179"/>
      <c r="M3543">
        <v>0</v>
      </c>
      <c r="O3543">
        <v>21</v>
      </c>
    </row>
    <row r="3544" spans="2:15" x14ac:dyDescent="0.4">
      <c r="B3544" t="s">
        <v>309</v>
      </c>
      <c r="C3544" t="s">
        <v>314</v>
      </c>
      <c r="D3544" s="179">
        <v>43778</v>
      </c>
      <c r="E3544">
        <v>7</v>
      </c>
      <c r="F3544" t="s">
        <v>315</v>
      </c>
      <c r="G3544" t="s">
        <v>313</v>
      </c>
      <c r="I3544" s="179"/>
      <c r="J3544" s="179"/>
      <c r="M3544">
        <v>0</v>
      </c>
      <c r="O3544">
        <v>21</v>
      </c>
    </row>
    <row r="3545" spans="2:15" x14ac:dyDescent="0.4">
      <c r="B3545" t="s">
        <v>309</v>
      </c>
      <c r="C3545">
        <v>2380</v>
      </c>
      <c r="D3545" s="179">
        <v>43778</v>
      </c>
      <c r="E3545">
        <v>7</v>
      </c>
      <c r="F3545" t="s">
        <v>315</v>
      </c>
      <c r="G3545" t="s">
        <v>313</v>
      </c>
      <c r="I3545" s="179"/>
      <c r="J3545" s="179"/>
      <c r="M3545">
        <v>0</v>
      </c>
      <c r="O3545">
        <v>21</v>
      </c>
    </row>
    <row r="3546" spans="2:15" x14ac:dyDescent="0.4">
      <c r="B3546" t="s">
        <v>309</v>
      </c>
      <c r="C3546">
        <v>2390</v>
      </c>
      <c r="D3546" s="179">
        <v>43778</v>
      </c>
      <c r="E3546">
        <v>7</v>
      </c>
      <c r="F3546" t="s">
        <v>315</v>
      </c>
      <c r="G3546" t="s">
        <v>311</v>
      </c>
      <c r="I3546" s="179"/>
      <c r="J3546" s="179"/>
      <c r="M3546">
        <v>0</v>
      </c>
      <c r="O3546">
        <v>21</v>
      </c>
    </row>
    <row r="3547" spans="2:15" x14ac:dyDescent="0.4">
      <c r="B3547" t="s">
        <v>309</v>
      </c>
      <c r="C3547">
        <v>2390</v>
      </c>
      <c r="D3547" s="179">
        <v>43778</v>
      </c>
      <c r="E3547">
        <v>7</v>
      </c>
      <c r="F3547" t="s">
        <v>315</v>
      </c>
      <c r="G3547" t="s">
        <v>313</v>
      </c>
      <c r="I3547" s="179"/>
      <c r="J3547" s="179"/>
      <c r="M3547">
        <v>0</v>
      </c>
      <c r="O3547">
        <v>21</v>
      </c>
    </row>
    <row r="3548" spans="2:15" x14ac:dyDescent="0.4">
      <c r="B3548" t="s">
        <v>309</v>
      </c>
      <c r="C3548">
        <v>2340</v>
      </c>
      <c r="D3548" s="179">
        <v>43778</v>
      </c>
      <c r="E3548">
        <v>7</v>
      </c>
      <c r="F3548" t="s">
        <v>315</v>
      </c>
      <c r="G3548" t="s">
        <v>311</v>
      </c>
      <c r="I3548" s="179"/>
      <c r="J3548" s="179"/>
      <c r="M3548">
        <v>0</v>
      </c>
      <c r="O3548">
        <v>21</v>
      </c>
    </row>
    <row r="3549" spans="2:15" x14ac:dyDescent="0.4">
      <c r="B3549" t="s">
        <v>309</v>
      </c>
      <c r="C3549">
        <v>2340</v>
      </c>
      <c r="D3549" s="179">
        <v>43778</v>
      </c>
      <c r="E3549">
        <v>7</v>
      </c>
      <c r="F3549" t="s">
        <v>315</v>
      </c>
      <c r="G3549" t="s">
        <v>313</v>
      </c>
      <c r="I3549" s="179"/>
      <c r="J3549" s="179"/>
      <c r="M3549">
        <v>0</v>
      </c>
      <c r="O3549">
        <v>21</v>
      </c>
    </row>
    <row r="3550" spans="2:15" x14ac:dyDescent="0.4">
      <c r="B3550" t="s">
        <v>309</v>
      </c>
      <c r="C3550">
        <v>2380</v>
      </c>
      <c r="D3550" s="179">
        <v>43778</v>
      </c>
      <c r="E3550">
        <v>7</v>
      </c>
      <c r="F3550" t="s">
        <v>315</v>
      </c>
      <c r="G3550" t="s">
        <v>311</v>
      </c>
      <c r="I3550" s="179"/>
      <c r="J3550" s="179"/>
      <c r="M3550">
        <v>0</v>
      </c>
      <c r="O3550">
        <v>21</v>
      </c>
    </row>
    <row r="3551" spans="2:15" x14ac:dyDescent="0.4">
      <c r="B3551" t="s">
        <v>309</v>
      </c>
      <c r="C3551" t="s">
        <v>314</v>
      </c>
      <c r="D3551" s="179">
        <v>43778</v>
      </c>
      <c r="E3551">
        <v>7</v>
      </c>
      <c r="F3551" t="s">
        <v>315</v>
      </c>
      <c r="G3551" t="s">
        <v>311</v>
      </c>
      <c r="I3551" s="179"/>
      <c r="J3551" s="179"/>
      <c r="M3551">
        <v>0</v>
      </c>
      <c r="O3551">
        <v>21</v>
      </c>
    </row>
    <row r="3552" spans="2:15" x14ac:dyDescent="0.4">
      <c r="B3552" t="s">
        <v>309</v>
      </c>
      <c r="C3552" t="s">
        <v>314</v>
      </c>
      <c r="D3552" s="179">
        <v>43778</v>
      </c>
      <c r="E3552">
        <v>7</v>
      </c>
      <c r="F3552" t="s">
        <v>315</v>
      </c>
      <c r="G3552" t="s">
        <v>313</v>
      </c>
      <c r="I3552" s="179"/>
      <c r="J3552" s="179"/>
      <c r="M3552">
        <v>0</v>
      </c>
      <c r="O3552">
        <v>21</v>
      </c>
    </row>
    <row r="3553" spans="2:15" x14ac:dyDescent="0.4">
      <c r="B3553" t="s">
        <v>309</v>
      </c>
      <c r="C3553">
        <v>1000</v>
      </c>
      <c r="D3553" s="179">
        <v>43778</v>
      </c>
      <c r="E3553">
        <v>7</v>
      </c>
      <c r="F3553" t="s">
        <v>315</v>
      </c>
      <c r="G3553" t="s">
        <v>313</v>
      </c>
      <c r="I3553" s="179"/>
      <c r="J3553" s="179"/>
      <c r="M3553">
        <v>0</v>
      </c>
      <c r="O3553">
        <v>21</v>
      </c>
    </row>
    <row r="3554" spans="2:15" x14ac:dyDescent="0.4">
      <c r="B3554" t="s">
        <v>309</v>
      </c>
      <c r="C3554">
        <v>2370</v>
      </c>
      <c r="D3554" s="179">
        <v>43778</v>
      </c>
      <c r="E3554">
        <v>7</v>
      </c>
      <c r="F3554" t="s">
        <v>315</v>
      </c>
      <c r="G3554" t="s">
        <v>311</v>
      </c>
      <c r="I3554" s="179"/>
      <c r="J3554" s="179"/>
      <c r="M3554">
        <v>0</v>
      </c>
      <c r="O3554">
        <v>21</v>
      </c>
    </row>
    <row r="3555" spans="2:15" x14ac:dyDescent="0.4">
      <c r="B3555" t="s">
        <v>309</v>
      </c>
      <c r="C3555">
        <v>2370</v>
      </c>
      <c r="D3555" s="179">
        <v>43778</v>
      </c>
      <c r="E3555">
        <v>7</v>
      </c>
      <c r="F3555" t="s">
        <v>315</v>
      </c>
      <c r="G3555" t="s">
        <v>313</v>
      </c>
      <c r="I3555" s="179"/>
      <c r="J3555" s="179"/>
      <c r="M3555">
        <v>0</v>
      </c>
      <c r="O3555">
        <v>21</v>
      </c>
    </row>
    <row r="3556" spans="2:15" x14ac:dyDescent="0.4">
      <c r="B3556" t="s">
        <v>309</v>
      </c>
      <c r="C3556">
        <v>1000</v>
      </c>
      <c r="D3556" s="179">
        <v>43778</v>
      </c>
      <c r="E3556">
        <v>7</v>
      </c>
      <c r="F3556" t="s">
        <v>315</v>
      </c>
      <c r="G3556" t="s">
        <v>311</v>
      </c>
      <c r="I3556" s="179"/>
      <c r="J3556" s="179"/>
      <c r="M3556">
        <v>0</v>
      </c>
      <c r="O3556">
        <v>21</v>
      </c>
    </row>
    <row r="3557" spans="2:15" x14ac:dyDescent="0.4">
      <c r="B3557" t="s">
        <v>309</v>
      </c>
      <c r="C3557">
        <v>2360</v>
      </c>
      <c r="D3557" s="179">
        <v>43778</v>
      </c>
      <c r="E3557">
        <v>7</v>
      </c>
      <c r="F3557" t="s">
        <v>315</v>
      </c>
      <c r="G3557" t="s">
        <v>313</v>
      </c>
      <c r="I3557" s="179"/>
      <c r="J3557" s="179"/>
      <c r="M3557">
        <v>0</v>
      </c>
      <c r="O3557">
        <v>21</v>
      </c>
    </row>
    <row r="3558" spans="2:15" x14ac:dyDescent="0.4">
      <c r="B3558" t="s">
        <v>309</v>
      </c>
      <c r="C3558" t="s">
        <v>312</v>
      </c>
      <c r="D3558" s="179">
        <v>43778</v>
      </c>
      <c r="E3558">
        <v>7</v>
      </c>
      <c r="F3558" t="s">
        <v>315</v>
      </c>
      <c r="G3558" t="s">
        <v>311</v>
      </c>
      <c r="I3558" s="179"/>
      <c r="J3558" s="179"/>
      <c r="M3558">
        <v>0</v>
      </c>
      <c r="O3558">
        <v>21</v>
      </c>
    </row>
    <row r="3559" spans="2:15" x14ac:dyDescent="0.4">
      <c r="B3559" t="s">
        <v>309</v>
      </c>
      <c r="C3559" t="s">
        <v>312</v>
      </c>
      <c r="D3559" s="179">
        <v>43778</v>
      </c>
      <c r="E3559">
        <v>7</v>
      </c>
      <c r="F3559" t="s">
        <v>315</v>
      </c>
      <c r="G3559" t="s">
        <v>313</v>
      </c>
      <c r="I3559" s="179"/>
      <c r="J3559" s="179"/>
      <c r="M3559">
        <v>0</v>
      </c>
      <c r="O3559">
        <v>21</v>
      </c>
    </row>
    <row r="3560" spans="2:15" x14ac:dyDescent="0.4">
      <c r="B3560" t="s">
        <v>309</v>
      </c>
      <c r="C3560">
        <v>2360</v>
      </c>
      <c r="D3560" s="179">
        <v>43778</v>
      </c>
      <c r="E3560">
        <v>7</v>
      </c>
      <c r="F3560" t="s">
        <v>315</v>
      </c>
      <c r="G3560" t="s">
        <v>311</v>
      </c>
      <c r="I3560" s="179"/>
      <c r="J3560" s="179"/>
      <c r="M3560">
        <v>0</v>
      </c>
      <c r="O3560">
        <v>21</v>
      </c>
    </row>
    <row r="3561" spans="2:15" x14ac:dyDescent="0.4">
      <c r="B3561" t="s">
        <v>309</v>
      </c>
      <c r="C3561">
        <v>2360</v>
      </c>
      <c r="D3561" s="179">
        <v>43778</v>
      </c>
      <c r="E3561">
        <v>7</v>
      </c>
      <c r="F3561" t="s">
        <v>315</v>
      </c>
      <c r="G3561" t="s">
        <v>313</v>
      </c>
      <c r="I3561" s="179"/>
      <c r="J3561" s="179"/>
      <c r="M3561">
        <v>0</v>
      </c>
      <c r="O3561">
        <v>21</v>
      </c>
    </row>
    <row r="3562" spans="2:15" x14ac:dyDescent="0.4">
      <c r="B3562" t="s">
        <v>309</v>
      </c>
      <c r="C3562">
        <v>2360</v>
      </c>
      <c r="D3562" s="179">
        <v>43778</v>
      </c>
      <c r="E3562">
        <v>7</v>
      </c>
      <c r="F3562" t="s">
        <v>315</v>
      </c>
      <c r="G3562" t="s">
        <v>311</v>
      </c>
      <c r="I3562" s="179"/>
      <c r="J3562" s="179"/>
      <c r="M3562">
        <v>0</v>
      </c>
      <c r="O3562">
        <v>21</v>
      </c>
    </row>
    <row r="3563" spans="2:15" x14ac:dyDescent="0.4">
      <c r="B3563" t="s">
        <v>309</v>
      </c>
      <c r="C3563">
        <v>2300</v>
      </c>
      <c r="D3563" s="179">
        <v>43778</v>
      </c>
      <c r="E3563">
        <v>7</v>
      </c>
      <c r="F3563" t="s">
        <v>315</v>
      </c>
      <c r="G3563" t="s">
        <v>311</v>
      </c>
      <c r="I3563" s="179"/>
      <c r="J3563" s="179"/>
      <c r="M3563">
        <v>0</v>
      </c>
      <c r="O3563">
        <v>21</v>
      </c>
    </row>
    <row r="3564" spans="2:15" x14ac:dyDescent="0.4">
      <c r="B3564" t="s">
        <v>309</v>
      </c>
      <c r="C3564">
        <v>2300</v>
      </c>
      <c r="D3564" s="179">
        <v>43778</v>
      </c>
      <c r="E3564">
        <v>7</v>
      </c>
      <c r="F3564" t="s">
        <v>315</v>
      </c>
      <c r="G3564" t="s">
        <v>313</v>
      </c>
      <c r="I3564" s="179"/>
      <c r="J3564" s="179"/>
      <c r="M3564">
        <v>0</v>
      </c>
      <c r="O3564">
        <v>21</v>
      </c>
    </row>
    <row r="3565" spans="2:15" x14ac:dyDescent="0.4">
      <c r="B3565" t="s">
        <v>309</v>
      </c>
      <c r="C3565">
        <v>2370</v>
      </c>
      <c r="D3565" s="179">
        <v>43778</v>
      </c>
      <c r="E3565">
        <v>7</v>
      </c>
      <c r="F3565" t="s">
        <v>315</v>
      </c>
      <c r="G3565" t="s">
        <v>311</v>
      </c>
      <c r="I3565" s="179"/>
      <c r="J3565" s="179"/>
      <c r="M3565">
        <v>0</v>
      </c>
      <c r="O3565">
        <v>21</v>
      </c>
    </row>
    <row r="3566" spans="2:15" x14ac:dyDescent="0.4">
      <c r="B3566" t="s">
        <v>309</v>
      </c>
      <c r="C3566">
        <v>2370</v>
      </c>
      <c r="D3566" s="179">
        <v>43778</v>
      </c>
      <c r="E3566">
        <v>7</v>
      </c>
      <c r="F3566" t="s">
        <v>315</v>
      </c>
      <c r="G3566" t="s">
        <v>313</v>
      </c>
      <c r="I3566" s="179"/>
      <c r="J3566" s="179"/>
      <c r="M3566">
        <v>0</v>
      </c>
      <c r="O3566">
        <v>21</v>
      </c>
    </row>
    <row r="3567" spans="2:15" x14ac:dyDescent="0.4">
      <c r="B3567" t="s">
        <v>309</v>
      </c>
      <c r="C3567">
        <v>2370</v>
      </c>
      <c r="D3567" s="179">
        <v>43778</v>
      </c>
      <c r="E3567">
        <v>7</v>
      </c>
      <c r="F3567" t="s">
        <v>315</v>
      </c>
      <c r="G3567" t="s">
        <v>311</v>
      </c>
      <c r="I3567" s="179"/>
      <c r="J3567" s="179"/>
      <c r="M3567">
        <v>0</v>
      </c>
      <c r="O3567">
        <v>21</v>
      </c>
    </row>
    <row r="3568" spans="2:15" x14ac:dyDescent="0.4">
      <c r="B3568" t="s">
        <v>309</v>
      </c>
      <c r="C3568">
        <v>2370</v>
      </c>
      <c r="D3568" s="179">
        <v>43778</v>
      </c>
      <c r="E3568">
        <v>7</v>
      </c>
      <c r="F3568" t="s">
        <v>315</v>
      </c>
      <c r="G3568" t="s">
        <v>313</v>
      </c>
      <c r="I3568" s="179"/>
      <c r="J3568" s="179"/>
      <c r="M3568">
        <v>0</v>
      </c>
      <c r="O3568">
        <v>21</v>
      </c>
    </row>
    <row r="3569" spans="2:15" x14ac:dyDescent="0.4">
      <c r="B3569" t="s">
        <v>309</v>
      </c>
      <c r="C3569">
        <v>2360</v>
      </c>
      <c r="D3569" s="179">
        <v>43778</v>
      </c>
      <c r="E3569">
        <v>7</v>
      </c>
      <c r="F3569" t="s">
        <v>315</v>
      </c>
      <c r="G3569" t="s">
        <v>311</v>
      </c>
      <c r="I3569" s="179"/>
      <c r="J3569" s="179"/>
      <c r="M3569">
        <v>0</v>
      </c>
      <c r="O3569">
        <v>21</v>
      </c>
    </row>
    <row r="3570" spans="2:15" x14ac:dyDescent="0.4">
      <c r="B3570" t="s">
        <v>309</v>
      </c>
      <c r="C3570">
        <v>2360</v>
      </c>
      <c r="D3570" s="179">
        <v>43778</v>
      </c>
      <c r="E3570">
        <v>7</v>
      </c>
      <c r="F3570" t="s">
        <v>315</v>
      </c>
      <c r="G3570" t="s">
        <v>313</v>
      </c>
      <c r="I3570" s="179"/>
      <c r="J3570" s="179"/>
      <c r="M3570">
        <v>0</v>
      </c>
      <c r="O3570">
        <v>21</v>
      </c>
    </row>
    <row r="3571" spans="2:15" x14ac:dyDescent="0.4">
      <c r="B3571" t="s">
        <v>309</v>
      </c>
      <c r="C3571">
        <v>2380</v>
      </c>
      <c r="D3571" s="179">
        <v>43778</v>
      </c>
      <c r="E3571">
        <v>7</v>
      </c>
      <c r="F3571" t="s">
        <v>315</v>
      </c>
      <c r="G3571" t="s">
        <v>311</v>
      </c>
      <c r="I3571" s="179"/>
      <c r="J3571" s="179"/>
      <c r="M3571">
        <v>0</v>
      </c>
      <c r="O3571">
        <v>21</v>
      </c>
    </row>
    <row r="3572" spans="2:15" x14ac:dyDescent="0.4">
      <c r="B3572" t="s">
        <v>309</v>
      </c>
      <c r="C3572">
        <v>2380</v>
      </c>
      <c r="D3572" s="179">
        <v>43778</v>
      </c>
      <c r="E3572">
        <v>7</v>
      </c>
      <c r="F3572" t="s">
        <v>315</v>
      </c>
      <c r="G3572" t="s">
        <v>313</v>
      </c>
      <c r="I3572" s="179"/>
      <c r="J3572" s="179"/>
      <c r="M3572">
        <v>0</v>
      </c>
      <c r="O3572">
        <v>21</v>
      </c>
    </row>
    <row r="3573" spans="2:15" x14ac:dyDescent="0.4">
      <c r="B3573" t="s">
        <v>309</v>
      </c>
      <c r="C3573">
        <v>2360</v>
      </c>
      <c r="D3573" s="179">
        <v>43778</v>
      </c>
      <c r="E3573">
        <v>7</v>
      </c>
      <c r="F3573" t="s">
        <v>315</v>
      </c>
      <c r="G3573" t="s">
        <v>311</v>
      </c>
      <c r="I3573" s="179"/>
      <c r="J3573" s="179"/>
      <c r="M3573">
        <v>0</v>
      </c>
      <c r="O3573">
        <v>21</v>
      </c>
    </row>
    <row r="3574" spans="2:15" x14ac:dyDescent="0.4">
      <c r="B3574" t="s">
        <v>309</v>
      </c>
      <c r="C3574">
        <v>2360</v>
      </c>
      <c r="D3574" s="179">
        <v>43778</v>
      </c>
      <c r="E3574">
        <v>7</v>
      </c>
      <c r="F3574" t="s">
        <v>315</v>
      </c>
      <c r="G3574" t="s">
        <v>313</v>
      </c>
      <c r="I3574" s="179"/>
      <c r="J3574" s="179"/>
      <c r="M3574">
        <v>0</v>
      </c>
      <c r="O3574">
        <v>21</v>
      </c>
    </row>
    <row r="3575" spans="2:15" x14ac:dyDescent="0.4">
      <c r="B3575" t="s">
        <v>309</v>
      </c>
      <c r="C3575">
        <v>2390</v>
      </c>
      <c r="D3575" s="179">
        <v>43778</v>
      </c>
      <c r="E3575">
        <v>7</v>
      </c>
      <c r="F3575" t="s">
        <v>315</v>
      </c>
      <c r="G3575" t="s">
        <v>311</v>
      </c>
      <c r="I3575" s="179"/>
      <c r="J3575" s="179"/>
      <c r="M3575">
        <v>0</v>
      </c>
      <c r="O3575">
        <v>21</v>
      </c>
    </row>
    <row r="3576" spans="2:15" x14ac:dyDescent="0.4">
      <c r="B3576" t="s">
        <v>309</v>
      </c>
      <c r="C3576">
        <v>2390</v>
      </c>
      <c r="D3576" s="179">
        <v>43778</v>
      </c>
      <c r="E3576">
        <v>7</v>
      </c>
      <c r="F3576" t="s">
        <v>315</v>
      </c>
      <c r="G3576" t="s">
        <v>313</v>
      </c>
      <c r="I3576" s="179"/>
      <c r="J3576" s="179"/>
      <c r="M3576">
        <v>0</v>
      </c>
      <c r="O3576">
        <v>21</v>
      </c>
    </row>
    <row r="3577" spans="2:15" x14ac:dyDescent="0.4">
      <c r="B3577" t="s">
        <v>309</v>
      </c>
      <c r="C3577">
        <v>2370</v>
      </c>
      <c r="D3577" s="179">
        <v>43778</v>
      </c>
      <c r="E3577">
        <v>7</v>
      </c>
      <c r="F3577" t="s">
        <v>315</v>
      </c>
      <c r="G3577" t="s">
        <v>311</v>
      </c>
      <c r="I3577" s="179"/>
      <c r="J3577" s="179"/>
      <c r="M3577">
        <v>0</v>
      </c>
      <c r="O3577">
        <v>21</v>
      </c>
    </row>
    <row r="3578" spans="2:15" x14ac:dyDescent="0.4">
      <c r="B3578" t="s">
        <v>309</v>
      </c>
      <c r="C3578">
        <v>2370</v>
      </c>
      <c r="D3578" s="179">
        <v>43778</v>
      </c>
      <c r="E3578">
        <v>7</v>
      </c>
      <c r="F3578" t="s">
        <v>315</v>
      </c>
      <c r="G3578" t="s">
        <v>313</v>
      </c>
      <c r="I3578" s="179"/>
      <c r="J3578" s="179"/>
      <c r="M3578">
        <v>0</v>
      </c>
      <c r="O3578">
        <v>21</v>
      </c>
    </row>
    <row r="3579" spans="2:15" x14ac:dyDescent="0.4">
      <c r="B3579" t="s">
        <v>309</v>
      </c>
      <c r="C3579">
        <v>2370</v>
      </c>
      <c r="D3579" s="179">
        <v>43778</v>
      </c>
      <c r="E3579">
        <v>7</v>
      </c>
      <c r="F3579" t="s">
        <v>315</v>
      </c>
      <c r="G3579" t="s">
        <v>311</v>
      </c>
      <c r="I3579" s="179"/>
      <c r="J3579" s="179"/>
      <c r="M3579">
        <v>0</v>
      </c>
      <c r="O3579">
        <v>21</v>
      </c>
    </row>
    <row r="3580" spans="2:15" x14ac:dyDescent="0.4">
      <c r="B3580" t="s">
        <v>309</v>
      </c>
      <c r="C3580">
        <v>2370</v>
      </c>
      <c r="D3580" s="179">
        <v>43778</v>
      </c>
      <c r="E3580">
        <v>7</v>
      </c>
      <c r="F3580" t="s">
        <v>315</v>
      </c>
      <c r="G3580" t="s">
        <v>313</v>
      </c>
      <c r="I3580" s="179"/>
      <c r="J3580" s="179"/>
      <c r="M3580">
        <v>0</v>
      </c>
      <c r="O3580">
        <v>21</v>
      </c>
    </row>
    <row r="3581" spans="2:15" x14ac:dyDescent="0.4">
      <c r="B3581" t="s">
        <v>309</v>
      </c>
      <c r="C3581">
        <v>2380</v>
      </c>
      <c r="D3581" s="179">
        <v>43778</v>
      </c>
      <c r="E3581">
        <v>7</v>
      </c>
      <c r="F3581" t="s">
        <v>315</v>
      </c>
      <c r="G3581" t="s">
        <v>311</v>
      </c>
      <c r="I3581" s="179"/>
      <c r="J3581" s="179"/>
      <c r="M3581">
        <v>0</v>
      </c>
      <c r="O3581">
        <v>21</v>
      </c>
    </row>
    <row r="3582" spans="2:15" x14ac:dyDescent="0.4">
      <c r="B3582" t="s">
        <v>309</v>
      </c>
      <c r="C3582">
        <v>2380</v>
      </c>
      <c r="D3582" s="179">
        <v>43778</v>
      </c>
      <c r="E3582">
        <v>7</v>
      </c>
      <c r="F3582" t="s">
        <v>315</v>
      </c>
      <c r="G3582" t="s">
        <v>313</v>
      </c>
      <c r="I3582" s="179"/>
      <c r="J3582" s="179"/>
      <c r="M3582">
        <v>0</v>
      </c>
      <c r="O3582">
        <v>21</v>
      </c>
    </row>
    <row r="3583" spans="2:15" x14ac:dyDescent="0.4">
      <c r="B3583" t="s">
        <v>309</v>
      </c>
      <c r="C3583">
        <v>1100</v>
      </c>
      <c r="D3583" s="179">
        <v>43778</v>
      </c>
      <c r="E3583">
        <v>7</v>
      </c>
      <c r="F3583" t="s">
        <v>315</v>
      </c>
      <c r="G3583" t="s">
        <v>311</v>
      </c>
      <c r="I3583" s="179"/>
      <c r="J3583" s="179"/>
      <c r="M3583">
        <v>0</v>
      </c>
      <c r="O3583">
        <v>21</v>
      </c>
    </row>
    <row r="3584" spans="2:15" x14ac:dyDescent="0.4">
      <c r="B3584" t="s">
        <v>309</v>
      </c>
      <c r="C3584">
        <v>1100</v>
      </c>
      <c r="D3584" s="179">
        <v>43778</v>
      </c>
      <c r="E3584">
        <v>7</v>
      </c>
      <c r="F3584" t="s">
        <v>315</v>
      </c>
      <c r="G3584" t="s">
        <v>313</v>
      </c>
      <c r="I3584" s="179"/>
      <c r="J3584" s="179"/>
      <c r="M3584">
        <v>0</v>
      </c>
      <c r="O3584">
        <v>21</v>
      </c>
    </row>
    <row r="3585" spans="2:21" x14ac:dyDescent="0.4">
      <c r="B3585" t="s">
        <v>309</v>
      </c>
      <c r="C3585">
        <v>2300</v>
      </c>
      <c r="D3585" s="179">
        <v>43778</v>
      </c>
      <c r="E3585">
        <v>7</v>
      </c>
      <c r="F3585" t="s">
        <v>315</v>
      </c>
      <c r="G3585" t="s">
        <v>311</v>
      </c>
      <c r="I3585" s="179"/>
      <c r="J3585" s="179"/>
      <c r="M3585">
        <v>0</v>
      </c>
      <c r="O3585">
        <v>21</v>
      </c>
    </row>
    <row r="3586" spans="2:21" x14ac:dyDescent="0.4">
      <c r="B3586" t="s">
        <v>309</v>
      </c>
      <c r="C3586">
        <v>2300</v>
      </c>
      <c r="D3586" s="179">
        <v>43778</v>
      </c>
      <c r="E3586">
        <v>7</v>
      </c>
      <c r="F3586" t="s">
        <v>315</v>
      </c>
      <c r="G3586" t="s">
        <v>313</v>
      </c>
      <c r="I3586" s="179"/>
      <c r="J3586" s="179"/>
      <c r="M3586">
        <v>0</v>
      </c>
      <c r="O3586">
        <v>21</v>
      </c>
    </row>
    <row r="3587" spans="2:21" x14ac:dyDescent="0.4">
      <c r="B3587" t="s">
        <v>309</v>
      </c>
      <c r="C3587">
        <v>2300</v>
      </c>
      <c r="D3587" s="179">
        <v>43778</v>
      </c>
      <c r="E3587">
        <v>7</v>
      </c>
      <c r="F3587" t="s">
        <v>315</v>
      </c>
      <c r="G3587" t="s">
        <v>311</v>
      </c>
      <c r="I3587" s="179"/>
      <c r="J3587" s="179"/>
      <c r="M3587">
        <v>0</v>
      </c>
      <c r="O3587">
        <v>21</v>
      </c>
    </row>
    <row r="3588" spans="2:21" x14ac:dyDescent="0.4">
      <c r="B3588" t="s">
        <v>309</v>
      </c>
      <c r="C3588">
        <v>2300</v>
      </c>
      <c r="D3588" s="179">
        <v>43778</v>
      </c>
      <c r="E3588">
        <v>7</v>
      </c>
      <c r="F3588" t="s">
        <v>315</v>
      </c>
      <c r="G3588" t="s">
        <v>313</v>
      </c>
      <c r="I3588" s="179"/>
      <c r="J3588" s="179"/>
      <c r="M3588">
        <v>0</v>
      </c>
      <c r="O3588">
        <v>21</v>
      </c>
    </row>
    <row r="3589" spans="2:21" x14ac:dyDescent="0.4">
      <c r="B3589" t="s">
        <v>309</v>
      </c>
      <c r="C3589">
        <v>2300</v>
      </c>
      <c r="D3589" s="179">
        <v>43778</v>
      </c>
      <c r="E3589">
        <v>7</v>
      </c>
      <c r="F3589" t="s">
        <v>315</v>
      </c>
      <c r="G3589" t="s">
        <v>311</v>
      </c>
      <c r="I3589" s="179"/>
      <c r="J3589" s="179"/>
      <c r="M3589">
        <v>0</v>
      </c>
      <c r="O3589">
        <v>21</v>
      </c>
    </row>
    <row r="3590" spans="2:21" x14ac:dyDescent="0.4">
      <c r="B3590" t="s">
        <v>309</v>
      </c>
      <c r="C3590">
        <v>2300</v>
      </c>
      <c r="D3590" s="179">
        <v>43778</v>
      </c>
      <c r="E3590">
        <v>7</v>
      </c>
      <c r="F3590" t="s">
        <v>315</v>
      </c>
      <c r="G3590" t="s">
        <v>313</v>
      </c>
      <c r="I3590" s="179"/>
      <c r="J3590" s="179"/>
      <c r="M3590">
        <v>0</v>
      </c>
      <c r="O3590">
        <v>21</v>
      </c>
    </row>
    <row r="3591" spans="2:21" x14ac:dyDescent="0.4">
      <c r="B3591" t="s">
        <v>309</v>
      </c>
      <c r="C3591">
        <v>2300</v>
      </c>
      <c r="D3591" s="179">
        <v>43778</v>
      </c>
      <c r="E3591">
        <v>10</v>
      </c>
      <c r="F3591" t="s">
        <v>318</v>
      </c>
      <c r="G3591" t="s">
        <v>311</v>
      </c>
      <c r="I3591" s="179"/>
      <c r="J3591" s="179"/>
      <c r="M3591">
        <v>0</v>
      </c>
      <c r="O3591">
        <v>21</v>
      </c>
      <c r="S3591" t="s">
        <v>425</v>
      </c>
    </row>
    <row r="3592" spans="2:21" x14ac:dyDescent="0.4">
      <c r="B3592" t="s">
        <v>309</v>
      </c>
      <c r="C3592">
        <v>2300</v>
      </c>
      <c r="D3592" s="179">
        <v>43778</v>
      </c>
      <c r="E3592">
        <v>14</v>
      </c>
      <c r="F3592" t="s">
        <v>324</v>
      </c>
      <c r="G3592" t="s">
        <v>311</v>
      </c>
      <c r="I3592" s="179"/>
      <c r="J3592" s="179"/>
      <c r="M3592">
        <v>0</v>
      </c>
      <c r="O3592">
        <v>21</v>
      </c>
    </row>
    <row r="3593" spans="2:21" x14ac:dyDescent="0.4">
      <c r="B3593" t="s">
        <v>309</v>
      </c>
      <c r="C3593">
        <v>2300</v>
      </c>
      <c r="D3593" s="179">
        <v>43778</v>
      </c>
      <c r="E3593">
        <v>14</v>
      </c>
      <c r="F3593" t="s">
        <v>324</v>
      </c>
      <c r="G3593" t="s">
        <v>313</v>
      </c>
      <c r="I3593" s="179"/>
      <c r="J3593" s="179"/>
      <c r="M3593">
        <v>0</v>
      </c>
      <c r="O3593">
        <v>21</v>
      </c>
    </row>
    <row r="3594" spans="2:21" x14ac:dyDescent="0.4">
      <c r="B3594" t="s">
        <v>309</v>
      </c>
      <c r="C3594">
        <v>2300</v>
      </c>
      <c r="D3594" s="179">
        <v>43778</v>
      </c>
      <c r="E3594">
        <v>19</v>
      </c>
      <c r="F3594" t="s">
        <v>325</v>
      </c>
      <c r="G3594" t="s">
        <v>326</v>
      </c>
      <c r="H3594" t="s">
        <v>327</v>
      </c>
      <c r="M3594">
        <v>19592523</v>
      </c>
      <c r="O3594">
        <v>0</v>
      </c>
    </row>
    <row r="3595" spans="2:21" x14ac:dyDescent="0.4">
      <c r="B3595" t="s">
        <v>309</v>
      </c>
      <c r="C3595">
        <v>2380</v>
      </c>
      <c r="D3595" s="179">
        <v>43778</v>
      </c>
      <c r="E3595">
        <v>19</v>
      </c>
      <c r="F3595" t="s">
        <v>325</v>
      </c>
      <c r="G3595" t="s">
        <v>326</v>
      </c>
      <c r="H3595" t="s">
        <v>327</v>
      </c>
      <c r="M3595">
        <v>19582220</v>
      </c>
      <c r="O3595">
        <v>0</v>
      </c>
    </row>
    <row r="3596" spans="2:21" x14ac:dyDescent="0.4">
      <c r="B3596" t="s">
        <v>309</v>
      </c>
      <c r="C3596">
        <v>2390</v>
      </c>
      <c r="D3596" s="179">
        <v>43778</v>
      </c>
      <c r="E3596">
        <v>23</v>
      </c>
      <c r="F3596" t="s">
        <v>331</v>
      </c>
      <c r="G3596" t="s">
        <v>312</v>
      </c>
      <c r="M3596">
        <v>0</v>
      </c>
      <c r="O3596">
        <v>21</v>
      </c>
      <c r="S3596" t="s">
        <v>332</v>
      </c>
      <c r="T3596" t="s">
        <v>333</v>
      </c>
      <c r="U3596" t="s">
        <v>572</v>
      </c>
    </row>
    <row r="3597" spans="2:21" x14ac:dyDescent="0.4">
      <c r="B3597" t="s">
        <v>309</v>
      </c>
      <c r="C3597">
        <v>2370</v>
      </c>
      <c r="D3597" s="179">
        <v>43778</v>
      </c>
      <c r="E3597">
        <v>23</v>
      </c>
      <c r="F3597" t="s">
        <v>331</v>
      </c>
      <c r="G3597" t="s">
        <v>312</v>
      </c>
      <c r="M3597">
        <v>0</v>
      </c>
      <c r="O3597">
        <v>21</v>
      </c>
      <c r="S3597" t="s">
        <v>332</v>
      </c>
      <c r="T3597" t="s">
        <v>333</v>
      </c>
      <c r="U3597" t="s">
        <v>573</v>
      </c>
    </row>
    <row r="3598" spans="2:21" x14ac:dyDescent="0.4">
      <c r="B3598" t="s">
        <v>309</v>
      </c>
      <c r="C3598">
        <v>2340</v>
      </c>
      <c r="D3598" s="179">
        <v>43778</v>
      </c>
      <c r="E3598">
        <v>23</v>
      </c>
      <c r="F3598" t="s">
        <v>331</v>
      </c>
      <c r="G3598" t="s">
        <v>312</v>
      </c>
      <c r="M3598">
        <v>0</v>
      </c>
      <c r="O3598">
        <v>21</v>
      </c>
      <c r="S3598" t="s">
        <v>332</v>
      </c>
      <c r="T3598" t="s">
        <v>333</v>
      </c>
      <c r="U3598" t="s">
        <v>573</v>
      </c>
    </row>
    <row r="3599" spans="2:21" x14ac:dyDescent="0.4">
      <c r="B3599" t="s">
        <v>309</v>
      </c>
      <c r="C3599">
        <v>2340</v>
      </c>
      <c r="D3599" s="179">
        <v>43778</v>
      </c>
      <c r="E3599">
        <v>23</v>
      </c>
      <c r="F3599" t="s">
        <v>331</v>
      </c>
      <c r="G3599" t="s">
        <v>312</v>
      </c>
      <c r="M3599">
        <v>0</v>
      </c>
      <c r="O3599">
        <v>21</v>
      </c>
      <c r="S3599" t="s">
        <v>332</v>
      </c>
      <c r="T3599" t="s">
        <v>333</v>
      </c>
      <c r="U3599" t="s">
        <v>574</v>
      </c>
    </row>
    <row r="3600" spans="2:21" x14ac:dyDescent="0.4">
      <c r="B3600" t="s">
        <v>309</v>
      </c>
      <c r="C3600">
        <v>2340</v>
      </c>
      <c r="D3600" s="179">
        <v>43778</v>
      </c>
      <c r="E3600">
        <v>23</v>
      </c>
      <c r="F3600" t="s">
        <v>331</v>
      </c>
      <c r="G3600" t="s">
        <v>312</v>
      </c>
      <c r="M3600">
        <v>0</v>
      </c>
      <c r="O3600">
        <v>21</v>
      </c>
      <c r="S3600" t="s">
        <v>332</v>
      </c>
      <c r="T3600" t="s">
        <v>333</v>
      </c>
      <c r="U3600" t="s">
        <v>573</v>
      </c>
    </row>
    <row r="3601" spans="2:21" x14ac:dyDescent="0.4">
      <c r="B3601" t="s">
        <v>309</v>
      </c>
      <c r="C3601">
        <v>2380</v>
      </c>
      <c r="D3601" s="179">
        <v>43778</v>
      </c>
      <c r="E3601">
        <v>23</v>
      </c>
      <c r="F3601" t="s">
        <v>331</v>
      </c>
      <c r="G3601" t="s">
        <v>312</v>
      </c>
      <c r="M3601">
        <v>0</v>
      </c>
      <c r="O3601">
        <v>21</v>
      </c>
      <c r="S3601" t="s">
        <v>332</v>
      </c>
      <c r="T3601" t="s">
        <v>333</v>
      </c>
      <c r="U3601" t="s">
        <v>575</v>
      </c>
    </row>
    <row r="3602" spans="2:21" x14ac:dyDescent="0.4">
      <c r="B3602" t="s">
        <v>309</v>
      </c>
      <c r="C3602">
        <v>2370</v>
      </c>
      <c r="D3602" s="179">
        <v>43778</v>
      </c>
      <c r="E3602">
        <v>23</v>
      </c>
      <c r="F3602" t="s">
        <v>331</v>
      </c>
      <c r="G3602" t="s">
        <v>312</v>
      </c>
      <c r="M3602">
        <v>0</v>
      </c>
      <c r="O3602">
        <v>21</v>
      </c>
      <c r="S3602" t="s">
        <v>332</v>
      </c>
      <c r="T3602" t="s">
        <v>333</v>
      </c>
      <c r="U3602" t="s">
        <v>576</v>
      </c>
    </row>
    <row r="3603" spans="2:21" x14ac:dyDescent="0.4">
      <c r="B3603" t="s">
        <v>309</v>
      </c>
      <c r="C3603">
        <v>2340</v>
      </c>
      <c r="D3603" s="179">
        <v>43778</v>
      </c>
      <c r="E3603">
        <v>23</v>
      </c>
      <c r="F3603" t="s">
        <v>331</v>
      </c>
      <c r="G3603" t="s">
        <v>312</v>
      </c>
      <c r="M3603">
        <v>0</v>
      </c>
      <c r="O3603">
        <v>21</v>
      </c>
      <c r="S3603" t="s">
        <v>332</v>
      </c>
      <c r="T3603" t="s">
        <v>333</v>
      </c>
      <c r="U3603" t="s">
        <v>573</v>
      </c>
    </row>
    <row r="3604" spans="2:21" x14ac:dyDescent="0.4">
      <c r="B3604" t="s">
        <v>309</v>
      </c>
      <c r="C3604">
        <v>2390</v>
      </c>
      <c r="D3604" s="179">
        <v>43778</v>
      </c>
      <c r="E3604">
        <v>23</v>
      </c>
      <c r="F3604" t="s">
        <v>331</v>
      </c>
      <c r="G3604" t="s">
        <v>312</v>
      </c>
      <c r="M3604">
        <v>0</v>
      </c>
      <c r="O3604">
        <v>21</v>
      </c>
      <c r="S3604" t="s">
        <v>332</v>
      </c>
      <c r="T3604" t="s">
        <v>333</v>
      </c>
      <c r="U3604" t="s">
        <v>575</v>
      </c>
    </row>
    <row r="3605" spans="2:21" x14ac:dyDescent="0.4">
      <c r="B3605" t="s">
        <v>309</v>
      </c>
      <c r="C3605">
        <v>2340</v>
      </c>
      <c r="D3605" s="179">
        <v>43778</v>
      </c>
      <c r="E3605">
        <v>23</v>
      </c>
      <c r="F3605" t="s">
        <v>331</v>
      </c>
      <c r="G3605" t="s">
        <v>312</v>
      </c>
      <c r="M3605">
        <v>0</v>
      </c>
      <c r="O3605">
        <v>21</v>
      </c>
      <c r="S3605" t="s">
        <v>332</v>
      </c>
      <c r="T3605" t="s">
        <v>333</v>
      </c>
      <c r="U3605" t="s">
        <v>576</v>
      </c>
    </row>
    <row r="3606" spans="2:21" x14ac:dyDescent="0.4">
      <c r="B3606" t="s">
        <v>309</v>
      </c>
      <c r="C3606">
        <v>2370</v>
      </c>
      <c r="D3606" s="179">
        <v>43778</v>
      </c>
      <c r="E3606">
        <v>23</v>
      </c>
      <c r="F3606" t="s">
        <v>331</v>
      </c>
      <c r="G3606" t="s">
        <v>312</v>
      </c>
      <c r="M3606">
        <v>0</v>
      </c>
      <c r="O3606">
        <v>21</v>
      </c>
      <c r="S3606" t="s">
        <v>332</v>
      </c>
      <c r="T3606" t="s">
        <v>333</v>
      </c>
      <c r="U3606" t="s">
        <v>577</v>
      </c>
    </row>
    <row r="3607" spans="2:21" x14ac:dyDescent="0.4">
      <c r="B3607" t="s">
        <v>309</v>
      </c>
      <c r="C3607">
        <v>2370</v>
      </c>
      <c r="D3607" s="179">
        <v>43778</v>
      </c>
      <c r="E3607">
        <v>23</v>
      </c>
      <c r="F3607" t="s">
        <v>331</v>
      </c>
      <c r="G3607" t="s">
        <v>312</v>
      </c>
      <c r="M3607">
        <v>0</v>
      </c>
      <c r="O3607">
        <v>21</v>
      </c>
      <c r="S3607" t="s">
        <v>332</v>
      </c>
      <c r="T3607" t="s">
        <v>333</v>
      </c>
      <c r="U3607" t="s">
        <v>575</v>
      </c>
    </row>
    <row r="3608" spans="2:21" x14ac:dyDescent="0.4">
      <c r="B3608" t="s">
        <v>309</v>
      </c>
      <c r="C3608">
        <v>2360</v>
      </c>
      <c r="D3608" s="179">
        <v>43778</v>
      </c>
      <c r="E3608">
        <v>23</v>
      </c>
      <c r="F3608" t="s">
        <v>331</v>
      </c>
      <c r="G3608" t="s">
        <v>312</v>
      </c>
      <c r="M3608">
        <v>0</v>
      </c>
      <c r="O3608">
        <v>21</v>
      </c>
      <c r="S3608" t="s">
        <v>332</v>
      </c>
      <c r="T3608" t="s">
        <v>333</v>
      </c>
      <c r="U3608" t="s">
        <v>578</v>
      </c>
    </row>
    <row r="3609" spans="2:21" x14ac:dyDescent="0.4">
      <c r="B3609" t="s">
        <v>309</v>
      </c>
      <c r="C3609">
        <v>2350</v>
      </c>
      <c r="D3609" s="179">
        <v>43778</v>
      </c>
      <c r="E3609">
        <v>23</v>
      </c>
      <c r="F3609" t="s">
        <v>331</v>
      </c>
      <c r="G3609" t="s">
        <v>312</v>
      </c>
      <c r="M3609">
        <v>0</v>
      </c>
      <c r="O3609">
        <v>21</v>
      </c>
      <c r="S3609" t="s">
        <v>332</v>
      </c>
      <c r="T3609" t="s">
        <v>333</v>
      </c>
      <c r="U3609" t="s">
        <v>579</v>
      </c>
    </row>
    <row r="3610" spans="2:21" x14ac:dyDescent="0.4">
      <c r="B3610" t="s">
        <v>309</v>
      </c>
      <c r="C3610">
        <v>2380</v>
      </c>
      <c r="D3610" s="179">
        <v>43778</v>
      </c>
      <c r="E3610">
        <v>23</v>
      </c>
      <c r="F3610" t="s">
        <v>331</v>
      </c>
      <c r="G3610" t="s">
        <v>312</v>
      </c>
      <c r="M3610">
        <v>0</v>
      </c>
      <c r="O3610">
        <v>21</v>
      </c>
      <c r="S3610" t="s">
        <v>332</v>
      </c>
      <c r="T3610" t="s">
        <v>333</v>
      </c>
      <c r="U3610" t="s">
        <v>580</v>
      </c>
    </row>
    <row r="3611" spans="2:21" x14ac:dyDescent="0.4">
      <c r="B3611" t="s">
        <v>309</v>
      </c>
      <c r="C3611">
        <v>1000</v>
      </c>
      <c r="D3611" s="179">
        <v>43778</v>
      </c>
      <c r="E3611">
        <v>23</v>
      </c>
      <c r="F3611" t="s">
        <v>331</v>
      </c>
      <c r="G3611" t="s">
        <v>312</v>
      </c>
      <c r="M3611">
        <v>0</v>
      </c>
      <c r="O3611">
        <v>21</v>
      </c>
      <c r="S3611" t="s">
        <v>335</v>
      </c>
      <c r="T3611" t="s">
        <v>336</v>
      </c>
      <c r="U3611" s="179">
        <v>43724</v>
      </c>
    </row>
    <row r="3612" spans="2:21" x14ac:dyDescent="0.4">
      <c r="B3612" t="s">
        <v>309</v>
      </c>
      <c r="C3612">
        <v>2350</v>
      </c>
      <c r="D3612" s="179">
        <v>43778</v>
      </c>
      <c r="E3612">
        <v>23</v>
      </c>
      <c r="F3612" t="s">
        <v>331</v>
      </c>
      <c r="G3612" t="s">
        <v>312</v>
      </c>
      <c r="M3612">
        <v>0</v>
      </c>
      <c r="O3612">
        <v>21</v>
      </c>
      <c r="S3612" t="s">
        <v>332</v>
      </c>
      <c r="T3612" t="s">
        <v>333</v>
      </c>
      <c r="U3612" t="s">
        <v>574</v>
      </c>
    </row>
    <row r="3613" spans="2:21" x14ac:dyDescent="0.4">
      <c r="B3613" t="s">
        <v>309</v>
      </c>
      <c r="C3613">
        <v>2340</v>
      </c>
      <c r="D3613" s="179">
        <v>43778</v>
      </c>
      <c r="E3613">
        <v>23</v>
      </c>
      <c r="F3613" t="s">
        <v>331</v>
      </c>
      <c r="G3613" t="s">
        <v>312</v>
      </c>
      <c r="M3613">
        <v>0</v>
      </c>
      <c r="O3613">
        <v>21</v>
      </c>
      <c r="S3613" t="s">
        <v>332</v>
      </c>
      <c r="T3613" t="s">
        <v>333</v>
      </c>
      <c r="U3613" t="s">
        <v>581</v>
      </c>
    </row>
    <row r="3614" spans="2:21" x14ac:dyDescent="0.4">
      <c r="B3614" t="s">
        <v>309</v>
      </c>
      <c r="C3614">
        <v>2360</v>
      </c>
      <c r="D3614" s="179">
        <v>43778</v>
      </c>
      <c r="E3614">
        <v>23</v>
      </c>
      <c r="F3614" t="s">
        <v>331</v>
      </c>
      <c r="G3614" t="s">
        <v>312</v>
      </c>
      <c r="M3614">
        <v>0</v>
      </c>
      <c r="O3614">
        <v>21</v>
      </c>
      <c r="S3614" t="s">
        <v>332</v>
      </c>
      <c r="T3614" t="s">
        <v>333</v>
      </c>
      <c r="U3614" t="s">
        <v>573</v>
      </c>
    </row>
    <row r="3615" spans="2:21" x14ac:dyDescent="0.4">
      <c r="B3615" t="s">
        <v>309</v>
      </c>
      <c r="C3615">
        <v>2340</v>
      </c>
      <c r="D3615" s="179">
        <v>43778</v>
      </c>
      <c r="E3615">
        <v>23</v>
      </c>
      <c r="F3615" t="s">
        <v>331</v>
      </c>
      <c r="G3615" t="s">
        <v>312</v>
      </c>
      <c r="M3615">
        <v>0</v>
      </c>
      <c r="O3615">
        <v>21</v>
      </c>
      <c r="S3615" t="s">
        <v>332</v>
      </c>
      <c r="T3615" t="s">
        <v>333</v>
      </c>
      <c r="U3615" t="s">
        <v>573</v>
      </c>
    </row>
    <row r="3616" spans="2:21" x14ac:dyDescent="0.4">
      <c r="B3616" t="s">
        <v>309</v>
      </c>
      <c r="C3616">
        <v>2340</v>
      </c>
      <c r="D3616" s="179">
        <v>43778</v>
      </c>
      <c r="E3616">
        <v>23</v>
      </c>
      <c r="F3616" t="s">
        <v>331</v>
      </c>
      <c r="G3616" t="s">
        <v>312</v>
      </c>
      <c r="M3616">
        <v>0</v>
      </c>
      <c r="O3616">
        <v>21</v>
      </c>
      <c r="S3616" t="s">
        <v>332</v>
      </c>
      <c r="T3616" t="s">
        <v>333</v>
      </c>
      <c r="U3616" t="s">
        <v>582</v>
      </c>
    </row>
    <row r="3617" spans="2:21" x14ac:dyDescent="0.4">
      <c r="B3617" t="s">
        <v>309</v>
      </c>
      <c r="C3617">
        <v>2370</v>
      </c>
      <c r="D3617" s="179">
        <v>43778</v>
      </c>
      <c r="E3617">
        <v>23</v>
      </c>
      <c r="F3617" t="s">
        <v>331</v>
      </c>
      <c r="G3617" t="s">
        <v>312</v>
      </c>
      <c r="M3617">
        <v>0</v>
      </c>
      <c r="O3617">
        <v>21</v>
      </c>
      <c r="S3617" t="s">
        <v>332</v>
      </c>
      <c r="T3617" t="s">
        <v>333</v>
      </c>
      <c r="U3617" t="s">
        <v>583</v>
      </c>
    </row>
    <row r="3618" spans="2:21" x14ac:dyDescent="0.4">
      <c r="B3618" t="s">
        <v>309</v>
      </c>
      <c r="C3618">
        <v>2340</v>
      </c>
      <c r="D3618" s="179">
        <v>43778</v>
      </c>
      <c r="E3618">
        <v>23</v>
      </c>
      <c r="F3618" t="s">
        <v>331</v>
      </c>
      <c r="G3618" t="s">
        <v>312</v>
      </c>
      <c r="M3618">
        <v>0</v>
      </c>
      <c r="O3618">
        <v>21</v>
      </c>
      <c r="S3618" t="s">
        <v>332</v>
      </c>
      <c r="T3618" t="s">
        <v>333</v>
      </c>
      <c r="U3618" t="s">
        <v>580</v>
      </c>
    </row>
    <row r="3619" spans="2:21" x14ac:dyDescent="0.4">
      <c r="B3619" t="s">
        <v>309</v>
      </c>
      <c r="C3619">
        <v>2300</v>
      </c>
      <c r="D3619" s="179">
        <v>43778</v>
      </c>
      <c r="E3619">
        <v>23</v>
      </c>
      <c r="F3619" t="s">
        <v>331</v>
      </c>
      <c r="G3619" t="s">
        <v>312</v>
      </c>
      <c r="M3619">
        <v>0</v>
      </c>
      <c r="O3619">
        <v>21</v>
      </c>
      <c r="S3619" t="s">
        <v>332</v>
      </c>
      <c r="T3619" t="s">
        <v>333</v>
      </c>
      <c r="U3619" t="s">
        <v>584</v>
      </c>
    </row>
    <row r="3620" spans="2:21" x14ac:dyDescent="0.4">
      <c r="B3620" t="s">
        <v>309</v>
      </c>
      <c r="C3620">
        <v>2380</v>
      </c>
      <c r="D3620" s="179">
        <v>43778</v>
      </c>
      <c r="E3620">
        <v>23</v>
      </c>
      <c r="F3620" t="s">
        <v>331</v>
      </c>
      <c r="G3620" t="s">
        <v>312</v>
      </c>
      <c r="M3620">
        <v>0</v>
      </c>
      <c r="O3620">
        <v>21</v>
      </c>
      <c r="S3620" t="s">
        <v>332</v>
      </c>
      <c r="T3620" t="s">
        <v>333</v>
      </c>
      <c r="U3620" t="s">
        <v>585</v>
      </c>
    </row>
    <row r="3621" spans="2:21" x14ac:dyDescent="0.4">
      <c r="B3621" t="s">
        <v>309</v>
      </c>
      <c r="C3621">
        <v>2360</v>
      </c>
      <c r="D3621" s="179">
        <v>43778</v>
      </c>
      <c r="E3621">
        <v>23</v>
      </c>
      <c r="F3621" t="s">
        <v>331</v>
      </c>
      <c r="G3621" t="s">
        <v>312</v>
      </c>
      <c r="M3621">
        <v>0</v>
      </c>
      <c r="O3621">
        <v>21</v>
      </c>
      <c r="S3621" t="s">
        <v>332</v>
      </c>
      <c r="T3621" t="s">
        <v>333</v>
      </c>
      <c r="U3621" t="s">
        <v>586</v>
      </c>
    </row>
    <row r="3622" spans="2:21" x14ac:dyDescent="0.4">
      <c r="B3622" t="s">
        <v>309</v>
      </c>
      <c r="C3622">
        <v>2350</v>
      </c>
      <c r="D3622" s="179">
        <v>43778</v>
      </c>
      <c r="E3622">
        <v>23</v>
      </c>
      <c r="F3622" t="s">
        <v>331</v>
      </c>
      <c r="G3622" t="s">
        <v>312</v>
      </c>
      <c r="M3622">
        <v>0</v>
      </c>
      <c r="O3622">
        <v>21</v>
      </c>
      <c r="S3622" t="s">
        <v>332</v>
      </c>
      <c r="T3622" t="s">
        <v>333</v>
      </c>
      <c r="U3622" t="s">
        <v>587</v>
      </c>
    </row>
    <row r="3623" spans="2:21" x14ac:dyDescent="0.4">
      <c r="B3623" t="s">
        <v>309</v>
      </c>
      <c r="C3623">
        <v>2340</v>
      </c>
      <c r="D3623" s="179">
        <v>43778</v>
      </c>
      <c r="E3623">
        <v>23</v>
      </c>
      <c r="F3623" t="s">
        <v>331</v>
      </c>
      <c r="G3623" t="s">
        <v>312</v>
      </c>
      <c r="M3623">
        <v>0</v>
      </c>
      <c r="O3623">
        <v>21</v>
      </c>
      <c r="S3623" t="s">
        <v>332</v>
      </c>
      <c r="T3623" t="s">
        <v>333</v>
      </c>
      <c r="U3623" t="s">
        <v>588</v>
      </c>
    </row>
    <row r="3624" spans="2:21" x14ac:dyDescent="0.4">
      <c r="B3624" t="s">
        <v>309</v>
      </c>
      <c r="C3624">
        <v>2370</v>
      </c>
      <c r="D3624" s="179">
        <v>43778</v>
      </c>
      <c r="E3624">
        <v>23</v>
      </c>
      <c r="F3624" t="s">
        <v>331</v>
      </c>
      <c r="G3624" t="s">
        <v>312</v>
      </c>
      <c r="M3624">
        <v>0</v>
      </c>
      <c r="O3624">
        <v>21</v>
      </c>
      <c r="S3624" t="s">
        <v>332</v>
      </c>
      <c r="T3624" t="s">
        <v>333</v>
      </c>
      <c r="U3624" t="s">
        <v>589</v>
      </c>
    </row>
    <row r="3625" spans="2:21" x14ac:dyDescent="0.4">
      <c r="B3625" t="s">
        <v>309</v>
      </c>
      <c r="C3625">
        <v>2350</v>
      </c>
      <c r="D3625" s="179">
        <v>43778</v>
      </c>
      <c r="E3625">
        <v>23</v>
      </c>
      <c r="F3625" t="s">
        <v>331</v>
      </c>
      <c r="G3625" t="s">
        <v>312</v>
      </c>
      <c r="M3625">
        <v>0</v>
      </c>
      <c r="O3625">
        <v>21</v>
      </c>
      <c r="S3625" t="s">
        <v>332</v>
      </c>
      <c r="T3625" t="s">
        <v>333</v>
      </c>
      <c r="U3625" t="s">
        <v>588</v>
      </c>
    </row>
    <row r="3626" spans="2:21" x14ac:dyDescent="0.4">
      <c r="B3626" t="s">
        <v>309</v>
      </c>
      <c r="C3626">
        <v>2370</v>
      </c>
      <c r="D3626" s="179">
        <v>43778</v>
      </c>
      <c r="E3626">
        <v>23</v>
      </c>
      <c r="F3626" t="s">
        <v>331</v>
      </c>
      <c r="G3626" t="s">
        <v>312</v>
      </c>
      <c r="M3626">
        <v>0</v>
      </c>
      <c r="O3626">
        <v>21</v>
      </c>
      <c r="S3626" t="s">
        <v>332</v>
      </c>
      <c r="T3626" t="s">
        <v>333</v>
      </c>
      <c r="U3626" t="s">
        <v>589</v>
      </c>
    </row>
    <row r="3627" spans="2:21" x14ac:dyDescent="0.4">
      <c r="B3627" t="s">
        <v>309</v>
      </c>
      <c r="C3627">
        <v>2370</v>
      </c>
      <c r="D3627" s="179">
        <v>43778</v>
      </c>
      <c r="E3627">
        <v>23</v>
      </c>
      <c r="F3627" t="s">
        <v>331</v>
      </c>
      <c r="G3627" t="s">
        <v>312</v>
      </c>
      <c r="M3627">
        <v>0</v>
      </c>
      <c r="O3627">
        <v>21</v>
      </c>
      <c r="S3627" t="s">
        <v>332</v>
      </c>
      <c r="T3627" t="s">
        <v>333</v>
      </c>
      <c r="U3627" t="s">
        <v>590</v>
      </c>
    </row>
    <row r="3628" spans="2:21" x14ac:dyDescent="0.4">
      <c r="B3628" t="s">
        <v>309</v>
      </c>
      <c r="C3628">
        <v>2340</v>
      </c>
      <c r="D3628" s="179">
        <v>43778</v>
      </c>
      <c r="E3628">
        <v>23</v>
      </c>
      <c r="F3628" t="s">
        <v>331</v>
      </c>
      <c r="G3628" t="s">
        <v>312</v>
      </c>
      <c r="M3628">
        <v>0</v>
      </c>
      <c r="O3628">
        <v>21</v>
      </c>
      <c r="S3628" t="s">
        <v>332</v>
      </c>
      <c r="T3628" t="s">
        <v>333</v>
      </c>
      <c r="U3628" t="s">
        <v>591</v>
      </c>
    </row>
    <row r="3629" spans="2:21" x14ac:dyDescent="0.4">
      <c r="B3629" t="s">
        <v>309</v>
      </c>
      <c r="C3629">
        <v>1000</v>
      </c>
      <c r="D3629" s="179">
        <v>43778</v>
      </c>
      <c r="E3629">
        <v>23</v>
      </c>
      <c r="F3629" t="s">
        <v>331</v>
      </c>
      <c r="G3629" t="s">
        <v>312</v>
      </c>
      <c r="M3629">
        <v>0</v>
      </c>
      <c r="O3629">
        <v>21</v>
      </c>
      <c r="S3629" t="s">
        <v>332</v>
      </c>
      <c r="T3629" t="s">
        <v>333</v>
      </c>
      <c r="U3629" t="s">
        <v>591</v>
      </c>
    </row>
    <row r="3630" spans="2:21" x14ac:dyDescent="0.4">
      <c r="B3630" t="s">
        <v>309</v>
      </c>
      <c r="C3630">
        <v>2340</v>
      </c>
      <c r="D3630" s="179">
        <v>43778</v>
      </c>
      <c r="E3630">
        <v>23</v>
      </c>
      <c r="F3630" t="s">
        <v>331</v>
      </c>
      <c r="G3630" t="s">
        <v>312</v>
      </c>
      <c r="M3630">
        <v>0</v>
      </c>
      <c r="O3630">
        <v>21</v>
      </c>
      <c r="S3630" t="s">
        <v>332</v>
      </c>
      <c r="T3630" t="s">
        <v>333</v>
      </c>
      <c r="U3630" t="s">
        <v>592</v>
      </c>
    </row>
    <row r="3631" spans="2:21" x14ac:dyDescent="0.4">
      <c r="B3631" t="s">
        <v>309</v>
      </c>
      <c r="C3631" t="s">
        <v>314</v>
      </c>
      <c r="D3631" s="179">
        <v>43778</v>
      </c>
      <c r="E3631">
        <v>23</v>
      </c>
      <c r="F3631" t="s">
        <v>331</v>
      </c>
      <c r="G3631" t="s">
        <v>312</v>
      </c>
      <c r="M3631">
        <v>0</v>
      </c>
      <c r="O3631">
        <v>21</v>
      </c>
      <c r="S3631" t="s">
        <v>332</v>
      </c>
      <c r="T3631" t="s">
        <v>333</v>
      </c>
      <c r="U3631" t="s">
        <v>593</v>
      </c>
    </row>
    <row r="3632" spans="2:21" x14ac:dyDescent="0.4">
      <c r="B3632" t="s">
        <v>309</v>
      </c>
      <c r="C3632">
        <v>2350</v>
      </c>
      <c r="D3632" s="179">
        <v>43778</v>
      </c>
      <c r="E3632">
        <v>23</v>
      </c>
      <c r="F3632" t="s">
        <v>331</v>
      </c>
      <c r="G3632" t="s">
        <v>312</v>
      </c>
      <c r="M3632">
        <v>0</v>
      </c>
      <c r="O3632">
        <v>21</v>
      </c>
      <c r="S3632" t="s">
        <v>332</v>
      </c>
      <c r="T3632" t="s">
        <v>333</v>
      </c>
      <c r="U3632" t="s">
        <v>594</v>
      </c>
    </row>
    <row r="3633" spans="2:21" x14ac:dyDescent="0.4">
      <c r="B3633" t="s">
        <v>309</v>
      </c>
      <c r="C3633">
        <v>2370</v>
      </c>
      <c r="D3633" s="179">
        <v>43778</v>
      </c>
      <c r="E3633">
        <v>23</v>
      </c>
      <c r="F3633" t="s">
        <v>331</v>
      </c>
      <c r="G3633" t="s">
        <v>312</v>
      </c>
      <c r="M3633">
        <v>0</v>
      </c>
      <c r="O3633">
        <v>21</v>
      </c>
      <c r="S3633" t="s">
        <v>332</v>
      </c>
      <c r="T3633" t="s">
        <v>333</v>
      </c>
      <c r="U3633" t="s">
        <v>595</v>
      </c>
    </row>
    <row r="3634" spans="2:21" x14ac:dyDescent="0.4">
      <c r="B3634" t="s">
        <v>309</v>
      </c>
      <c r="C3634">
        <v>2360</v>
      </c>
      <c r="D3634" s="179">
        <v>43778</v>
      </c>
      <c r="E3634">
        <v>23</v>
      </c>
      <c r="F3634" t="s">
        <v>331</v>
      </c>
      <c r="G3634" t="s">
        <v>312</v>
      </c>
      <c r="M3634">
        <v>0</v>
      </c>
      <c r="O3634">
        <v>21</v>
      </c>
      <c r="S3634" t="s">
        <v>332</v>
      </c>
      <c r="T3634" t="s">
        <v>333</v>
      </c>
      <c r="U3634" t="s">
        <v>596</v>
      </c>
    </row>
    <row r="3635" spans="2:21" x14ac:dyDescent="0.4">
      <c r="B3635" t="s">
        <v>309</v>
      </c>
      <c r="C3635">
        <v>2370</v>
      </c>
      <c r="D3635" s="179">
        <v>43778</v>
      </c>
      <c r="E3635">
        <v>23</v>
      </c>
      <c r="F3635" t="s">
        <v>331</v>
      </c>
      <c r="G3635" t="s">
        <v>312</v>
      </c>
      <c r="M3635">
        <v>0</v>
      </c>
      <c r="O3635">
        <v>21</v>
      </c>
      <c r="S3635" t="s">
        <v>332</v>
      </c>
      <c r="T3635" t="s">
        <v>333</v>
      </c>
      <c r="U3635" t="s">
        <v>594</v>
      </c>
    </row>
    <row r="3636" spans="2:21" x14ac:dyDescent="0.4">
      <c r="B3636" t="s">
        <v>309</v>
      </c>
      <c r="C3636">
        <v>2360</v>
      </c>
      <c r="D3636" s="179">
        <v>43778</v>
      </c>
      <c r="E3636">
        <v>23</v>
      </c>
      <c r="F3636" t="s">
        <v>331</v>
      </c>
      <c r="G3636" t="s">
        <v>312</v>
      </c>
      <c r="M3636">
        <v>0</v>
      </c>
      <c r="O3636">
        <v>21</v>
      </c>
      <c r="S3636" t="s">
        <v>332</v>
      </c>
      <c r="T3636" t="s">
        <v>333</v>
      </c>
      <c r="U3636" t="s">
        <v>597</v>
      </c>
    </row>
    <row r="3637" spans="2:21" x14ac:dyDescent="0.4">
      <c r="B3637" t="s">
        <v>309</v>
      </c>
      <c r="C3637">
        <v>2300</v>
      </c>
      <c r="D3637" s="179">
        <v>43778</v>
      </c>
      <c r="E3637">
        <v>23</v>
      </c>
      <c r="F3637" t="s">
        <v>331</v>
      </c>
      <c r="G3637" t="s">
        <v>312</v>
      </c>
      <c r="M3637">
        <v>0</v>
      </c>
      <c r="O3637">
        <v>21</v>
      </c>
      <c r="S3637" t="s">
        <v>332</v>
      </c>
      <c r="T3637" t="s">
        <v>333</v>
      </c>
      <c r="U3637" t="s">
        <v>598</v>
      </c>
    </row>
    <row r="3638" spans="2:21" x14ac:dyDescent="0.4">
      <c r="B3638" t="s">
        <v>309</v>
      </c>
      <c r="C3638">
        <v>2350</v>
      </c>
      <c r="D3638" s="179">
        <v>43778</v>
      </c>
      <c r="E3638">
        <v>23</v>
      </c>
      <c r="F3638" t="s">
        <v>331</v>
      </c>
      <c r="G3638" t="s">
        <v>312</v>
      </c>
      <c r="M3638">
        <v>0</v>
      </c>
      <c r="O3638">
        <v>21</v>
      </c>
      <c r="S3638" t="s">
        <v>332</v>
      </c>
      <c r="T3638" t="s">
        <v>333</v>
      </c>
      <c r="U3638" t="s">
        <v>599</v>
      </c>
    </row>
    <row r="3639" spans="2:21" x14ac:dyDescent="0.4">
      <c r="B3639" t="s">
        <v>309</v>
      </c>
      <c r="C3639">
        <v>2390</v>
      </c>
      <c r="D3639" s="179">
        <v>43778</v>
      </c>
      <c r="E3639">
        <v>23</v>
      </c>
      <c r="F3639" t="s">
        <v>331</v>
      </c>
      <c r="G3639" t="s">
        <v>312</v>
      </c>
      <c r="M3639">
        <v>0</v>
      </c>
      <c r="O3639">
        <v>21</v>
      </c>
      <c r="S3639" t="s">
        <v>332</v>
      </c>
      <c r="T3639" t="s">
        <v>333</v>
      </c>
      <c r="U3639" t="s">
        <v>589</v>
      </c>
    </row>
    <row r="3640" spans="2:21" x14ac:dyDescent="0.4">
      <c r="B3640" t="s">
        <v>309</v>
      </c>
      <c r="C3640">
        <v>2370</v>
      </c>
      <c r="D3640" s="179">
        <v>43778</v>
      </c>
      <c r="E3640">
        <v>23</v>
      </c>
      <c r="F3640" t="s">
        <v>331</v>
      </c>
      <c r="G3640" t="s">
        <v>312</v>
      </c>
      <c r="M3640">
        <v>0</v>
      </c>
      <c r="O3640">
        <v>21</v>
      </c>
      <c r="S3640" t="s">
        <v>332</v>
      </c>
      <c r="T3640" t="s">
        <v>333</v>
      </c>
      <c r="U3640" t="s">
        <v>596</v>
      </c>
    </row>
    <row r="3641" spans="2:21" x14ac:dyDescent="0.4">
      <c r="B3641" t="s">
        <v>309</v>
      </c>
      <c r="C3641">
        <v>2390</v>
      </c>
      <c r="D3641" s="179">
        <v>43778</v>
      </c>
      <c r="E3641">
        <v>23</v>
      </c>
      <c r="F3641" t="s">
        <v>331</v>
      </c>
      <c r="G3641" t="s">
        <v>312</v>
      </c>
      <c r="M3641">
        <v>0</v>
      </c>
      <c r="O3641">
        <v>21</v>
      </c>
      <c r="S3641" t="s">
        <v>332</v>
      </c>
      <c r="T3641" t="s">
        <v>333</v>
      </c>
      <c r="U3641" t="s">
        <v>600</v>
      </c>
    </row>
    <row r="3642" spans="2:21" x14ac:dyDescent="0.4">
      <c r="B3642" t="s">
        <v>309</v>
      </c>
      <c r="C3642">
        <v>2340</v>
      </c>
      <c r="D3642" s="179">
        <v>43778</v>
      </c>
      <c r="E3642">
        <v>23</v>
      </c>
      <c r="F3642" t="s">
        <v>331</v>
      </c>
      <c r="G3642" t="s">
        <v>312</v>
      </c>
      <c r="M3642">
        <v>0</v>
      </c>
      <c r="O3642">
        <v>21</v>
      </c>
      <c r="S3642" t="s">
        <v>332</v>
      </c>
      <c r="T3642" t="s">
        <v>333</v>
      </c>
      <c r="U3642" t="s">
        <v>601</v>
      </c>
    </row>
    <row r="3643" spans="2:21" x14ac:dyDescent="0.4">
      <c r="B3643" t="s">
        <v>309</v>
      </c>
      <c r="C3643">
        <v>2370</v>
      </c>
      <c r="D3643" s="179">
        <v>43778</v>
      </c>
      <c r="E3643">
        <v>23</v>
      </c>
      <c r="F3643" t="s">
        <v>331</v>
      </c>
      <c r="G3643" t="s">
        <v>312</v>
      </c>
      <c r="M3643">
        <v>0</v>
      </c>
      <c r="O3643">
        <v>21</v>
      </c>
      <c r="S3643" t="s">
        <v>332</v>
      </c>
      <c r="T3643" t="s">
        <v>333</v>
      </c>
      <c r="U3643" t="s">
        <v>602</v>
      </c>
    </row>
    <row r="3644" spans="2:21" x14ac:dyDescent="0.4">
      <c r="B3644" t="s">
        <v>309</v>
      </c>
      <c r="C3644">
        <v>2380</v>
      </c>
      <c r="D3644" s="179">
        <v>43778</v>
      </c>
      <c r="E3644">
        <v>23</v>
      </c>
      <c r="F3644" t="s">
        <v>331</v>
      </c>
      <c r="G3644" t="s">
        <v>312</v>
      </c>
      <c r="M3644">
        <v>0</v>
      </c>
      <c r="O3644">
        <v>21</v>
      </c>
      <c r="S3644" t="s">
        <v>332</v>
      </c>
      <c r="T3644" t="s">
        <v>333</v>
      </c>
      <c r="U3644" t="s">
        <v>603</v>
      </c>
    </row>
    <row r="3645" spans="2:21" x14ac:dyDescent="0.4">
      <c r="B3645" t="s">
        <v>309</v>
      </c>
      <c r="C3645">
        <v>2350</v>
      </c>
      <c r="D3645" s="179">
        <v>43778</v>
      </c>
      <c r="E3645">
        <v>38</v>
      </c>
      <c r="F3645" t="s">
        <v>457</v>
      </c>
      <c r="G3645" t="s">
        <v>458</v>
      </c>
      <c r="I3645" s="179"/>
      <c r="J3645" s="179"/>
      <c r="M3645">
        <v>0</v>
      </c>
      <c r="O3645">
        <v>21</v>
      </c>
    </row>
    <row r="3646" spans="2:21" x14ac:dyDescent="0.4">
      <c r="B3646" t="s">
        <v>309</v>
      </c>
      <c r="C3646">
        <v>2340</v>
      </c>
      <c r="D3646" s="179">
        <v>43778</v>
      </c>
      <c r="E3646">
        <v>38</v>
      </c>
      <c r="F3646" t="s">
        <v>457</v>
      </c>
      <c r="G3646" t="s">
        <v>458</v>
      </c>
      <c r="I3646" s="179"/>
      <c r="J3646" s="179"/>
      <c r="M3646">
        <v>0</v>
      </c>
      <c r="O3646">
        <v>21</v>
      </c>
    </row>
    <row r="3647" spans="2:21" x14ac:dyDescent="0.4">
      <c r="B3647" t="s">
        <v>309</v>
      </c>
      <c r="C3647">
        <v>1000</v>
      </c>
      <c r="D3647" s="179">
        <v>43778</v>
      </c>
      <c r="E3647">
        <v>39</v>
      </c>
      <c r="F3647" t="s">
        <v>372</v>
      </c>
      <c r="G3647" t="s">
        <v>373</v>
      </c>
      <c r="I3647" s="179"/>
      <c r="M3647">
        <v>0</v>
      </c>
      <c r="O3647">
        <v>21</v>
      </c>
    </row>
    <row r="3648" spans="2:21" x14ac:dyDescent="0.4">
      <c r="B3648" t="s">
        <v>309</v>
      </c>
      <c r="C3648" t="s">
        <v>314</v>
      </c>
      <c r="D3648" s="179">
        <v>43806</v>
      </c>
      <c r="E3648">
        <v>7</v>
      </c>
      <c r="F3648" t="s">
        <v>315</v>
      </c>
      <c r="G3648" t="s">
        <v>313</v>
      </c>
      <c r="I3648" s="179"/>
      <c r="J3648" s="179"/>
      <c r="M3648">
        <v>0</v>
      </c>
      <c r="O3648">
        <v>21</v>
      </c>
    </row>
    <row r="3649" spans="2:15" x14ac:dyDescent="0.4">
      <c r="B3649" t="s">
        <v>309</v>
      </c>
      <c r="C3649">
        <v>2340</v>
      </c>
      <c r="D3649" s="179">
        <v>43806</v>
      </c>
      <c r="E3649">
        <v>7</v>
      </c>
      <c r="F3649" t="s">
        <v>315</v>
      </c>
      <c r="G3649" t="s">
        <v>311</v>
      </c>
      <c r="I3649" s="179"/>
      <c r="J3649" s="179"/>
      <c r="M3649">
        <v>0</v>
      </c>
      <c r="O3649">
        <v>21</v>
      </c>
    </row>
    <row r="3650" spans="2:15" x14ac:dyDescent="0.4">
      <c r="B3650" t="s">
        <v>309</v>
      </c>
      <c r="C3650">
        <v>2340</v>
      </c>
      <c r="D3650" s="179">
        <v>43806</v>
      </c>
      <c r="E3650">
        <v>7</v>
      </c>
      <c r="F3650" t="s">
        <v>315</v>
      </c>
      <c r="G3650" t="s">
        <v>313</v>
      </c>
      <c r="I3650" s="179"/>
      <c r="J3650" s="179"/>
      <c r="M3650">
        <v>0</v>
      </c>
      <c r="O3650">
        <v>21</v>
      </c>
    </row>
    <row r="3651" spans="2:15" x14ac:dyDescent="0.4">
      <c r="B3651" t="s">
        <v>309</v>
      </c>
      <c r="C3651">
        <v>2380</v>
      </c>
      <c r="D3651" s="179">
        <v>43806</v>
      </c>
      <c r="E3651">
        <v>7</v>
      </c>
      <c r="F3651" t="s">
        <v>315</v>
      </c>
      <c r="G3651" t="s">
        <v>311</v>
      </c>
      <c r="I3651" s="179"/>
      <c r="J3651" s="179"/>
      <c r="M3651">
        <v>0</v>
      </c>
      <c r="O3651">
        <v>21</v>
      </c>
    </row>
    <row r="3652" spans="2:15" x14ac:dyDescent="0.4">
      <c r="B3652" t="s">
        <v>309</v>
      </c>
      <c r="C3652">
        <v>2380</v>
      </c>
      <c r="D3652" s="179">
        <v>43806</v>
      </c>
      <c r="E3652">
        <v>7</v>
      </c>
      <c r="F3652" t="s">
        <v>315</v>
      </c>
      <c r="G3652" t="s">
        <v>313</v>
      </c>
      <c r="I3652" s="179"/>
      <c r="J3652" s="179"/>
      <c r="M3652">
        <v>0</v>
      </c>
      <c r="O3652">
        <v>21</v>
      </c>
    </row>
    <row r="3653" spans="2:15" x14ac:dyDescent="0.4">
      <c r="B3653" t="s">
        <v>309</v>
      </c>
      <c r="C3653" t="s">
        <v>314</v>
      </c>
      <c r="D3653" s="179">
        <v>43806</v>
      </c>
      <c r="E3653">
        <v>7</v>
      </c>
      <c r="F3653" t="s">
        <v>315</v>
      </c>
      <c r="G3653" t="s">
        <v>311</v>
      </c>
      <c r="I3653" s="179"/>
      <c r="J3653" s="179"/>
      <c r="M3653">
        <v>0</v>
      </c>
      <c r="O3653">
        <v>21</v>
      </c>
    </row>
    <row r="3654" spans="2:15" x14ac:dyDescent="0.4">
      <c r="B3654" t="s">
        <v>309</v>
      </c>
      <c r="C3654" t="s">
        <v>314</v>
      </c>
      <c r="D3654" s="179">
        <v>43806</v>
      </c>
      <c r="E3654">
        <v>7</v>
      </c>
      <c r="F3654" t="s">
        <v>315</v>
      </c>
      <c r="G3654" t="s">
        <v>313</v>
      </c>
      <c r="I3654" s="179"/>
      <c r="J3654" s="179"/>
      <c r="M3654">
        <v>0</v>
      </c>
      <c r="O3654">
        <v>21</v>
      </c>
    </row>
    <row r="3655" spans="2:15" x14ac:dyDescent="0.4">
      <c r="B3655" t="s">
        <v>309</v>
      </c>
      <c r="C3655" t="s">
        <v>314</v>
      </c>
      <c r="D3655" s="179">
        <v>43806</v>
      </c>
      <c r="E3655">
        <v>7</v>
      </c>
      <c r="F3655" t="s">
        <v>315</v>
      </c>
      <c r="G3655" t="s">
        <v>311</v>
      </c>
      <c r="I3655" s="179"/>
      <c r="J3655" s="179"/>
      <c r="M3655">
        <v>0</v>
      </c>
      <c r="O3655">
        <v>21</v>
      </c>
    </row>
    <row r="3656" spans="2:15" x14ac:dyDescent="0.4">
      <c r="B3656" t="s">
        <v>309</v>
      </c>
      <c r="C3656">
        <v>2350</v>
      </c>
      <c r="D3656" s="179">
        <v>43806</v>
      </c>
      <c r="E3656">
        <v>7</v>
      </c>
      <c r="F3656" t="s">
        <v>315</v>
      </c>
      <c r="G3656" t="s">
        <v>311</v>
      </c>
      <c r="I3656" s="179"/>
      <c r="J3656" s="179"/>
      <c r="M3656">
        <v>0</v>
      </c>
      <c r="O3656">
        <v>21</v>
      </c>
    </row>
    <row r="3657" spans="2:15" x14ac:dyDescent="0.4">
      <c r="B3657" t="s">
        <v>309</v>
      </c>
      <c r="C3657">
        <v>2350</v>
      </c>
      <c r="D3657" s="179">
        <v>43806</v>
      </c>
      <c r="E3657">
        <v>7</v>
      </c>
      <c r="F3657" t="s">
        <v>315</v>
      </c>
      <c r="G3657" t="s">
        <v>313</v>
      </c>
      <c r="I3657" s="179"/>
      <c r="J3657" s="179"/>
      <c r="M3657">
        <v>0</v>
      </c>
      <c r="O3657">
        <v>21</v>
      </c>
    </row>
    <row r="3658" spans="2:15" x14ac:dyDescent="0.4">
      <c r="B3658" t="s">
        <v>309</v>
      </c>
      <c r="C3658">
        <v>2370</v>
      </c>
      <c r="D3658" s="179">
        <v>43806</v>
      </c>
      <c r="E3658">
        <v>7</v>
      </c>
      <c r="F3658" t="s">
        <v>315</v>
      </c>
      <c r="G3658" t="s">
        <v>311</v>
      </c>
      <c r="I3658" s="179"/>
      <c r="J3658" s="179"/>
      <c r="M3658">
        <v>0</v>
      </c>
      <c r="O3658">
        <v>21</v>
      </c>
    </row>
    <row r="3659" spans="2:15" x14ac:dyDescent="0.4">
      <c r="B3659" t="s">
        <v>309</v>
      </c>
      <c r="C3659">
        <v>2370</v>
      </c>
      <c r="D3659" s="179">
        <v>43806</v>
      </c>
      <c r="E3659">
        <v>7</v>
      </c>
      <c r="F3659" t="s">
        <v>315</v>
      </c>
      <c r="G3659" t="s">
        <v>313</v>
      </c>
      <c r="I3659" s="179"/>
      <c r="J3659" s="179"/>
      <c r="M3659">
        <v>0</v>
      </c>
      <c r="O3659">
        <v>21</v>
      </c>
    </row>
    <row r="3660" spans="2:15" x14ac:dyDescent="0.4">
      <c r="B3660" t="s">
        <v>309</v>
      </c>
      <c r="C3660">
        <v>2350</v>
      </c>
      <c r="D3660" s="179">
        <v>43806</v>
      </c>
      <c r="E3660">
        <v>7</v>
      </c>
      <c r="F3660" t="s">
        <v>315</v>
      </c>
      <c r="G3660" t="s">
        <v>311</v>
      </c>
      <c r="I3660" s="179"/>
      <c r="J3660" s="179"/>
      <c r="M3660">
        <v>0</v>
      </c>
      <c r="O3660">
        <v>21</v>
      </c>
    </row>
    <row r="3661" spans="2:15" x14ac:dyDescent="0.4">
      <c r="B3661" t="s">
        <v>309</v>
      </c>
      <c r="C3661">
        <v>2350</v>
      </c>
      <c r="D3661" s="179">
        <v>43806</v>
      </c>
      <c r="E3661">
        <v>7</v>
      </c>
      <c r="F3661" t="s">
        <v>315</v>
      </c>
      <c r="G3661" t="s">
        <v>313</v>
      </c>
      <c r="I3661" s="179"/>
      <c r="J3661" s="179"/>
      <c r="M3661">
        <v>0</v>
      </c>
      <c r="O3661">
        <v>21</v>
      </c>
    </row>
    <row r="3662" spans="2:15" x14ac:dyDescent="0.4">
      <c r="B3662" t="s">
        <v>309</v>
      </c>
      <c r="C3662">
        <v>2390</v>
      </c>
      <c r="D3662" s="179">
        <v>43806</v>
      </c>
      <c r="E3662">
        <v>7</v>
      </c>
      <c r="F3662" t="s">
        <v>315</v>
      </c>
      <c r="G3662" t="s">
        <v>311</v>
      </c>
      <c r="I3662" s="179"/>
      <c r="J3662" s="179"/>
      <c r="M3662">
        <v>0</v>
      </c>
      <c r="O3662">
        <v>21</v>
      </c>
    </row>
    <row r="3663" spans="2:15" x14ac:dyDescent="0.4">
      <c r="B3663" t="s">
        <v>309</v>
      </c>
      <c r="C3663">
        <v>2390</v>
      </c>
      <c r="D3663" s="179">
        <v>43806</v>
      </c>
      <c r="E3663">
        <v>7</v>
      </c>
      <c r="F3663" t="s">
        <v>315</v>
      </c>
      <c r="G3663" t="s">
        <v>313</v>
      </c>
      <c r="I3663" s="179"/>
      <c r="J3663" s="179"/>
      <c r="M3663">
        <v>0</v>
      </c>
      <c r="O3663">
        <v>21</v>
      </c>
    </row>
    <row r="3664" spans="2:15" x14ac:dyDescent="0.4">
      <c r="B3664" t="s">
        <v>309</v>
      </c>
      <c r="C3664">
        <v>2370</v>
      </c>
      <c r="D3664" s="179">
        <v>43806</v>
      </c>
      <c r="E3664">
        <v>7</v>
      </c>
      <c r="F3664" t="s">
        <v>315</v>
      </c>
      <c r="G3664" t="s">
        <v>311</v>
      </c>
      <c r="I3664" s="179"/>
      <c r="J3664" s="179"/>
      <c r="M3664">
        <v>0</v>
      </c>
      <c r="O3664">
        <v>21</v>
      </c>
    </row>
    <row r="3665" spans="2:15" x14ac:dyDescent="0.4">
      <c r="B3665" t="s">
        <v>309</v>
      </c>
      <c r="C3665">
        <v>2370</v>
      </c>
      <c r="D3665" s="179">
        <v>43806</v>
      </c>
      <c r="E3665">
        <v>7</v>
      </c>
      <c r="F3665" t="s">
        <v>315</v>
      </c>
      <c r="G3665" t="s">
        <v>313</v>
      </c>
      <c r="I3665" s="179"/>
      <c r="J3665" s="179"/>
      <c r="M3665">
        <v>0</v>
      </c>
      <c r="O3665">
        <v>21</v>
      </c>
    </row>
    <row r="3666" spans="2:15" x14ac:dyDescent="0.4">
      <c r="B3666" t="s">
        <v>309</v>
      </c>
      <c r="C3666">
        <v>2390</v>
      </c>
      <c r="D3666" s="179">
        <v>43806</v>
      </c>
      <c r="E3666">
        <v>7</v>
      </c>
      <c r="F3666" t="s">
        <v>315</v>
      </c>
      <c r="G3666" t="s">
        <v>311</v>
      </c>
      <c r="I3666" s="179"/>
      <c r="J3666" s="179"/>
      <c r="M3666">
        <v>0</v>
      </c>
      <c r="O3666">
        <v>21</v>
      </c>
    </row>
    <row r="3667" spans="2:15" x14ac:dyDescent="0.4">
      <c r="B3667" t="s">
        <v>309</v>
      </c>
      <c r="C3667">
        <v>2390</v>
      </c>
      <c r="D3667" s="179">
        <v>43806</v>
      </c>
      <c r="E3667">
        <v>7</v>
      </c>
      <c r="F3667" t="s">
        <v>315</v>
      </c>
      <c r="G3667" t="s">
        <v>313</v>
      </c>
      <c r="I3667" s="179"/>
      <c r="J3667" s="179"/>
      <c r="M3667">
        <v>0</v>
      </c>
      <c r="O3667">
        <v>21</v>
      </c>
    </row>
    <row r="3668" spans="2:15" x14ac:dyDescent="0.4">
      <c r="B3668" t="s">
        <v>309</v>
      </c>
      <c r="C3668">
        <v>2350</v>
      </c>
      <c r="D3668" s="179">
        <v>43806</v>
      </c>
      <c r="E3668">
        <v>7</v>
      </c>
      <c r="F3668" t="s">
        <v>315</v>
      </c>
      <c r="G3668" t="s">
        <v>311</v>
      </c>
      <c r="I3668" s="179"/>
      <c r="J3668" s="179"/>
      <c r="M3668">
        <v>0</v>
      </c>
      <c r="O3668">
        <v>21</v>
      </c>
    </row>
    <row r="3669" spans="2:15" x14ac:dyDescent="0.4">
      <c r="B3669" t="s">
        <v>309</v>
      </c>
      <c r="C3669">
        <v>2350</v>
      </c>
      <c r="D3669" s="179">
        <v>43806</v>
      </c>
      <c r="E3669">
        <v>7</v>
      </c>
      <c r="F3669" t="s">
        <v>315</v>
      </c>
      <c r="G3669" t="s">
        <v>313</v>
      </c>
      <c r="I3669" s="179"/>
      <c r="J3669" s="179"/>
      <c r="M3669">
        <v>0</v>
      </c>
      <c r="O3669">
        <v>21</v>
      </c>
    </row>
    <row r="3670" spans="2:15" x14ac:dyDescent="0.4">
      <c r="B3670" t="s">
        <v>309</v>
      </c>
      <c r="C3670">
        <v>2360</v>
      </c>
      <c r="D3670" s="179">
        <v>43806</v>
      </c>
      <c r="E3670">
        <v>7</v>
      </c>
      <c r="F3670" t="s">
        <v>315</v>
      </c>
      <c r="G3670" t="s">
        <v>311</v>
      </c>
      <c r="I3670" s="179"/>
      <c r="J3670" s="179"/>
      <c r="M3670">
        <v>0</v>
      </c>
      <c r="O3670">
        <v>21</v>
      </c>
    </row>
    <row r="3671" spans="2:15" x14ac:dyDescent="0.4">
      <c r="B3671" t="s">
        <v>309</v>
      </c>
      <c r="C3671">
        <v>2360</v>
      </c>
      <c r="D3671" s="179">
        <v>43806</v>
      </c>
      <c r="E3671">
        <v>7</v>
      </c>
      <c r="F3671" t="s">
        <v>315</v>
      </c>
      <c r="G3671" t="s">
        <v>313</v>
      </c>
      <c r="I3671" s="179"/>
      <c r="J3671" s="179"/>
      <c r="M3671">
        <v>0</v>
      </c>
      <c r="O3671">
        <v>21</v>
      </c>
    </row>
    <row r="3672" spans="2:15" x14ac:dyDescent="0.4">
      <c r="B3672" t="s">
        <v>309</v>
      </c>
      <c r="C3672">
        <v>2360</v>
      </c>
      <c r="D3672" s="179">
        <v>43806</v>
      </c>
      <c r="E3672">
        <v>7</v>
      </c>
      <c r="F3672" t="s">
        <v>315</v>
      </c>
      <c r="G3672" t="s">
        <v>311</v>
      </c>
      <c r="I3672" s="179"/>
      <c r="J3672" s="179"/>
      <c r="M3672">
        <v>0</v>
      </c>
      <c r="O3672">
        <v>21</v>
      </c>
    </row>
    <row r="3673" spans="2:15" x14ac:dyDescent="0.4">
      <c r="B3673" t="s">
        <v>309</v>
      </c>
      <c r="C3673">
        <v>2360</v>
      </c>
      <c r="D3673" s="179">
        <v>43806</v>
      </c>
      <c r="E3673">
        <v>7</v>
      </c>
      <c r="F3673" t="s">
        <v>315</v>
      </c>
      <c r="G3673" t="s">
        <v>313</v>
      </c>
      <c r="I3673" s="179"/>
      <c r="J3673" s="179"/>
      <c r="M3673">
        <v>0</v>
      </c>
      <c r="O3673">
        <v>21</v>
      </c>
    </row>
    <row r="3674" spans="2:15" x14ac:dyDescent="0.4">
      <c r="B3674" t="s">
        <v>309</v>
      </c>
      <c r="C3674">
        <v>2380</v>
      </c>
      <c r="D3674" s="179">
        <v>43806</v>
      </c>
      <c r="E3674">
        <v>7</v>
      </c>
      <c r="F3674" t="s">
        <v>315</v>
      </c>
      <c r="G3674" t="s">
        <v>311</v>
      </c>
      <c r="I3674" s="179"/>
      <c r="J3674" s="179"/>
      <c r="M3674">
        <v>0</v>
      </c>
      <c r="O3674">
        <v>21</v>
      </c>
    </row>
    <row r="3675" spans="2:15" x14ac:dyDescent="0.4">
      <c r="B3675" t="s">
        <v>309</v>
      </c>
      <c r="C3675">
        <v>2380</v>
      </c>
      <c r="D3675" s="179">
        <v>43806</v>
      </c>
      <c r="E3675">
        <v>7</v>
      </c>
      <c r="F3675" t="s">
        <v>315</v>
      </c>
      <c r="G3675" t="s">
        <v>313</v>
      </c>
      <c r="I3675" s="179"/>
      <c r="J3675" s="179"/>
      <c r="M3675">
        <v>0</v>
      </c>
      <c r="O3675">
        <v>21</v>
      </c>
    </row>
    <row r="3676" spans="2:15" x14ac:dyDescent="0.4">
      <c r="B3676" t="s">
        <v>309</v>
      </c>
      <c r="C3676">
        <v>2370</v>
      </c>
      <c r="D3676" s="179">
        <v>43806</v>
      </c>
      <c r="E3676">
        <v>7</v>
      </c>
      <c r="F3676" t="s">
        <v>315</v>
      </c>
      <c r="G3676" t="s">
        <v>311</v>
      </c>
      <c r="I3676" s="179"/>
      <c r="J3676" s="179"/>
      <c r="M3676">
        <v>0</v>
      </c>
      <c r="O3676">
        <v>21</v>
      </c>
    </row>
    <row r="3677" spans="2:15" x14ac:dyDescent="0.4">
      <c r="B3677" t="s">
        <v>309</v>
      </c>
      <c r="C3677">
        <v>2370</v>
      </c>
      <c r="D3677" s="179">
        <v>43806</v>
      </c>
      <c r="E3677">
        <v>7</v>
      </c>
      <c r="F3677" t="s">
        <v>315</v>
      </c>
      <c r="G3677" t="s">
        <v>313</v>
      </c>
      <c r="I3677" s="179"/>
      <c r="J3677" s="179"/>
      <c r="M3677">
        <v>0</v>
      </c>
      <c r="O3677">
        <v>21</v>
      </c>
    </row>
    <row r="3678" spans="2:15" x14ac:dyDescent="0.4">
      <c r="B3678" t="s">
        <v>309</v>
      </c>
      <c r="C3678">
        <v>2390</v>
      </c>
      <c r="D3678" s="179">
        <v>43806</v>
      </c>
      <c r="E3678">
        <v>7</v>
      </c>
      <c r="F3678" t="s">
        <v>315</v>
      </c>
      <c r="G3678" t="s">
        <v>311</v>
      </c>
      <c r="I3678" s="179"/>
      <c r="J3678" s="179"/>
      <c r="M3678">
        <v>0</v>
      </c>
      <c r="O3678">
        <v>21</v>
      </c>
    </row>
    <row r="3679" spans="2:15" x14ac:dyDescent="0.4">
      <c r="B3679" t="s">
        <v>309</v>
      </c>
      <c r="C3679">
        <v>2390</v>
      </c>
      <c r="D3679" s="179">
        <v>43806</v>
      </c>
      <c r="E3679">
        <v>7</v>
      </c>
      <c r="F3679" t="s">
        <v>315</v>
      </c>
      <c r="G3679" t="s">
        <v>313</v>
      </c>
      <c r="I3679" s="179"/>
      <c r="J3679" s="179"/>
      <c r="M3679">
        <v>0</v>
      </c>
      <c r="O3679">
        <v>21</v>
      </c>
    </row>
    <row r="3680" spans="2:15" x14ac:dyDescent="0.4">
      <c r="B3680" t="s">
        <v>309</v>
      </c>
      <c r="C3680">
        <v>2390</v>
      </c>
      <c r="D3680" s="179">
        <v>43806</v>
      </c>
      <c r="E3680">
        <v>7</v>
      </c>
      <c r="F3680" t="s">
        <v>315</v>
      </c>
      <c r="G3680" t="s">
        <v>311</v>
      </c>
      <c r="I3680" s="179"/>
      <c r="J3680" s="179"/>
      <c r="M3680">
        <v>0</v>
      </c>
      <c r="O3680">
        <v>21</v>
      </c>
    </row>
    <row r="3681" spans="2:15" x14ac:dyDescent="0.4">
      <c r="B3681" t="s">
        <v>309</v>
      </c>
      <c r="C3681">
        <v>2390</v>
      </c>
      <c r="D3681" s="179">
        <v>43806</v>
      </c>
      <c r="E3681">
        <v>7</v>
      </c>
      <c r="F3681" t="s">
        <v>315</v>
      </c>
      <c r="G3681" t="s">
        <v>313</v>
      </c>
      <c r="I3681" s="179"/>
      <c r="J3681" s="179"/>
      <c r="M3681">
        <v>0</v>
      </c>
      <c r="O3681">
        <v>21</v>
      </c>
    </row>
    <row r="3682" spans="2:15" x14ac:dyDescent="0.4">
      <c r="B3682" t="s">
        <v>309</v>
      </c>
      <c r="C3682">
        <v>2370</v>
      </c>
      <c r="D3682" s="179">
        <v>43806</v>
      </c>
      <c r="E3682">
        <v>7</v>
      </c>
      <c r="F3682" t="s">
        <v>315</v>
      </c>
      <c r="G3682" t="s">
        <v>311</v>
      </c>
      <c r="I3682" s="179"/>
      <c r="J3682" s="179"/>
      <c r="M3682">
        <v>0</v>
      </c>
      <c r="O3682">
        <v>21</v>
      </c>
    </row>
    <row r="3683" spans="2:15" x14ac:dyDescent="0.4">
      <c r="B3683" t="s">
        <v>309</v>
      </c>
      <c r="C3683">
        <v>2370</v>
      </c>
      <c r="D3683" s="179">
        <v>43806</v>
      </c>
      <c r="E3683">
        <v>7</v>
      </c>
      <c r="F3683" t="s">
        <v>315</v>
      </c>
      <c r="G3683" t="s">
        <v>313</v>
      </c>
      <c r="I3683" s="179"/>
      <c r="J3683" s="179"/>
      <c r="M3683">
        <v>0</v>
      </c>
      <c r="O3683">
        <v>21</v>
      </c>
    </row>
    <row r="3684" spans="2:15" x14ac:dyDescent="0.4">
      <c r="B3684" t="s">
        <v>309</v>
      </c>
      <c r="C3684">
        <v>2370</v>
      </c>
      <c r="D3684" s="179">
        <v>43806</v>
      </c>
      <c r="E3684">
        <v>7</v>
      </c>
      <c r="F3684" t="s">
        <v>315</v>
      </c>
      <c r="G3684" t="s">
        <v>311</v>
      </c>
      <c r="I3684" s="179"/>
      <c r="J3684" s="179"/>
      <c r="M3684">
        <v>0</v>
      </c>
      <c r="O3684">
        <v>21</v>
      </c>
    </row>
    <row r="3685" spans="2:15" x14ac:dyDescent="0.4">
      <c r="B3685" t="s">
        <v>309</v>
      </c>
      <c r="C3685">
        <v>2370</v>
      </c>
      <c r="D3685" s="179">
        <v>43806</v>
      </c>
      <c r="E3685">
        <v>7</v>
      </c>
      <c r="F3685" t="s">
        <v>315</v>
      </c>
      <c r="G3685" t="s">
        <v>313</v>
      </c>
      <c r="I3685" s="179"/>
      <c r="J3685" s="179"/>
      <c r="M3685">
        <v>0</v>
      </c>
      <c r="O3685">
        <v>21</v>
      </c>
    </row>
    <row r="3686" spans="2:15" x14ac:dyDescent="0.4">
      <c r="B3686" t="s">
        <v>309</v>
      </c>
      <c r="C3686">
        <v>2350</v>
      </c>
      <c r="D3686" s="179">
        <v>43806</v>
      </c>
      <c r="E3686">
        <v>7</v>
      </c>
      <c r="F3686" t="s">
        <v>315</v>
      </c>
      <c r="G3686" t="s">
        <v>311</v>
      </c>
      <c r="I3686" s="179"/>
      <c r="J3686" s="179"/>
      <c r="M3686">
        <v>0</v>
      </c>
      <c r="O3686">
        <v>21</v>
      </c>
    </row>
    <row r="3687" spans="2:15" x14ac:dyDescent="0.4">
      <c r="B3687" t="s">
        <v>309</v>
      </c>
      <c r="C3687">
        <v>2350</v>
      </c>
      <c r="D3687" s="179">
        <v>43806</v>
      </c>
      <c r="E3687">
        <v>7</v>
      </c>
      <c r="F3687" t="s">
        <v>315</v>
      </c>
      <c r="G3687" t="s">
        <v>313</v>
      </c>
      <c r="I3687" s="179"/>
      <c r="J3687" s="179"/>
      <c r="M3687">
        <v>0</v>
      </c>
      <c r="O3687">
        <v>21</v>
      </c>
    </row>
    <row r="3688" spans="2:15" x14ac:dyDescent="0.4">
      <c r="B3688" t="s">
        <v>309</v>
      </c>
      <c r="C3688">
        <v>2360</v>
      </c>
      <c r="D3688" s="179">
        <v>43806</v>
      </c>
      <c r="E3688">
        <v>7</v>
      </c>
      <c r="F3688" t="s">
        <v>315</v>
      </c>
      <c r="G3688" t="s">
        <v>311</v>
      </c>
      <c r="I3688" s="179"/>
      <c r="J3688" s="179"/>
      <c r="M3688">
        <v>0</v>
      </c>
      <c r="O3688">
        <v>21</v>
      </c>
    </row>
    <row r="3689" spans="2:15" x14ac:dyDescent="0.4">
      <c r="B3689" t="s">
        <v>309</v>
      </c>
      <c r="C3689">
        <v>2360</v>
      </c>
      <c r="D3689" s="179">
        <v>43806</v>
      </c>
      <c r="E3689">
        <v>7</v>
      </c>
      <c r="F3689" t="s">
        <v>315</v>
      </c>
      <c r="G3689" t="s">
        <v>313</v>
      </c>
      <c r="I3689" s="179"/>
      <c r="J3689" s="179"/>
      <c r="M3689">
        <v>0</v>
      </c>
      <c r="O3689">
        <v>21</v>
      </c>
    </row>
    <row r="3690" spans="2:15" x14ac:dyDescent="0.4">
      <c r="B3690" t="s">
        <v>309</v>
      </c>
      <c r="C3690">
        <v>2340</v>
      </c>
      <c r="D3690" s="179">
        <v>43806</v>
      </c>
      <c r="E3690">
        <v>7</v>
      </c>
      <c r="F3690" t="s">
        <v>315</v>
      </c>
      <c r="G3690" t="s">
        <v>311</v>
      </c>
      <c r="I3690" s="179"/>
      <c r="J3690" s="179"/>
      <c r="M3690">
        <v>0</v>
      </c>
      <c r="O3690">
        <v>21</v>
      </c>
    </row>
    <row r="3691" spans="2:15" x14ac:dyDescent="0.4">
      <c r="B3691" t="s">
        <v>309</v>
      </c>
      <c r="C3691">
        <v>2340</v>
      </c>
      <c r="D3691" s="179">
        <v>43806</v>
      </c>
      <c r="E3691">
        <v>7</v>
      </c>
      <c r="F3691" t="s">
        <v>315</v>
      </c>
      <c r="G3691" t="s">
        <v>313</v>
      </c>
      <c r="I3691" s="179"/>
      <c r="J3691" s="179"/>
      <c r="M3691">
        <v>0</v>
      </c>
      <c r="O3691">
        <v>21</v>
      </c>
    </row>
    <row r="3692" spans="2:15" x14ac:dyDescent="0.4">
      <c r="B3692" t="s">
        <v>309</v>
      </c>
      <c r="C3692">
        <v>2340</v>
      </c>
      <c r="D3692" s="179">
        <v>43806</v>
      </c>
      <c r="E3692">
        <v>7</v>
      </c>
      <c r="F3692" t="s">
        <v>315</v>
      </c>
      <c r="G3692" t="s">
        <v>311</v>
      </c>
      <c r="I3692" s="179"/>
      <c r="J3692" s="179"/>
      <c r="M3692">
        <v>0</v>
      </c>
      <c r="O3692">
        <v>21</v>
      </c>
    </row>
    <row r="3693" spans="2:15" x14ac:dyDescent="0.4">
      <c r="B3693" t="s">
        <v>309</v>
      </c>
      <c r="C3693" t="s">
        <v>314</v>
      </c>
      <c r="D3693" s="179">
        <v>43806</v>
      </c>
      <c r="E3693">
        <v>7</v>
      </c>
      <c r="F3693" t="s">
        <v>315</v>
      </c>
      <c r="G3693" t="s">
        <v>311</v>
      </c>
      <c r="I3693" s="179"/>
      <c r="J3693" s="179"/>
      <c r="M3693">
        <v>0</v>
      </c>
      <c r="O3693">
        <v>21</v>
      </c>
    </row>
    <row r="3694" spans="2:15" x14ac:dyDescent="0.4">
      <c r="B3694" t="s">
        <v>309</v>
      </c>
      <c r="C3694" t="s">
        <v>314</v>
      </c>
      <c r="D3694" s="179">
        <v>43806</v>
      </c>
      <c r="E3694">
        <v>7</v>
      </c>
      <c r="F3694" t="s">
        <v>315</v>
      </c>
      <c r="G3694" t="s">
        <v>313</v>
      </c>
      <c r="I3694" s="179"/>
      <c r="J3694" s="179"/>
      <c r="M3694">
        <v>0</v>
      </c>
      <c r="O3694">
        <v>21</v>
      </c>
    </row>
    <row r="3695" spans="2:15" x14ac:dyDescent="0.4">
      <c r="B3695" t="s">
        <v>309</v>
      </c>
      <c r="C3695">
        <v>2500</v>
      </c>
      <c r="D3695" s="179">
        <v>43806</v>
      </c>
      <c r="E3695">
        <v>7</v>
      </c>
      <c r="F3695" t="s">
        <v>315</v>
      </c>
      <c r="G3695" t="s">
        <v>311</v>
      </c>
      <c r="I3695" s="179"/>
      <c r="J3695" s="179"/>
      <c r="M3695">
        <v>0</v>
      </c>
      <c r="O3695">
        <v>21</v>
      </c>
    </row>
    <row r="3696" spans="2:15" x14ac:dyDescent="0.4">
      <c r="B3696" t="s">
        <v>309</v>
      </c>
      <c r="C3696">
        <v>2500</v>
      </c>
      <c r="D3696" s="179">
        <v>43806</v>
      </c>
      <c r="E3696">
        <v>7</v>
      </c>
      <c r="F3696" t="s">
        <v>315</v>
      </c>
      <c r="G3696" t="s">
        <v>313</v>
      </c>
      <c r="I3696" s="179"/>
      <c r="J3696" s="179"/>
      <c r="M3696">
        <v>0</v>
      </c>
      <c r="O3696">
        <v>21</v>
      </c>
    </row>
    <row r="3697" spans="2:15" x14ac:dyDescent="0.4">
      <c r="B3697" t="s">
        <v>309</v>
      </c>
      <c r="C3697">
        <v>2340</v>
      </c>
      <c r="D3697" s="179">
        <v>43806</v>
      </c>
      <c r="E3697">
        <v>7</v>
      </c>
      <c r="F3697" t="s">
        <v>315</v>
      </c>
      <c r="G3697" t="s">
        <v>311</v>
      </c>
      <c r="I3697" s="179"/>
      <c r="J3697" s="179"/>
      <c r="M3697">
        <v>0</v>
      </c>
      <c r="O3697">
        <v>21</v>
      </c>
    </row>
    <row r="3698" spans="2:15" x14ac:dyDescent="0.4">
      <c r="B3698" t="s">
        <v>309</v>
      </c>
      <c r="C3698">
        <v>2340</v>
      </c>
      <c r="D3698" s="179">
        <v>43806</v>
      </c>
      <c r="E3698">
        <v>7</v>
      </c>
      <c r="F3698" t="s">
        <v>315</v>
      </c>
      <c r="G3698" t="s">
        <v>313</v>
      </c>
      <c r="I3698" s="179"/>
      <c r="J3698" s="179"/>
      <c r="M3698">
        <v>0</v>
      </c>
      <c r="O3698">
        <v>21</v>
      </c>
    </row>
    <row r="3699" spans="2:15" x14ac:dyDescent="0.4">
      <c r="B3699" t="s">
        <v>309</v>
      </c>
      <c r="C3699">
        <v>2370</v>
      </c>
      <c r="D3699" s="179">
        <v>43806</v>
      </c>
      <c r="E3699">
        <v>7</v>
      </c>
      <c r="F3699" t="s">
        <v>315</v>
      </c>
      <c r="G3699" t="s">
        <v>311</v>
      </c>
      <c r="I3699" s="179"/>
      <c r="J3699" s="179"/>
      <c r="M3699">
        <v>0</v>
      </c>
      <c r="O3699">
        <v>21</v>
      </c>
    </row>
    <row r="3700" spans="2:15" x14ac:dyDescent="0.4">
      <c r="B3700" t="s">
        <v>309</v>
      </c>
      <c r="C3700">
        <v>2370</v>
      </c>
      <c r="D3700" s="179">
        <v>43806</v>
      </c>
      <c r="E3700">
        <v>7</v>
      </c>
      <c r="F3700" t="s">
        <v>315</v>
      </c>
      <c r="G3700" t="s">
        <v>313</v>
      </c>
      <c r="I3700" s="179"/>
      <c r="J3700" s="179"/>
      <c r="M3700">
        <v>0</v>
      </c>
      <c r="O3700">
        <v>21</v>
      </c>
    </row>
    <row r="3701" spans="2:15" x14ac:dyDescent="0.4">
      <c r="B3701" t="s">
        <v>309</v>
      </c>
      <c r="C3701">
        <v>2360</v>
      </c>
      <c r="D3701" s="179">
        <v>43806</v>
      </c>
      <c r="E3701">
        <v>7</v>
      </c>
      <c r="F3701" t="s">
        <v>315</v>
      </c>
      <c r="G3701" t="s">
        <v>311</v>
      </c>
      <c r="I3701" s="179"/>
      <c r="J3701" s="179"/>
      <c r="M3701">
        <v>0</v>
      </c>
      <c r="O3701">
        <v>21</v>
      </c>
    </row>
    <row r="3702" spans="2:15" x14ac:dyDescent="0.4">
      <c r="B3702" t="s">
        <v>309</v>
      </c>
      <c r="C3702">
        <v>2360</v>
      </c>
      <c r="D3702" s="179">
        <v>43806</v>
      </c>
      <c r="E3702">
        <v>7</v>
      </c>
      <c r="F3702" t="s">
        <v>315</v>
      </c>
      <c r="G3702" t="s">
        <v>313</v>
      </c>
      <c r="I3702" s="179"/>
      <c r="J3702" s="179"/>
      <c r="M3702">
        <v>0</v>
      </c>
      <c r="O3702">
        <v>21</v>
      </c>
    </row>
    <row r="3703" spans="2:15" x14ac:dyDescent="0.4">
      <c r="B3703" t="s">
        <v>309</v>
      </c>
      <c r="C3703">
        <v>2340</v>
      </c>
      <c r="D3703" s="179">
        <v>43806</v>
      </c>
      <c r="E3703">
        <v>7</v>
      </c>
      <c r="F3703" t="s">
        <v>315</v>
      </c>
      <c r="G3703" t="s">
        <v>313</v>
      </c>
      <c r="I3703" s="179"/>
      <c r="J3703" s="179"/>
      <c r="M3703">
        <v>0</v>
      </c>
      <c r="O3703">
        <v>21</v>
      </c>
    </row>
    <row r="3704" spans="2:15" x14ac:dyDescent="0.4">
      <c r="B3704" t="s">
        <v>309</v>
      </c>
      <c r="C3704">
        <v>2390</v>
      </c>
      <c r="D3704" s="179">
        <v>43806</v>
      </c>
      <c r="E3704">
        <v>7</v>
      </c>
      <c r="F3704" t="s">
        <v>315</v>
      </c>
      <c r="G3704" t="s">
        <v>311</v>
      </c>
      <c r="I3704" s="179"/>
      <c r="J3704" s="179"/>
      <c r="M3704">
        <v>0</v>
      </c>
      <c r="O3704">
        <v>21</v>
      </c>
    </row>
    <row r="3705" spans="2:15" x14ac:dyDescent="0.4">
      <c r="B3705" t="s">
        <v>309</v>
      </c>
      <c r="C3705">
        <v>2390</v>
      </c>
      <c r="D3705" s="179">
        <v>43806</v>
      </c>
      <c r="E3705">
        <v>7</v>
      </c>
      <c r="F3705" t="s">
        <v>315</v>
      </c>
      <c r="G3705" t="s">
        <v>313</v>
      </c>
      <c r="I3705" s="179"/>
      <c r="J3705" s="179"/>
      <c r="M3705">
        <v>0</v>
      </c>
      <c r="O3705">
        <v>21</v>
      </c>
    </row>
    <row r="3706" spans="2:15" x14ac:dyDescent="0.4">
      <c r="B3706" t="s">
        <v>309</v>
      </c>
      <c r="C3706">
        <v>2390</v>
      </c>
      <c r="D3706" s="179">
        <v>43806</v>
      </c>
      <c r="E3706">
        <v>7</v>
      </c>
      <c r="F3706" t="s">
        <v>315</v>
      </c>
      <c r="G3706" t="s">
        <v>311</v>
      </c>
      <c r="I3706" s="179"/>
      <c r="J3706" s="179"/>
      <c r="M3706">
        <v>0</v>
      </c>
      <c r="O3706">
        <v>21</v>
      </c>
    </row>
    <row r="3707" spans="2:15" x14ac:dyDescent="0.4">
      <c r="B3707" t="s">
        <v>309</v>
      </c>
      <c r="C3707">
        <v>2390</v>
      </c>
      <c r="D3707" s="179">
        <v>43806</v>
      </c>
      <c r="E3707">
        <v>7</v>
      </c>
      <c r="F3707" t="s">
        <v>315</v>
      </c>
      <c r="G3707" t="s">
        <v>313</v>
      </c>
      <c r="I3707" s="179"/>
      <c r="J3707" s="179"/>
      <c r="M3707">
        <v>0</v>
      </c>
      <c r="O3707">
        <v>21</v>
      </c>
    </row>
    <row r="3708" spans="2:15" x14ac:dyDescent="0.4">
      <c r="B3708" t="s">
        <v>309</v>
      </c>
      <c r="C3708">
        <v>2390</v>
      </c>
      <c r="D3708" s="179">
        <v>43806</v>
      </c>
      <c r="E3708">
        <v>7</v>
      </c>
      <c r="F3708" t="s">
        <v>315</v>
      </c>
      <c r="G3708" t="s">
        <v>311</v>
      </c>
      <c r="I3708" s="179"/>
      <c r="J3708" s="179"/>
      <c r="M3708">
        <v>0</v>
      </c>
      <c r="O3708">
        <v>21</v>
      </c>
    </row>
    <row r="3709" spans="2:15" x14ac:dyDescent="0.4">
      <c r="B3709" t="s">
        <v>309</v>
      </c>
      <c r="C3709">
        <v>2390</v>
      </c>
      <c r="D3709" s="179">
        <v>43806</v>
      </c>
      <c r="E3709">
        <v>7</v>
      </c>
      <c r="F3709" t="s">
        <v>315</v>
      </c>
      <c r="G3709" t="s">
        <v>313</v>
      </c>
      <c r="I3709" s="179"/>
      <c r="J3709" s="179"/>
      <c r="M3709">
        <v>0</v>
      </c>
      <c r="O3709">
        <v>21</v>
      </c>
    </row>
    <row r="3710" spans="2:15" x14ac:dyDescent="0.4">
      <c r="B3710" t="s">
        <v>309</v>
      </c>
      <c r="C3710">
        <v>2380</v>
      </c>
      <c r="D3710" s="179">
        <v>43806</v>
      </c>
      <c r="E3710">
        <v>7</v>
      </c>
      <c r="F3710" t="s">
        <v>315</v>
      </c>
      <c r="G3710" t="s">
        <v>311</v>
      </c>
      <c r="I3710" s="179"/>
      <c r="J3710" s="179"/>
      <c r="M3710">
        <v>0</v>
      </c>
      <c r="O3710">
        <v>21</v>
      </c>
    </row>
    <row r="3711" spans="2:15" x14ac:dyDescent="0.4">
      <c r="B3711" t="s">
        <v>309</v>
      </c>
      <c r="C3711">
        <v>2380</v>
      </c>
      <c r="D3711" s="179">
        <v>43806</v>
      </c>
      <c r="E3711">
        <v>7</v>
      </c>
      <c r="F3711" t="s">
        <v>315</v>
      </c>
      <c r="G3711" t="s">
        <v>313</v>
      </c>
      <c r="I3711" s="179"/>
      <c r="J3711" s="179"/>
      <c r="M3711">
        <v>0</v>
      </c>
      <c r="O3711">
        <v>21</v>
      </c>
    </row>
    <row r="3712" spans="2:15" x14ac:dyDescent="0.4">
      <c r="B3712" t="s">
        <v>309</v>
      </c>
      <c r="C3712">
        <v>2370</v>
      </c>
      <c r="D3712" s="179">
        <v>43806</v>
      </c>
      <c r="E3712">
        <v>7</v>
      </c>
      <c r="F3712" t="s">
        <v>315</v>
      </c>
      <c r="G3712" t="s">
        <v>311</v>
      </c>
      <c r="I3712" s="179"/>
      <c r="J3712" s="179"/>
      <c r="M3712">
        <v>0</v>
      </c>
      <c r="O3712">
        <v>21</v>
      </c>
    </row>
    <row r="3713" spans="2:15" x14ac:dyDescent="0.4">
      <c r="B3713" t="s">
        <v>309</v>
      </c>
      <c r="C3713">
        <v>2370</v>
      </c>
      <c r="D3713" s="179">
        <v>43806</v>
      </c>
      <c r="E3713">
        <v>7</v>
      </c>
      <c r="F3713" t="s">
        <v>315</v>
      </c>
      <c r="G3713" t="s">
        <v>313</v>
      </c>
      <c r="I3713" s="179"/>
      <c r="J3713" s="179"/>
      <c r="M3713">
        <v>0</v>
      </c>
      <c r="O3713">
        <v>21</v>
      </c>
    </row>
    <row r="3714" spans="2:15" x14ac:dyDescent="0.4">
      <c r="B3714" t="s">
        <v>309</v>
      </c>
      <c r="C3714">
        <v>1000</v>
      </c>
      <c r="D3714" s="179">
        <v>43806</v>
      </c>
      <c r="E3714">
        <v>7</v>
      </c>
      <c r="F3714" t="s">
        <v>315</v>
      </c>
      <c r="G3714" t="s">
        <v>313</v>
      </c>
      <c r="I3714" s="179"/>
      <c r="J3714" s="179"/>
      <c r="M3714">
        <v>0</v>
      </c>
      <c r="O3714">
        <v>21</v>
      </c>
    </row>
    <row r="3715" spans="2:15" x14ac:dyDescent="0.4">
      <c r="B3715" t="s">
        <v>309</v>
      </c>
      <c r="C3715">
        <v>2370</v>
      </c>
      <c r="D3715" s="179">
        <v>43806</v>
      </c>
      <c r="E3715">
        <v>7</v>
      </c>
      <c r="F3715" t="s">
        <v>315</v>
      </c>
      <c r="G3715" t="s">
        <v>311</v>
      </c>
      <c r="I3715" s="179"/>
      <c r="J3715" s="179"/>
      <c r="M3715">
        <v>0</v>
      </c>
      <c r="O3715">
        <v>21</v>
      </c>
    </row>
    <row r="3716" spans="2:15" x14ac:dyDescent="0.4">
      <c r="B3716" t="s">
        <v>309</v>
      </c>
      <c r="C3716">
        <v>2370</v>
      </c>
      <c r="D3716" s="179">
        <v>43806</v>
      </c>
      <c r="E3716">
        <v>7</v>
      </c>
      <c r="F3716" t="s">
        <v>315</v>
      </c>
      <c r="G3716" t="s">
        <v>313</v>
      </c>
      <c r="I3716" s="179"/>
      <c r="J3716" s="179"/>
      <c r="M3716">
        <v>0</v>
      </c>
      <c r="O3716">
        <v>21</v>
      </c>
    </row>
    <row r="3717" spans="2:15" x14ac:dyDescent="0.4">
      <c r="B3717" t="s">
        <v>309</v>
      </c>
      <c r="C3717">
        <v>2380</v>
      </c>
      <c r="D3717" s="179">
        <v>43806</v>
      </c>
      <c r="E3717">
        <v>7</v>
      </c>
      <c r="F3717" t="s">
        <v>315</v>
      </c>
      <c r="G3717" t="s">
        <v>311</v>
      </c>
      <c r="I3717" s="179"/>
      <c r="J3717" s="179"/>
      <c r="M3717">
        <v>0</v>
      </c>
      <c r="O3717">
        <v>21</v>
      </c>
    </row>
    <row r="3718" spans="2:15" x14ac:dyDescent="0.4">
      <c r="B3718" t="s">
        <v>309</v>
      </c>
      <c r="C3718">
        <v>2380</v>
      </c>
      <c r="D3718" s="179">
        <v>43806</v>
      </c>
      <c r="E3718">
        <v>7</v>
      </c>
      <c r="F3718" t="s">
        <v>315</v>
      </c>
      <c r="G3718" t="s">
        <v>313</v>
      </c>
      <c r="I3718" s="179"/>
      <c r="J3718" s="179"/>
      <c r="M3718">
        <v>0</v>
      </c>
      <c r="O3718">
        <v>21</v>
      </c>
    </row>
    <row r="3719" spans="2:15" x14ac:dyDescent="0.4">
      <c r="B3719" t="s">
        <v>309</v>
      </c>
      <c r="C3719" t="s">
        <v>314</v>
      </c>
      <c r="D3719" s="179">
        <v>43806</v>
      </c>
      <c r="E3719">
        <v>7</v>
      </c>
      <c r="F3719" t="s">
        <v>315</v>
      </c>
      <c r="G3719" t="s">
        <v>311</v>
      </c>
      <c r="I3719" s="179"/>
      <c r="J3719" s="179"/>
      <c r="M3719">
        <v>0</v>
      </c>
      <c r="O3719">
        <v>21</v>
      </c>
    </row>
    <row r="3720" spans="2:15" x14ac:dyDescent="0.4">
      <c r="B3720" t="s">
        <v>309</v>
      </c>
      <c r="C3720" t="s">
        <v>314</v>
      </c>
      <c r="D3720" s="179">
        <v>43806</v>
      </c>
      <c r="E3720">
        <v>7</v>
      </c>
      <c r="F3720" t="s">
        <v>315</v>
      </c>
      <c r="G3720" t="s">
        <v>313</v>
      </c>
      <c r="I3720" s="179"/>
      <c r="J3720" s="179"/>
      <c r="M3720">
        <v>0</v>
      </c>
      <c r="O3720">
        <v>21</v>
      </c>
    </row>
    <row r="3721" spans="2:15" x14ac:dyDescent="0.4">
      <c r="B3721" t="s">
        <v>309</v>
      </c>
      <c r="C3721">
        <v>2300</v>
      </c>
      <c r="D3721" s="179">
        <v>43806</v>
      </c>
      <c r="E3721">
        <v>7</v>
      </c>
      <c r="F3721" t="s">
        <v>315</v>
      </c>
      <c r="G3721" t="s">
        <v>311</v>
      </c>
      <c r="I3721" s="179"/>
      <c r="J3721" s="179"/>
      <c r="M3721">
        <v>0</v>
      </c>
      <c r="O3721">
        <v>21</v>
      </c>
    </row>
    <row r="3722" spans="2:15" x14ac:dyDescent="0.4">
      <c r="B3722" t="s">
        <v>309</v>
      </c>
      <c r="C3722">
        <v>2300</v>
      </c>
      <c r="D3722" s="179">
        <v>43806</v>
      </c>
      <c r="E3722">
        <v>7</v>
      </c>
      <c r="F3722" t="s">
        <v>315</v>
      </c>
      <c r="G3722" t="s">
        <v>313</v>
      </c>
      <c r="I3722" s="179"/>
      <c r="J3722" s="179"/>
      <c r="M3722">
        <v>0</v>
      </c>
      <c r="O3722">
        <v>21</v>
      </c>
    </row>
    <row r="3723" spans="2:15" x14ac:dyDescent="0.4">
      <c r="B3723" t="s">
        <v>309</v>
      </c>
      <c r="C3723">
        <v>2300</v>
      </c>
      <c r="D3723" s="179">
        <v>43806</v>
      </c>
      <c r="E3723">
        <v>7</v>
      </c>
      <c r="F3723" t="s">
        <v>315</v>
      </c>
      <c r="G3723" t="s">
        <v>311</v>
      </c>
      <c r="I3723" s="179"/>
      <c r="J3723" s="179"/>
      <c r="M3723">
        <v>0</v>
      </c>
      <c r="O3723">
        <v>21</v>
      </c>
    </row>
    <row r="3724" spans="2:15" x14ac:dyDescent="0.4">
      <c r="B3724" t="s">
        <v>309</v>
      </c>
      <c r="C3724">
        <v>2300</v>
      </c>
      <c r="D3724" s="179">
        <v>43806</v>
      </c>
      <c r="E3724">
        <v>7</v>
      </c>
      <c r="F3724" t="s">
        <v>315</v>
      </c>
      <c r="G3724" t="s">
        <v>313</v>
      </c>
      <c r="I3724" s="179"/>
      <c r="J3724" s="179"/>
      <c r="M3724">
        <v>0</v>
      </c>
      <c r="O3724">
        <v>21</v>
      </c>
    </row>
    <row r="3725" spans="2:15" x14ac:dyDescent="0.4">
      <c r="B3725" t="s">
        <v>309</v>
      </c>
      <c r="C3725">
        <v>2380</v>
      </c>
      <c r="D3725" s="179">
        <v>43806</v>
      </c>
      <c r="E3725">
        <v>7</v>
      </c>
      <c r="F3725" t="s">
        <v>315</v>
      </c>
      <c r="G3725" t="s">
        <v>311</v>
      </c>
      <c r="I3725" s="179"/>
      <c r="J3725" s="179"/>
      <c r="M3725">
        <v>0</v>
      </c>
      <c r="O3725">
        <v>21</v>
      </c>
    </row>
    <row r="3726" spans="2:15" x14ac:dyDescent="0.4">
      <c r="B3726" t="s">
        <v>309</v>
      </c>
      <c r="C3726">
        <v>2380</v>
      </c>
      <c r="D3726" s="179">
        <v>43806</v>
      </c>
      <c r="E3726">
        <v>7</v>
      </c>
      <c r="F3726" t="s">
        <v>315</v>
      </c>
      <c r="G3726" t="s">
        <v>313</v>
      </c>
      <c r="I3726" s="179"/>
      <c r="J3726" s="179"/>
      <c r="M3726">
        <v>0</v>
      </c>
      <c r="O3726">
        <v>21</v>
      </c>
    </row>
    <row r="3727" spans="2:15" x14ac:dyDescent="0.4">
      <c r="B3727" t="s">
        <v>309</v>
      </c>
      <c r="C3727">
        <v>2370</v>
      </c>
      <c r="D3727" s="179">
        <v>43806</v>
      </c>
      <c r="E3727">
        <v>7</v>
      </c>
      <c r="F3727" t="s">
        <v>315</v>
      </c>
      <c r="G3727" t="s">
        <v>311</v>
      </c>
      <c r="I3727" s="179"/>
      <c r="J3727" s="179"/>
      <c r="M3727">
        <v>0</v>
      </c>
      <c r="O3727">
        <v>21</v>
      </c>
    </row>
    <row r="3728" spans="2:15" x14ac:dyDescent="0.4">
      <c r="B3728" t="s">
        <v>309</v>
      </c>
      <c r="C3728">
        <v>2370</v>
      </c>
      <c r="D3728" s="179">
        <v>43806</v>
      </c>
      <c r="E3728">
        <v>7</v>
      </c>
      <c r="F3728" t="s">
        <v>315</v>
      </c>
      <c r="G3728" t="s">
        <v>313</v>
      </c>
      <c r="I3728" s="179"/>
      <c r="J3728" s="179"/>
      <c r="M3728">
        <v>0</v>
      </c>
      <c r="O3728">
        <v>21</v>
      </c>
    </row>
    <row r="3729" spans="2:15" x14ac:dyDescent="0.4">
      <c r="B3729" t="s">
        <v>309</v>
      </c>
      <c r="C3729">
        <v>1000</v>
      </c>
      <c r="D3729" s="179">
        <v>43806</v>
      </c>
      <c r="E3729">
        <v>7</v>
      </c>
      <c r="F3729" t="s">
        <v>315</v>
      </c>
      <c r="G3729" t="s">
        <v>311</v>
      </c>
      <c r="I3729" s="179"/>
      <c r="J3729" s="179"/>
      <c r="M3729">
        <v>0</v>
      </c>
      <c r="O3729">
        <v>21</v>
      </c>
    </row>
    <row r="3730" spans="2:15" x14ac:dyDescent="0.4">
      <c r="B3730" t="s">
        <v>309</v>
      </c>
      <c r="C3730">
        <v>2360</v>
      </c>
      <c r="D3730" s="179">
        <v>43806</v>
      </c>
      <c r="E3730">
        <v>7</v>
      </c>
      <c r="F3730" t="s">
        <v>315</v>
      </c>
      <c r="G3730" t="s">
        <v>311</v>
      </c>
      <c r="I3730" s="179"/>
      <c r="J3730" s="179"/>
      <c r="M3730">
        <v>0</v>
      </c>
      <c r="O3730">
        <v>21</v>
      </c>
    </row>
    <row r="3731" spans="2:15" x14ac:dyDescent="0.4">
      <c r="B3731" t="s">
        <v>309</v>
      </c>
      <c r="C3731">
        <v>2360</v>
      </c>
      <c r="D3731" s="179">
        <v>43806</v>
      </c>
      <c r="E3731">
        <v>7</v>
      </c>
      <c r="F3731" t="s">
        <v>315</v>
      </c>
      <c r="G3731" t="s">
        <v>313</v>
      </c>
      <c r="I3731" s="179"/>
      <c r="J3731" s="179"/>
      <c r="M3731">
        <v>0</v>
      </c>
      <c r="O3731">
        <v>21</v>
      </c>
    </row>
    <row r="3732" spans="2:15" x14ac:dyDescent="0.4">
      <c r="B3732" t="s">
        <v>309</v>
      </c>
      <c r="C3732">
        <v>2360</v>
      </c>
      <c r="D3732" s="179">
        <v>43806</v>
      </c>
      <c r="E3732">
        <v>7</v>
      </c>
      <c r="F3732" t="s">
        <v>315</v>
      </c>
      <c r="G3732" t="s">
        <v>311</v>
      </c>
      <c r="I3732" s="179"/>
      <c r="J3732" s="179"/>
      <c r="M3732">
        <v>0</v>
      </c>
      <c r="O3732">
        <v>21</v>
      </c>
    </row>
    <row r="3733" spans="2:15" x14ac:dyDescent="0.4">
      <c r="B3733" t="s">
        <v>309</v>
      </c>
      <c r="C3733">
        <v>2360</v>
      </c>
      <c r="D3733" s="179">
        <v>43806</v>
      </c>
      <c r="E3733">
        <v>7</v>
      </c>
      <c r="F3733" t="s">
        <v>315</v>
      </c>
      <c r="G3733" t="s">
        <v>313</v>
      </c>
      <c r="I3733" s="179"/>
      <c r="J3733" s="179"/>
      <c r="M3733">
        <v>0</v>
      </c>
      <c r="O3733">
        <v>21</v>
      </c>
    </row>
    <row r="3734" spans="2:15" x14ac:dyDescent="0.4">
      <c r="B3734" t="s">
        <v>309</v>
      </c>
      <c r="C3734">
        <v>2370</v>
      </c>
      <c r="D3734" s="179">
        <v>43806</v>
      </c>
      <c r="E3734">
        <v>7</v>
      </c>
      <c r="F3734" t="s">
        <v>315</v>
      </c>
      <c r="G3734" t="s">
        <v>311</v>
      </c>
      <c r="I3734" s="179"/>
      <c r="J3734" s="179"/>
      <c r="M3734">
        <v>0</v>
      </c>
      <c r="O3734">
        <v>21</v>
      </c>
    </row>
    <row r="3735" spans="2:15" x14ac:dyDescent="0.4">
      <c r="B3735" t="s">
        <v>309</v>
      </c>
      <c r="C3735">
        <v>2370</v>
      </c>
      <c r="D3735" s="179">
        <v>43806</v>
      </c>
      <c r="E3735">
        <v>7</v>
      </c>
      <c r="F3735" t="s">
        <v>315</v>
      </c>
      <c r="G3735" t="s">
        <v>313</v>
      </c>
      <c r="I3735" s="179"/>
      <c r="J3735" s="179"/>
      <c r="M3735">
        <v>0</v>
      </c>
      <c r="O3735">
        <v>21</v>
      </c>
    </row>
    <row r="3736" spans="2:15" x14ac:dyDescent="0.4">
      <c r="B3736" t="s">
        <v>309</v>
      </c>
      <c r="C3736">
        <v>2370</v>
      </c>
      <c r="D3736" s="179">
        <v>43806</v>
      </c>
      <c r="E3736">
        <v>7</v>
      </c>
      <c r="F3736" t="s">
        <v>315</v>
      </c>
      <c r="G3736" t="s">
        <v>311</v>
      </c>
      <c r="I3736" s="179"/>
      <c r="J3736" s="179"/>
      <c r="M3736">
        <v>0</v>
      </c>
      <c r="O3736">
        <v>21</v>
      </c>
    </row>
    <row r="3737" spans="2:15" x14ac:dyDescent="0.4">
      <c r="B3737" t="s">
        <v>309</v>
      </c>
      <c r="C3737">
        <v>2370</v>
      </c>
      <c r="D3737" s="179">
        <v>43806</v>
      </c>
      <c r="E3737">
        <v>7</v>
      </c>
      <c r="F3737" t="s">
        <v>315</v>
      </c>
      <c r="G3737" t="s">
        <v>313</v>
      </c>
      <c r="I3737" s="179"/>
      <c r="J3737" s="179"/>
      <c r="M3737">
        <v>0</v>
      </c>
      <c r="O3737">
        <v>21</v>
      </c>
    </row>
    <row r="3738" spans="2:15" x14ac:dyDescent="0.4">
      <c r="B3738" t="s">
        <v>309</v>
      </c>
      <c r="C3738">
        <v>2360</v>
      </c>
      <c r="D3738" s="179">
        <v>43806</v>
      </c>
      <c r="E3738">
        <v>7</v>
      </c>
      <c r="F3738" t="s">
        <v>315</v>
      </c>
      <c r="G3738" t="s">
        <v>311</v>
      </c>
      <c r="I3738" s="179"/>
      <c r="J3738" s="179"/>
      <c r="M3738">
        <v>0</v>
      </c>
      <c r="O3738">
        <v>21</v>
      </c>
    </row>
    <row r="3739" spans="2:15" x14ac:dyDescent="0.4">
      <c r="B3739" t="s">
        <v>309</v>
      </c>
      <c r="C3739">
        <v>2360</v>
      </c>
      <c r="D3739" s="179">
        <v>43806</v>
      </c>
      <c r="E3739">
        <v>7</v>
      </c>
      <c r="F3739" t="s">
        <v>315</v>
      </c>
      <c r="G3739" t="s">
        <v>313</v>
      </c>
      <c r="I3739" s="179"/>
      <c r="J3739" s="179"/>
      <c r="M3739">
        <v>0</v>
      </c>
      <c r="O3739">
        <v>21</v>
      </c>
    </row>
    <row r="3740" spans="2:15" x14ac:dyDescent="0.4">
      <c r="B3740" t="s">
        <v>309</v>
      </c>
      <c r="C3740">
        <v>2380</v>
      </c>
      <c r="D3740" s="179">
        <v>43806</v>
      </c>
      <c r="E3740">
        <v>7</v>
      </c>
      <c r="F3740" t="s">
        <v>315</v>
      </c>
      <c r="G3740" t="s">
        <v>311</v>
      </c>
      <c r="I3740" s="179"/>
      <c r="J3740" s="179"/>
      <c r="M3740">
        <v>0</v>
      </c>
      <c r="O3740">
        <v>21</v>
      </c>
    </row>
    <row r="3741" spans="2:15" x14ac:dyDescent="0.4">
      <c r="B3741" t="s">
        <v>309</v>
      </c>
      <c r="C3741">
        <v>2380</v>
      </c>
      <c r="D3741" s="179">
        <v>43806</v>
      </c>
      <c r="E3741">
        <v>7</v>
      </c>
      <c r="F3741" t="s">
        <v>315</v>
      </c>
      <c r="G3741" t="s">
        <v>313</v>
      </c>
      <c r="I3741" s="179"/>
      <c r="J3741" s="179"/>
      <c r="M3741">
        <v>0</v>
      </c>
      <c r="O3741">
        <v>21</v>
      </c>
    </row>
    <row r="3742" spans="2:15" x14ac:dyDescent="0.4">
      <c r="B3742" t="s">
        <v>309</v>
      </c>
      <c r="C3742">
        <v>2360</v>
      </c>
      <c r="D3742" s="179">
        <v>43806</v>
      </c>
      <c r="E3742">
        <v>7</v>
      </c>
      <c r="F3742" t="s">
        <v>315</v>
      </c>
      <c r="G3742" t="s">
        <v>311</v>
      </c>
      <c r="I3742" s="179"/>
      <c r="J3742" s="179"/>
      <c r="M3742">
        <v>0</v>
      </c>
      <c r="O3742">
        <v>21</v>
      </c>
    </row>
    <row r="3743" spans="2:15" x14ac:dyDescent="0.4">
      <c r="B3743" t="s">
        <v>309</v>
      </c>
      <c r="C3743">
        <v>2360</v>
      </c>
      <c r="D3743" s="179">
        <v>43806</v>
      </c>
      <c r="E3743">
        <v>7</v>
      </c>
      <c r="F3743" t="s">
        <v>315</v>
      </c>
      <c r="G3743" t="s">
        <v>313</v>
      </c>
      <c r="I3743" s="179"/>
      <c r="J3743" s="179"/>
      <c r="M3743">
        <v>0</v>
      </c>
      <c r="O3743">
        <v>21</v>
      </c>
    </row>
    <row r="3744" spans="2:15" x14ac:dyDescent="0.4">
      <c r="B3744" t="s">
        <v>309</v>
      </c>
      <c r="C3744">
        <v>2390</v>
      </c>
      <c r="D3744" s="179">
        <v>43806</v>
      </c>
      <c r="E3744">
        <v>7</v>
      </c>
      <c r="F3744" t="s">
        <v>315</v>
      </c>
      <c r="G3744" t="s">
        <v>311</v>
      </c>
      <c r="I3744" s="179"/>
      <c r="J3744" s="179"/>
      <c r="M3744">
        <v>0</v>
      </c>
      <c r="O3744">
        <v>21</v>
      </c>
    </row>
    <row r="3745" spans="2:15" x14ac:dyDescent="0.4">
      <c r="B3745" t="s">
        <v>309</v>
      </c>
      <c r="C3745">
        <v>2390</v>
      </c>
      <c r="D3745" s="179">
        <v>43806</v>
      </c>
      <c r="E3745">
        <v>7</v>
      </c>
      <c r="F3745" t="s">
        <v>315</v>
      </c>
      <c r="G3745" t="s">
        <v>313</v>
      </c>
      <c r="I3745" s="179"/>
      <c r="J3745" s="179"/>
      <c r="M3745">
        <v>0</v>
      </c>
      <c r="O3745">
        <v>21</v>
      </c>
    </row>
    <row r="3746" spans="2:15" x14ac:dyDescent="0.4">
      <c r="B3746" t="s">
        <v>309</v>
      </c>
      <c r="C3746">
        <v>2370</v>
      </c>
      <c r="D3746" s="179">
        <v>43806</v>
      </c>
      <c r="E3746">
        <v>7</v>
      </c>
      <c r="F3746" t="s">
        <v>315</v>
      </c>
      <c r="G3746" t="s">
        <v>311</v>
      </c>
      <c r="I3746" s="179"/>
      <c r="J3746" s="179"/>
      <c r="M3746">
        <v>0</v>
      </c>
      <c r="O3746">
        <v>21</v>
      </c>
    </row>
    <row r="3747" spans="2:15" x14ac:dyDescent="0.4">
      <c r="B3747" t="s">
        <v>309</v>
      </c>
      <c r="C3747">
        <v>2370</v>
      </c>
      <c r="D3747" s="179">
        <v>43806</v>
      </c>
      <c r="E3747">
        <v>7</v>
      </c>
      <c r="F3747" t="s">
        <v>315</v>
      </c>
      <c r="G3747" t="s">
        <v>313</v>
      </c>
      <c r="I3747" s="179"/>
      <c r="J3747" s="179"/>
      <c r="M3747">
        <v>0</v>
      </c>
      <c r="O3747">
        <v>21</v>
      </c>
    </row>
    <row r="3748" spans="2:15" x14ac:dyDescent="0.4">
      <c r="B3748" t="s">
        <v>309</v>
      </c>
      <c r="C3748">
        <v>2390</v>
      </c>
      <c r="D3748" s="179">
        <v>43806</v>
      </c>
      <c r="E3748">
        <v>7</v>
      </c>
      <c r="F3748" t="s">
        <v>315</v>
      </c>
      <c r="G3748" t="s">
        <v>311</v>
      </c>
      <c r="I3748" s="179"/>
      <c r="J3748" s="179"/>
      <c r="M3748">
        <v>0</v>
      </c>
      <c r="O3748">
        <v>21</v>
      </c>
    </row>
    <row r="3749" spans="2:15" x14ac:dyDescent="0.4">
      <c r="B3749" t="s">
        <v>309</v>
      </c>
      <c r="C3749">
        <v>2390</v>
      </c>
      <c r="D3749" s="179">
        <v>43806</v>
      </c>
      <c r="E3749">
        <v>7</v>
      </c>
      <c r="F3749" t="s">
        <v>315</v>
      </c>
      <c r="G3749" t="s">
        <v>313</v>
      </c>
      <c r="I3749" s="179"/>
      <c r="J3749" s="179"/>
      <c r="M3749">
        <v>0</v>
      </c>
      <c r="O3749">
        <v>21</v>
      </c>
    </row>
    <row r="3750" spans="2:15" x14ac:dyDescent="0.4">
      <c r="B3750" t="s">
        <v>309</v>
      </c>
      <c r="C3750" t="s">
        <v>314</v>
      </c>
      <c r="D3750" s="179">
        <v>43806</v>
      </c>
      <c r="E3750">
        <v>7</v>
      </c>
      <c r="F3750" t="s">
        <v>315</v>
      </c>
      <c r="G3750" t="s">
        <v>313</v>
      </c>
      <c r="I3750" s="179"/>
      <c r="J3750" s="179"/>
      <c r="M3750">
        <v>0</v>
      </c>
      <c r="O3750">
        <v>21</v>
      </c>
    </row>
    <row r="3751" spans="2:15" x14ac:dyDescent="0.4">
      <c r="B3751" t="s">
        <v>309</v>
      </c>
      <c r="C3751" t="s">
        <v>314</v>
      </c>
      <c r="D3751" s="179">
        <v>43806</v>
      </c>
      <c r="E3751">
        <v>7</v>
      </c>
      <c r="F3751" t="s">
        <v>315</v>
      </c>
      <c r="G3751" t="s">
        <v>311</v>
      </c>
      <c r="I3751" s="179"/>
      <c r="J3751" s="179"/>
      <c r="M3751">
        <v>0</v>
      </c>
      <c r="O3751">
        <v>21</v>
      </c>
    </row>
    <row r="3752" spans="2:15" x14ac:dyDescent="0.4">
      <c r="B3752" t="s">
        <v>309</v>
      </c>
      <c r="C3752" t="s">
        <v>314</v>
      </c>
      <c r="D3752" s="179">
        <v>43806</v>
      </c>
      <c r="E3752">
        <v>7</v>
      </c>
      <c r="F3752" t="s">
        <v>315</v>
      </c>
      <c r="G3752" t="s">
        <v>313</v>
      </c>
      <c r="I3752" s="179"/>
      <c r="J3752" s="179"/>
      <c r="M3752">
        <v>0</v>
      </c>
      <c r="O3752">
        <v>21</v>
      </c>
    </row>
    <row r="3753" spans="2:15" x14ac:dyDescent="0.4">
      <c r="B3753" t="s">
        <v>309</v>
      </c>
      <c r="C3753" t="s">
        <v>314</v>
      </c>
      <c r="D3753" s="179">
        <v>43806</v>
      </c>
      <c r="E3753">
        <v>7</v>
      </c>
      <c r="F3753" t="s">
        <v>315</v>
      </c>
      <c r="G3753" t="s">
        <v>311</v>
      </c>
      <c r="I3753" s="179"/>
      <c r="J3753" s="179"/>
      <c r="M3753">
        <v>0</v>
      </c>
      <c r="O3753">
        <v>21</v>
      </c>
    </row>
    <row r="3754" spans="2:15" x14ac:dyDescent="0.4">
      <c r="B3754" t="s">
        <v>309</v>
      </c>
      <c r="C3754">
        <v>2300</v>
      </c>
      <c r="D3754" s="179">
        <v>43806</v>
      </c>
      <c r="E3754">
        <v>7</v>
      </c>
      <c r="F3754" t="s">
        <v>315</v>
      </c>
      <c r="G3754" t="s">
        <v>311</v>
      </c>
      <c r="I3754" s="179"/>
      <c r="J3754" s="179"/>
      <c r="M3754">
        <v>0</v>
      </c>
      <c r="O3754">
        <v>21</v>
      </c>
    </row>
    <row r="3755" spans="2:15" x14ac:dyDescent="0.4">
      <c r="B3755" t="s">
        <v>309</v>
      </c>
      <c r="C3755">
        <v>2300</v>
      </c>
      <c r="D3755" s="179">
        <v>43806</v>
      </c>
      <c r="E3755">
        <v>7</v>
      </c>
      <c r="F3755" t="s">
        <v>315</v>
      </c>
      <c r="G3755" t="s">
        <v>313</v>
      </c>
      <c r="I3755" s="179"/>
      <c r="J3755" s="179"/>
      <c r="M3755">
        <v>0</v>
      </c>
      <c r="O3755">
        <v>21</v>
      </c>
    </row>
    <row r="3756" spans="2:15" x14ac:dyDescent="0.4">
      <c r="B3756" t="s">
        <v>309</v>
      </c>
      <c r="C3756">
        <v>1100</v>
      </c>
      <c r="D3756" s="179">
        <v>43806</v>
      </c>
      <c r="E3756">
        <v>7</v>
      </c>
      <c r="F3756" t="s">
        <v>315</v>
      </c>
      <c r="G3756" t="s">
        <v>311</v>
      </c>
      <c r="I3756" s="179"/>
      <c r="J3756" s="179"/>
      <c r="M3756">
        <v>0</v>
      </c>
      <c r="O3756">
        <v>21</v>
      </c>
    </row>
    <row r="3757" spans="2:15" x14ac:dyDescent="0.4">
      <c r="B3757" t="s">
        <v>309</v>
      </c>
      <c r="C3757">
        <v>1100</v>
      </c>
      <c r="D3757" s="179">
        <v>43806</v>
      </c>
      <c r="E3757">
        <v>7</v>
      </c>
      <c r="F3757" t="s">
        <v>315</v>
      </c>
      <c r="G3757" t="s">
        <v>313</v>
      </c>
      <c r="I3757" s="179"/>
      <c r="J3757" s="179"/>
      <c r="M3757">
        <v>0</v>
      </c>
      <c r="O3757">
        <v>21</v>
      </c>
    </row>
    <row r="3758" spans="2:15" x14ac:dyDescent="0.4">
      <c r="B3758" t="s">
        <v>309</v>
      </c>
      <c r="C3758" t="s">
        <v>312</v>
      </c>
      <c r="D3758" s="179">
        <v>43806</v>
      </c>
      <c r="E3758">
        <v>7</v>
      </c>
      <c r="F3758" t="s">
        <v>315</v>
      </c>
      <c r="G3758" t="s">
        <v>311</v>
      </c>
      <c r="I3758" s="179"/>
      <c r="J3758" s="179"/>
      <c r="M3758">
        <v>0</v>
      </c>
      <c r="O3758">
        <v>21</v>
      </c>
    </row>
    <row r="3759" spans="2:15" x14ac:dyDescent="0.4">
      <c r="B3759" t="s">
        <v>309</v>
      </c>
      <c r="C3759" t="s">
        <v>312</v>
      </c>
      <c r="D3759" s="179">
        <v>43806</v>
      </c>
      <c r="E3759">
        <v>7</v>
      </c>
      <c r="F3759" t="s">
        <v>315</v>
      </c>
      <c r="G3759" t="s">
        <v>313</v>
      </c>
      <c r="I3759" s="179"/>
      <c r="J3759" s="179"/>
      <c r="M3759">
        <v>0</v>
      </c>
      <c r="O3759">
        <v>21</v>
      </c>
    </row>
    <row r="3760" spans="2:15" x14ac:dyDescent="0.4">
      <c r="B3760" t="s">
        <v>309</v>
      </c>
      <c r="C3760">
        <v>1400</v>
      </c>
      <c r="D3760" s="179">
        <v>43806</v>
      </c>
      <c r="E3760">
        <v>7</v>
      </c>
      <c r="F3760" t="s">
        <v>315</v>
      </c>
      <c r="G3760" t="s">
        <v>311</v>
      </c>
      <c r="I3760" s="179"/>
      <c r="J3760" s="179"/>
      <c r="M3760">
        <v>0</v>
      </c>
      <c r="O3760">
        <v>21</v>
      </c>
    </row>
    <row r="3761" spans="2:15" x14ac:dyDescent="0.4">
      <c r="B3761" t="s">
        <v>309</v>
      </c>
      <c r="C3761">
        <v>2300</v>
      </c>
      <c r="D3761" s="179">
        <v>43806</v>
      </c>
      <c r="E3761">
        <v>7</v>
      </c>
      <c r="F3761" t="s">
        <v>315</v>
      </c>
      <c r="G3761" t="s">
        <v>311</v>
      </c>
      <c r="I3761" s="179"/>
      <c r="J3761" s="179"/>
      <c r="M3761">
        <v>0</v>
      </c>
      <c r="O3761">
        <v>21</v>
      </c>
    </row>
    <row r="3762" spans="2:15" x14ac:dyDescent="0.4">
      <c r="B3762" t="s">
        <v>309</v>
      </c>
      <c r="C3762">
        <v>2300</v>
      </c>
      <c r="D3762" s="179">
        <v>43806</v>
      </c>
      <c r="E3762">
        <v>7</v>
      </c>
      <c r="F3762" t="s">
        <v>315</v>
      </c>
      <c r="G3762" t="s">
        <v>313</v>
      </c>
      <c r="I3762" s="179"/>
      <c r="J3762" s="179"/>
      <c r="M3762">
        <v>0</v>
      </c>
      <c r="O3762">
        <v>21</v>
      </c>
    </row>
    <row r="3763" spans="2:15" x14ac:dyDescent="0.4">
      <c r="B3763" t="s">
        <v>309</v>
      </c>
      <c r="C3763">
        <v>2380</v>
      </c>
      <c r="D3763" s="179">
        <v>43806</v>
      </c>
      <c r="E3763">
        <v>7</v>
      </c>
      <c r="F3763" t="s">
        <v>315</v>
      </c>
      <c r="G3763" t="s">
        <v>311</v>
      </c>
      <c r="I3763" s="179"/>
      <c r="J3763" s="179"/>
      <c r="M3763">
        <v>0</v>
      </c>
      <c r="O3763">
        <v>21</v>
      </c>
    </row>
    <row r="3764" spans="2:15" x14ac:dyDescent="0.4">
      <c r="B3764" t="s">
        <v>309</v>
      </c>
      <c r="C3764">
        <v>2380</v>
      </c>
      <c r="D3764" s="179">
        <v>43806</v>
      </c>
      <c r="E3764">
        <v>7</v>
      </c>
      <c r="F3764" t="s">
        <v>315</v>
      </c>
      <c r="G3764" t="s">
        <v>313</v>
      </c>
      <c r="I3764" s="179"/>
      <c r="J3764" s="179"/>
      <c r="M3764">
        <v>0</v>
      </c>
      <c r="O3764">
        <v>21</v>
      </c>
    </row>
    <row r="3765" spans="2:15" x14ac:dyDescent="0.4">
      <c r="B3765" t="s">
        <v>309</v>
      </c>
      <c r="C3765">
        <v>2390</v>
      </c>
      <c r="D3765" s="179">
        <v>43806</v>
      </c>
      <c r="E3765">
        <v>7</v>
      </c>
      <c r="F3765" t="s">
        <v>315</v>
      </c>
      <c r="G3765" t="s">
        <v>311</v>
      </c>
      <c r="I3765" s="179"/>
      <c r="J3765" s="179"/>
      <c r="M3765">
        <v>0</v>
      </c>
      <c r="O3765">
        <v>21</v>
      </c>
    </row>
    <row r="3766" spans="2:15" x14ac:dyDescent="0.4">
      <c r="B3766" t="s">
        <v>309</v>
      </c>
      <c r="C3766">
        <v>2390</v>
      </c>
      <c r="D3766" s="179">
        <v>43806</v>
      </c>
      <c r="E3766">
        <v>7</v>
      </c>
      <c r="F3766" t="s">
        <v>315</v>
      </c>
      <c r="G3766" t="s">
        <v>313</v>
      </c>
      <c r="I3766" s="179"/>
      <c r="J3766" s="179"/>
      <c r="M3766">
        <v>0</v>
      </c>
      <c r="O3766">
        <v>21</v>
      </c>
    </row>
    <row r="3767" spans="2:15" x14ac:dyDescent="0.4">
      <c r="B3767" t="s">
        <v>309</v>
      </c>
      <c r="C3767">
        <v>2340</v>
      </c>
      <c r="D3767" s="179">
        <v>43806</v>
      </c>
      <c r="E3767">
        <v>7</v>
      </c>
      <c r="F3767" t="s">
        <v>315</v>
      </c>
      <c r="G3767" t="s">
        <v>311</v>
      </c>
      <c r="I3767" s="179"/>
      <c r="J3767" s="179"/>
      <c r="M3767">
        <v>0</v>
      </c>
      <c r="O3767">
        <v>21</v>
      </c>
    </row>
    <row r="3768" spans="2:15" x14ac:dyDescent="0.4">
      <c r="B3768" t="s">
        <v>309</v>
      </c>
      <c r="C3768">
        <v>2340</v>
      </c>
      <c r="D3768" s="179">
        <v>43806</v>
      </c>
      <c r="E3768">
        <v>7</v>
      </c>
      <c r="F3768" t="s">
        <v>315</v>
      </c>
      <c r="G3768" t="s">
        <v>313</v>
      </c>
      <c r="I3768" s="179"/>
      <c r="J3768" s="179"/>
      <c r="M3768">
        <v>0</v>
      </c>
      <c r="O3768">
        <v>21</v>
      </c>
    </row>
    <row r="3769" spans="2:15" x14ac:dyDescent="0.4">
      <c r="B3769" t="s">
        <v>309</v>
      </c>
      <c r="C3769">
        <v>1400</v>
      </c>
      <c r="D3769" s="179">
        <v>43806</v>
      </c>
      <c r="E3769">
        <v>7</v>
      </c>
      <c r="F3769" t="s">
        <v>315</v>
      </c>
      <c r="G3769" t="s">
        <v>313</v>
      </c>
      <c r="I3769" s="179"/>
      <c r="J3769" s="179"/>
      <c r="M3769">
        <v>0</v>
      </c>
      <c r="O3769">
        <v>21</v>
      </c>
    </row>
    <row r="3770" spans="2:15" x14ac:dyDescent="0.4">
      <c r="B3770" t="s">
        <v>309</v>
      </c>
      <c r="C3770" t="s">
        <v>314</v>
      </c>
      <c r="D3770" s="179">
        <v>43806</v>
      </c>
      <c r="E3770">
        <v>7</v>
      </c>
      <c r="F3770" t="s">
        <v>315</v>
      </c>
      <c r="G3770" t="s">
        <v>311</v>
      </c>
      <c r="I3770" s="179"/>
      <c r="J3770" s="179"/>
      <c r="M3770">
        <v>0</v>
      </c>
      <c r="O3770">
        <v>21</v>
      </c>
    </row>
    <row r="3771" spans="2:15" x14ac:dyDescent="0.4">
      <c r="B3771" t="s">
        <v>309</v>
      </c>
      <c r="C3771" t="s">
        <v>314</v>
      </c>
      <c r="D3771" s="179">
        <v>43806</v>
      </c>
      <c r="E3771">
        <v>7</v>
      </c>
      <c r="F3771" t="s">
        <v>315</v>
      </c>
      <c r="G3771" t="s">
        <v>313</v>
      </c>
      <c r="I3771" s="179"/>
      <c r="J3771" s="179"/>
      <c r="M3771">
        <v>0</v>
      </c>
      <c r="O3771">
        <v>21</v>
      </c>
    </row>
    <row r="3772" spans="2:15" x14ac:dyDescent="0.4">
      <c r="B3772" t="s">
        <v>309</v>
      </c>
      <c r="C3772" t="s">
        <v>314</v>
      </c>
      <c r="D3772" s="179">
        <v>43806</v>
      </c>
      <c r="E3772">
        <v>7</v>
      </c>
      <c r="F3772" t="s">
        <v>315</v>
      </c>
      <c r="G3772" t="s">
        <v>311</v>
      </c>
      <c r="I3772" s="179"/>
      <c r="J3772" s="179"/>
      <c r="M3772">
        <v>0</v>
      </c>
      <c r="O3772">
        <v>21</v>
      </c>
    </row>
    <row r="3773" spans="2:15" x14ac:dyDescent="0.4">
      <c r="B3773" t="s">
        <v>309</v>
      </c>
      <c r="C3773" t="s">
        <v>314</v>
      </c>
      <c r="D3773" s="179">
        <v>43806</v>
      </c>
      <c r="E3773">
        <v>7</v>
      </c>
      <c r="F3773" t="s">
        <v>315</v>
      </c>
      <c r="G3773" t="s">
        <v>313</v>
      </c>
      <c r="I3773" s="179"/>
      <c r="J3773" s="179"/>
      <c r="M3773">
        <v>0</v>
      </c>
      <c r="O3773">
        <v>21</v>
      </c>
    </row>
    <row r="3774" spans="2:15" x14ac:dyDescent="0.4">
      <c r="B3774" t="s">
        <v>309</v>
      </c>
      <c r="C3774" t="s">
        <v>314</v>
      </c>
      <c r="D3774" s="179">
        <v>43806</v>
      </c>
      <c r="E3774">
        <v>7</v>
      </c>
      <c r="F3774" t="s">
        <v>315</v>
      </c>
      <c r="G3774" t="s">
        <v>311</v>
      </c>
      <c r="I3774" s="179"/>
      <c r="J3774" s="179"/>
      <c r="M3774">
        <v>0</v>
      </c>
      <c r="O3774">
        <v>21</v>
      </c>
    </row>
    <row r="3775" spans="2:15" x14ac:dyDescent="0.4">
      <c r="B3775" t="s">
        <v>309</v>
      </c>
      <c r="C3775" t="s">
        <v>314</v>
      </c>
      <c r="D3775" s="179">
        <v>43806</v>
      </c>
      <c r="E3775">
        <v>7</v>
      </c>
      <c r="F3775" t="s">
        <v>315</v>
      </c>
      <c r="G3775" t="s">
        <v>313</v>
      </c>
      <c r="I3775" s="179"/>
      <c r="J3775" s="179"/>
      <c r="M3775">
        <v>0</v>
      </c>
      <c r="O3775">
        <v>21</v>
      </c>
    </row>
    <row r="3776" spans="2:15" x14ac:dyDescent="0.4">
      <c r="B3776" t="s">
        <v>309</v>
      </c>
      <c r="C3776" t="s">
        <v>314</v>
      </c>
      <c r="D3776" s="179">
        <v>43806</v>
      </c>
      <c r="E3776">
        <v>7</v>
      </c>
      <c r="F3776" t="s">
        <v>315</v>
      </c>
      <c r="G3776" t="s">
        <v>311</v>
      </c>
      <c r="I3776" s="179"/>
      <c r="J3776" s="179"/>
      <c r="M3776">
        <v>0</v>
      </c>
      <c r="O3776">
        <v>21</v>
      </c>
    </row>
    <row r="3777" spans="2:15" x14ac:dyDescent="0.4">
      <c r="B3777" t="s">
        <v>309</v>
      </c>
      <c r="C3777" t="s">
        <v>314</v>
      </c>
      <c r="D3777" s="179">
        <v>43806</v>
      </c>
      <c r="E3777">
        <v>7</v>
      </c>
      <c r="F3777" t="s">
        <v>315</v>
      </c>
      <c r="G3777" t="s">
        <v>313</v>
      </c>
      <c r="I3777" s="179"/>
      <c r="J3777" s="179"/>
      <c r="M3777">
        <v>0</v>
      </c>
      <c r="O3777">
        <v>21</v>
      </c>
    </row>
    <row r="3778" spans="2:15" x14ac:dyDescent="0.4">
      <c r="B3778" t="s">
        <v>309</v>
      </c>
      <c r="C3778" t="s">
        <v>314</v>
      </c>
      <c r="D3778" s="179">
        <v>43806</v>
      </c>
      <c r="E3778">
        <v>7</v>
      </c>
      <c r="F3778" t="s">
        <v>315</v>
      </c>
      <c r="G3778" t="s">
        <v>311</v>
      </c>
      <c r="I3778" s="179"/>
      <c r="J3778" s="179"/>
      <c r="M3778">
        <v>0</v>
      </c>
      <c r="O3778">
        <v>21</v>
      </c>
    </row>
    <row r="3779" spans="2:15" x14ac:dyDescent="0.4">
      <c r="B3779" t="s">
        <v>309</v>
      </c>
      <c r="C3779" t="s">
        <v>314</v>
      </c>
      <c r="D3779" s="179">
        <v>43806</v>
      </c>
      <c r="E3779">
        <v>7</v>
      </c>
      <c r="F3779" t="s">
        <v>315</v>
      </c>
      <c r="G3779" t="s">
        <v>313</v>
      </c>
      <c r="I3779" s="179"/>
      <c r="J3779" s="179"/>
      <c r="M3779">
        <v>0</v>
      </c>
      <c r="O3779">
        <v>21</v>
      </c>
    </row>
    <row r="3780" spans="2:15" x14ac:dyDescent="0.4">
      <c r="B3780" t="s">
        <v>309</v>
      </c>
      <c r="C3780" t="s">
        <v>314</v>
      </c>
      <c r="D3780" s="179">
        <v>43806</v>
      </c>
      <c r="E3780">
        <v>7</v>
      </c>
      <c r="F3780" t="s">
        <v>315</v>
      </c>
      <c r="G3780" t="s">
        <v>311</v>
      </c>
      <c r="I3780" s="179"/>
      <c r="J3780" s="179"/>
      <c r="M3780">
        <v>0</v>
      </c>
      <c r="O3780">
        <v>21</v>
      </c>
    </row>
    <row r="3781" spans="2:15" x14ac:dyDescent="0.4">
      <c r="B3781" t="s">
        <v>309</v>
      </c>
      <c r="C3781" t="s">
        <v>314</v>
      </c>
      <c r="D3781" s="179">
        <v>43806</v>
      </c>
      <c r="E3781">
        <v>7</v>
      </c>
      <c r="F3781" t="s">
        <v>315</v>
      </c>
      <c r="G3781" t="s">
        <v>313</v>
      </c>
      <c r="I3781" s="179"/>
      <c r="J3781" s="179"/>
      <c r="M3781">
        <v>0</v>
      </c>
      <c r="O3781">
        <v>21</v>
      </c>
    </row>
    <row r="3782" spans="2:15" x14ac:dyDescent="0.4">
      <c r="B3782" t="s">
        <v>309</v>
      </c>
      <c r="C3782" t="s">
        <v>314</v>
      </c>
      <c r="D3782" s="179">
        <v>43806</v>
      </c>
      <c r="E3782">
        <v>7</v>
      </c>
      <c r="F3782" t="s">
        <v>315</v>
      </c>
      <c r="G3782" t="s">
        <v>311</v>
      </c>
      <c r="I3782" s="179"/>
      <c r="J3782" s="179"/>
      <c r="M3782">
        <v>0</v>
      </c>
      <c r="O3782">
        <v>21</v>
      </c>
    </row>
    <row r="3783" spans="2:15" x14ac:dyDescent="0.4">
      <c r="B3783" t="s">
        <v>309</v>
      </c>
      <c r="C3783" t="s">
        <v>314</v>
      </c>
      <c r="D3783" s="179">
        <v>43806</v>
      </c>
      <c r="E3783">
        <v>7</v>
      </c>
      <c r="F3783" t="s">
        <v>315</v>
      </c>
      <c r="G3783" t="s">
        <v>313</v>
      </c>
      <c r="I3783" s="179"/>
      <c r="J3783" s="179"/>
      <c r="M3783">
        <v>0</v>
      </c>
      <c r="O3783">
        <v>21</v>
      </c>
    </row>
    <row r="3784" spans="2:15" x14ac:dyDescent="0.4">
      <c r="B3784" t="s">
        <v>309</v>
      </c>
      <c r="C3784" t="s">
        <v>314</v>
      </c>
      <c r="D3784" s="179">
        <v>43806</v>
      </c>
      <c r="E3784">
        <v>7</v>
      </c>
      <c r="F3784" t="s">
        <v>315</v>
      </c>
      <c r="G3784" t="s">
        <v>311</v>
      </c>
      <c r="I3784" s="179"/>
      <c r="J3784" s="179"/>
      <c r="M3784">
        <v>0</v>
      </c>
      <c r="O3784">
        <v>21</v>
      </c>
    </row>
    <row r="3785" spans="2:15" x14ac:dyDescent="0.4">
      <c r="B3785" t="s">
        <v>309</v>
      </c>
      <c r="C3785" t="s">
        <v>314</v>
      </c>
      <c r="D3785" s="179">
        <v>43806</v>
      </c>
      <c r="E3785">
        <v>7</v>
      </c>
      <c r="F3785" t="s">
        <v>315</v>
      </c>
      <c r="G3785" t="s">
        <v>313</v>
      </c>
      <c r="I3785" s="179"/>
      <c r="J3785" s="179"/>
      <c r="M3785">
        <v>0</v>
      </c>
      <c r="O3785">
        <v>21</v>
      </c>
    </row>
    <row r="3786" spans="2:15" x14ac:dyDescent="0.4">
      <c r="B3786" t="s">
        <v>309</v>
      </c>
      <c r="C3786">
        <v>2370</v>
      </c>
      <c r="D3786" s="179">
        <v>43806</v>
      </c>
      <c r="E3786">
        <v>7</v>
      </c>
      <c r="F3786" t="s">
        <v>315</v>
      </c>
      <c r="G3786" t="s">
        <v>311</v>
      </c>
      <c r="I3786" s="179"/>
      <c r="J3786" s="179"/>
      <c r="M3786">
        <v>0</v>
      </c>
      <c r="O3786">
        <v>21</v>
      </c>
    </row>
    <row r="3787" spans="2:15" x14ac:dyDescent="0.4">
      <c r="B3787" t="s">
        <v>309</v>
      </c>
      <c r="C3787">
        <v>2370</v>
      </c>
      <c r="D3787" s="179">
        <v>43806</v>
      </c>
      <c r="E3787">
        <v>7</v>
      </c>
      <c r="F3787" t="s">
        <v>315</v>
      </c>
      <c r="G3787" t="s">
        <v>313</v>
      </c>
      <c r="I3787" s="179"/>
      <c r="J3787" s="179"/>
      <c r="M3787">
        <v>0</v>
      </c>
      <c r="O3787">
        <v>21</v>
      </c>
    </row>
    <row r="3788" spans="2:15" x14ac:dyDescent="0.4">
      <c r="B3788" t="s">
        <v>309</v>
      </c>
      <c r="C3788">
        <v>2390</v>
      </c>
      <c r="D3788" s="179">
        <v>43806</v>
      </c>
      <c r="E3788">
        <v>7</v>
      </c>
      <c r="F3788" t="s">
        <v>315</v>
      </c>
      <c r="G3788" t="s">
        <v>311</v>
      </c>
      <c r="I3788" s="179"/>
      <c r="J3788" s="179"/>
      <c r="M3788">
        <v>0</v>
      </c>
      <c r="O3788">
        <v>21</v>
      </c>
    </row>
    <row r="3789" spans="2:15" x14ac:dyDescent="0.4">
      <c r="B3789" t="s">
        <v>309</v>
      </c>
      <c r="C3789">
        <v>2390</v>
      </c>
      <c r="D3789" s="179">
        <v>43806</v>
      </c>
      <c r="E3789">
        <v>7</v>
      </c>
      <c r="F3789" t="s">
        <v>315</v>
      </c>
      <c r="G3789" t="s">
        <v>313</v>
      </c>
      <c r="I3789" s="179"/>
      <c r="J3789" s="179"/>
      <c r="M3789">
        <v>0</v>
      </c>
      <c r="O3789">
        <v>21</v>
      </c>
    </row>
    <row r="3790" spans="2:15" x14ac:dyDescent="0.4">
      <c r="B3790" t="s">
        <v>309</v>
      </c>
      <c r="C3790">
        <v>2390</v>
      </c>
      <c r="D3790" s="179">
        <v>43806</v>
      </c>
      <c r="E3790">
        <v>7</v>
      </c>
      <c r="F3790" t="s">
        <v>315</v>
      </c>
      <c r="G3790" t="s">
        <v>311</v>
      </c>
      <c r="I3790" s="179"/>
      <c r="J3790" s="179"/>
      <c r="M3790">
        <v>0</v>
      </c>
      <c r="O3790">
        <v>21</v>
      </c>
    </row>
    <row r="3791" spans="2:15" x14ac:dyDescent="0.4">
      <c r="B3791" t="s">
        <v>309</v>
      </c>
      <c r="C3791">
        <v>2390</v>
      </c>
      <c r="D3791" s="179">
        <v>43806</v>
      </c>
      <c r="E3791">
        <v>7</v>
      </c>
      <c r="F3791" t="s">
        <v>315</v>
      </c>
      <c r="G3791" t="s">
        <v>313</v>
      </c>
      <c r="I3791" s="179"/>
      <c r="J3791" s="179"/>
      <c r="M3791">
        <v>0</v>
      </c>
      <c r="O3791">
        <v>21</v>
      </c>
    </row>
    <row r="3792" spans="2:15" x14ac:dyDescent="0.4">
      <c r="B3792" t="s">
        <v>309</v>
      </c>
      <c r="C3792">
        <v>2340</v>
      </c>
      <c r="D3792" s="179">
        <v>43806</v>
      </c>
      <c r="E3792">
        <v>7</v>
      </c>
      <c r="F3792" t="s">
        <v>315</v>
      </c>
      <c r="G3792" t="s">
        <v>311</v>
      </c>
      <c r="I3792" s="179"/>
      <c r="J3792" s="179"/>
      <c r="M3792">
        <v>0</v>
      </c>
      <c r="O3792">
        <v>21</v>
      </c>
    </row>
    <row r="3793" spans="2:15" x14ac:dyDescent="0.4">
      <c r="B3793" t="s">
        <v>309</v>
      </c>
      <c r="C3793">
        <v>2340</v>
      </c>
      <c r="D3793" s="179">
        <v>43806</v>
      </c>
      <c r="E3793">
        <v>7</v>
      </c>
      <c r="F3793" t="s">
        <v>315</v>
      </c>
      <c r="G3793" t="s">
        <v>313</v>
      </c>
      <c r="I3793" s="179"/>
      <c r="J3793" s="179"/>
      <c r="M3793">
        <v>0</v>
      </c>
      <c r="O3793">
        <v>21</v>
      </c>
    </row>
    <row r="3794" spans="2:15" x14ac:dyDescent="0.4">
      <c r="B3794" t="s">
        <v>309</v>
      </c>
      <c r="C3794" t="s">
        <v>314</v>
      </c>
      <c r="D3794" s="179">
        <v>43806</v>
      </c>
      <c r="E3794">
        <v>7</v>
      </c>
      <c r="F3794" t="s">
        <v>315</v>
      </c>
      <c r="G3794" t="s">
        <v>313</v>
      </c>
      <c r="I3794" s="179"/>
      <c r="J3794" s="179"/>
      <c r="M3794">
        <v>0</v>
      </c>
      <c r="O3794">
        <v>21</v>
      </c>
    </row>
    <row r="3795" spans="2:15" x14ac:dyDescent="0.4">
      <c r="B3795" t="s">
        <v>309</v>
      </c>
      <c r="C3795">
        <v>2360</v>
      </c>
      <c r="D3795" s="179">
        <v>43806</v>
      </c>
      <c r="E3795">
        <v>7</v>
      </c>
      <c r="F3795" t="s">
        <v>315</v>
      </c>
      <c r="G3795" t="s">
        <v>311</v>
      </c>
      <c r="I3795" s="179"/>
      <c r="J3795" s="179"/>
      <c r="M3795">
        <v>0</v>
      </c>
      <c r="O3795">
        <v>21</v>
      </c>
    </row>
    <row r="3796" spans="2:15" x14ac:dyDescent="0.4">
      <c r="B3796" t="s">
        <v>309</v>
      </c>
      <c r="C3796">
        <v>2360</v>
      </c>
      <c r="D3796" s="179">
        <v>43806</v>
      </c>
      <c r="E3796">
        <v>7</v>
      </c>
      <c r="F3796" t="s">
        <v>315</v>
      </c>
      <c r="G3796" t="s">
        <v>313</v>
      </c>
      <c r="I3796" s="179"/>
      <c r="J3796" s="179"/>
      <c r="M3796">
        <v>0</v>
      </c>
      <c r="O3796">
        <v>21</v>
      </c>
    </row>
    <row r="3797" spans="2:15" x14ac:dyDescent="0.4">
      <c r="B3797" t="s">
        <v>309</v>
      </c>
      <c r="C3797" t="s">
        <v>314</v>
      </c>
      <c r="D3797" s="179">
        <v>43806</v>
      </c>
      <c r="E3797">
        <v>7</v>
      </c>
      <c r="F3797" t="s">
        <v>315</v>
      </c>
      <c r="G3797" t="s">
        <v>311</v>
      </c>
      <c r="I3797" s="179"/>
      <c r="J3797" s="179"/>
      <c r="M3797">
        <v>0</v>
      </c>
      <c r="O3797">
        <v>21</v>
      </c>
    </row>
    <row r="3798" spans="2:15" x14ac:dyDescent="0.4">
      <c r="B3798" t="s">
        <v>309</v>
      </c>
      <c r="C3798" t="s">
        <v>314</v>
      </c>
      <c r="D3798" s="179">
        <v>43806</v>
      </c>
      <c r="E3798">
        <v>7</v>
      </c>
      <c r="F3798" t="s">
        <v>315</v>
      </c>
      <c r="G3798" t="s">
        <v>313</v>
      </c>
      <c r="I3798" s="179"/>
      <c r="J3798" s="179"/>
      <c r="M3798">
        <v>0</v>
      </c>
      <c r="O3798">
        <v>21</v>
      </c>
    </row>
    <row r="3799" spans="2:15" x14ac:dyDescent="0.4">
      <c r="B3799" t="s">
        <v>309</v>
      </c>
      <c r="C3799">
        <v>2390</v>
      </c>
      <c r="D3799" s="179">
        <v>43806</v>
      </c>
      <c r="E3799">
        <v>7</v>
      </c>
      <c r="F3799" t="s">
        <v>315</v>
      </c>
      <c r="G3799" t="s">
        <v>311</v>
      </c>
      <c r="I3799" s="179"/>
      <c r="J3799" s="179"/>
      <c r="M3799">
        <v>0</v>
      </c>
      <c r="O3799">
        <v>21</v>
      </c>
    </row>
    <row r="3800" spans="2:15" x14ac:dyDescent="0.4">
      <c r="B3800" t="s">
        <v>309</v>
      </c>
      <c r="C3800">
        <v>2390</v>
      </c>
      <c r="D3800" s="179">
        <v>43806</v>
      </c>
      <c r="E3800">
        <v>7</v>
      </c>
      <c r="F3800" t="s">
        <v>315</v>
      </c>
      <c r="G3800" t="s">
        <v>313</v>
      </c>
      <c r="I3800" s="179"/>
      <c r="J3800" s="179"/>
      <c r="M3800">
        <v>0</v>
      </c>
      <c r="O3800">
        <v>21</v>
      </c>
    </row>
    <row r="3801" spans="2:15" x14ac:dyDescent="0.4">
      <c r="B3801" t="s">
        <v>309</v>
      </c>
      <c r="C3801" t="s">
        <v>314</v>
      </c>
      <c r="D3801" s="179">
        <v>43806</v>
      </c>
      <c r="E3801">
        <v>7</v>
      </c>
      <c r="F3801" t="s">
        <v>315</v>
      </c>
      <c r="G3801" t="s">
        <v>311</v>
      </c>
      <c r="I3801" s="179"/>
      <c r="J3801" s="179"/>
      <c r="M3801">
        <v>0</v>
      </c>
      <c r="O3801">
        <v>21</v>
      </c>
    </row>
    <row r="3802" spans="2:15" x14ac:dyDescent="0.4">
      <c r="B3802" t="s">
        <v>309</v>
      </c>
      <c r="C3802" t="s">
        <v>314</v>
      </c>
      <c r="D3802" s="179">
        <v>43806</v>
      </c>
      <c r="E3802">
        <v>7</v>
      </c>
      <c r="F3802" t="s">
        <v>315</v>
      </c>
      <c r="G3802" t="s">
        <v>313</v>
      </c>
      <c r="I3802" s="179"/>
      <c r="J3802" s="179"/>
      <c r="M3802">
        <v>0</v>
      </c>
      <c r="O3802">
        <v>21</v>
      </c>
    </row>
    <row r="3803" spans="2:15" x14ac:dyDescent="0.4">
      <c r="B3803" t="s">
        <v>309</v>
      </c>
      <c r="C3803" t="s">
        <v>314</v>
      </c>
      <c r="D3803" s="179">
        <v>43806</v>
      </c>
      <c r="E3803">
        <v>7</v>
      </c>
      <c r="F3803" t="s">
        <v>315</v>
      </c>
      <c r="G3803" t="s">
        <v>311</v>
      </c>
      <c r="I3803" s="179"/>
      <c r="J3803" s="179"/>
      <c r="M3803">
        <v>0</v>
      </c>
      <c r="O3803">
        <v>21</v>
      </c>
    </row>
    <row r="3804" spans="2:15" x14ac:dyDescent="0.4">
      <c r="B3804" t="s">
        <v>309</v>
      </c>
      <c r="C3804">
        <v>2390</v>
      </c>
      <c r="D3804" s="179">
        <v>43806</v>
      </c>
      <c r="E3804">
        <v>7</v>
      </c>
      <c r="F3804" t="s">
        <v>315</v>
      </c>
      <c r="G3804" t="s">
        <v>313</v>
      </c>
      <c r="I3804" s="179"/>
      <c r="J3804" s="179"/>
      <c r="M3804">
        <v>0</v>
      </c>
      <c r="O3804">
        <v>21</v>
      </c>
    </row>
    <row r="3805" spans="2:15" x14ac:dyDescent="0.4">
      <c r="B3805" t="s">
        <v>309</v>
      </c>
      <c r="C3805">
        <v>2340</v>
      </c>
      <c r="D3805" s="179">
        <v>43806</v>
      </c>
      <c r="E3805">
        <v>7</v>
      </c>
      <c r="F3805" t="s">
        <v>315</v>
      </c>
      <c r="G3805" t="s">
        <v>311</v>
      </c>
      <c r="I3805" s="179"/>
      <c r="J3805" s="179"/>
      <c r="M3805">
        <v>0</v>
      </c>
      <c r="O3805">
        <v>21</v>
      </c>
    </row>
    <row r="3806" spans="2:15" x14ac:dyDescent="0.4">
      <c r="B3806" t="s">
        <v>309</v>
      </c>
      <c r="C3806">
        <v>2340</v>
      </c>
      <c r="D3806" s="179">
        <v>43806</v>
      </c>
      <c r="E3806">
        <v>7</v>
      </c>
      <c r="F3806" t="s">
        <v>315</v>
      </c>
      <c r="G3806" t="s">
        <v>313</v>
      </c>
      <c r="I3806" s="179"/>
      <c r="J3806" s="179"/>
      <c r="M3806">
        <v>0</v>
      </c>
      <c r="O3806">
        <v>21</v>
      </c>
    </row>
    <row r="3807" spans="2:15" x14ac:dyDescent="0.4">
      <c r="B3807" t="s">
        <v>309</v>
      </c>
      <c r="C3807" t="s">
        <v>314</v>
      </c>
      <c r="D3807" s="179">
        <v>43806</v>
      </c>
      <c r="E3807">
        <v>7</v>
      </c>
      <c r="F3807" t="s">
        <v>315</v>
      </c>
      <c r="G3807" t="s">
        <v>311</v>
      </c>
      <c r="I3807" s="179"/>
      <c r="J3807" s="179"/>
      <c r="M3807">
        <v>0</v>
      </c>
      <c r="O3807">
        <v>21</v>
      </c>
    </row>
    <row r="3808" spans="2:15" x14ac:dyDescent="0.4">
      <c r="B3808" t="s">
        <v>309</v>
      </c>
      <c r="C3808" t="s">
        <v>314</v>
      </c>
      <c r="D3808" s="179">
        <v>43806</v>
      </c>
      <c r="E3808">
        <v>7</v>
      </c>
      <c r="F3808" t="s">
        <v>315</v>
      </c>
      <c r="G3808" t="s">
        <v>313</v>
      </c>
      <c r="I3808" s="179"/>
      <c r="J3808" s="179"/>
      <c r="M3808">
        <v>0</v>
      </c>
      <c r="O3808">
        <v>21</v>
      </c>
    </row>
    <row r="3809" spans="2:15" x14ac:dyDescent="0.4">
      <c r="B3809" t="s">
        <v>309</v>
      </c>
      <c r="C3809">
        <v>2380</v>
      </c>
      <c r="D3809" s="179">
        <v>43806</v>
      </c>
      <c r="E3809">
        <v>7</v>
      </c>
      <c r="F3809" t="s">
        <v>315</v>
      </c>
      <c r="G3809" t="s">
        <v>311</v>
      </c>
      <c r="I3809" s="179"/>
      <c r="J3809" s="179"/>
      <c r="M3809">
        <v>0</v>
      </c>
      <c r="O3809">
        <v>21</v>
      </c>
    </row>
    <row r="3810" spans="2:15" x14ac:dyDescent="0.4">
      <c r="B3810" t="s">
        <v>309</v>
      </c>
      <c r="C3810">
        <v>2380</v>
      </c>
      <c r="D3810" s="179">
        <v>43806</v>
      </c>
      <c r="E3810">
        <v>7</v>
      </c>
      <c r="F3810" t="s">
        <v>315</v>
      </c>
      <c r="G3810" t="s">
        <v>313</v>
      </c>
      <c r="I3810" s="179"/>
      <c r="J3810" s="179"/>
      <c r="M3810">
        <v>0</v>
      </c>
      <c r="O3810">
        <v>21</v>
      </c>
    </row>
    <row r="3811" spans="2:15" x14ac:dyDescent="0.4">
      <c r="B3811" t="s">
        <v>309</v>
      </c>
      <c r="C3811">
        <v>2390</v>
      </c>
      <c r="D3811" s="179">
        <v>43806</v>
      </c>
      <c r="E3811">
        <v>7</v>
      </c>
      <c r="F3811" t="s">
        <v>315</v>
      </c>
      <c r="G3811" t="s">
        <v>311</v>
      </c>
      <c r="I3811" s="179"/>
      <c r="J3811" s="179"/>
      <c r="M3811">
        <v>0</v>
      </c>
      <c r="O3811">
        <v>21</v>
      </c>
    </row>
    <row r="3812" spans="2:15" x14ac:dyDescent="0.4">
      <c r="B3812" t="s">
        <v>309</v>
      </c>
      <c r="C3812">
        <v>2340</v>
      </c>
      <c r="D3812" s="179">
        <v>43806</v>
      </c>
      <c r="E3812">
        <v>7</v>
      </c>
      <c r="F3812" t="s">
        <v>315</v>
      </c>
      <c r="G3812" t="s">
        <v>311</v>
      </c>
      <c r="I3812" s="179"/>
      <c r="J3812" s="179"/>
      <c r="M3812">
        <v>0</v>
      </c>
      <c r="O3812">
        <v>21</v>
      </c>
    </row>
    <row r="3813" spans="2:15" x14ac:dyDescent="0.4">
      <c r="B3813" t="s">
        <v>309</v>
      </c>
      <c r="C3813">
        <v>2340</v>
      </c>
      <c r="D3813" s="179">
        <v>43806</v>
      </c>
      <c r="E3813">
        <v>7</v>
      </c>
      <c r="F3813" t="s">
        <v>315</v>
      </c>
      <c r="G3813" t="s">
        <v>313</v>
      </c>
      <c r="I3813" s="179"/>
      <c r="J3813" s="179"/>
      <c r="M3813">
        <v>0</v>
      </c>
      <c r="O3813">
        <v>21</v>
      </c>
    </row>
    <row r="3814" spans="2:15" x14ac:dyDescent="0.4">
      <c r="B3814" t="s">
        <v>309</v>
      </c>
      <c r="C3814">
        <v>2350</v>
      </c>
      <c r="D3814" s="179">
        <v>43806</v>
      </c>
      <c r="E3814">
        <v>7</v>
      </c>
      <c r="F3814" t="s">
        <v>315</v>
      </c>
      <c r="G3814" t="s">
        <v>311</v>
      </c>
      <c r="I3814" s="179"/>
      <c r="J3814" s="179"/>
      <c r="M3814">
        <v>0</v>
      </c>
      <c r="O3814">
        <v>21</v>
      </c>
    </row>
    <row r="3815" spans="2:15" x14ac:dyDescent="0.4">
      <c r="B3815" t="s">
        <v>309</v>
      </c>
      <c r="C3815">
        <v>2350</v>
      </c>
      <c r="D3815" s="179">
        <v>43806</v>
      </c>
      <c r="E3815">
        <v>7</v>
      </c>
      <c r="F3815" t="s">
        <v>315</v>
      </c>
      <c r="G3815" t="s">
        <v>313</v>
      </c>
      <c r="I3815" s="179"/>
      <c r="J3815" s="179"/>
      <c r="M3815">
        <v>0</v>
      </c>
      <c r="O3815">
        <v>21</v>
      </c>
    </row>
    <row r="3816" spans="2:15" x14ac:dyDescent="0.4">
      <c r="B3816" t="s">
        <v>309</v>
      </c>
      <c r="C3816">
        <v>2370</v>
      </c>
      <c r="D3816" s="179">
        <v>43806</v>
      </c>
      <c r="E3816">
        <v>7</v>
      </c>
      <c r="F3816" t="s">
        <v>315</v>
      </c>
      <c r="G3816" t="s">
        <v>311</v>
      </c>
      <c r="I3816" s="179"/>
      <c r="J3816" s="179"/>
      <c r="M3816">
        <v>0</v>
      </c>
      <c r="O3816">
        <v>21</v>
      </c>
    </row>
    <row r="3817" spans="2:15" x14ac:dyDescent="0.4">
      <c r="B3817" t="s">
        <v>309</v>
      </c>
      <c r="C3817">
        <v>2370</v>
      </c>
      <c r="D3817" s="179">
        <v>43806</v>
      </c>
      <c r="E3817">
        <v>7</v>
      </c>
      <c r="F3817" t="s">
        <v>315</v>
      </c>
      <c r="G3817" t="s">
        <v>313</v>
      </c>
      <c r="I3817" s="179"/>
      <c r="J3817" s="179"/>
      <c r="M3817">
        <v>0</v>
      </c>
      <c r="O3817">
        <v>21</v>
      </c>
    </row>
    <row r="3818" spans="2:15" x14ac:dyDescent="0.4">
      <c r="B3818" t="s">
        <v>309</v>
      </c>
      <c r="C3818">
        <v>2390</v>
      </c>
      <c r="D3818" s="179">
        <v>43806</v>
      </c>
      <c r="E3818">
        <v>7</v>
      </c>
      <c r="F3818" t="s">
        <v>315</v>
      </c>
      <c r="G3818" t="s">
        <v>311</v>
      </c>
      <c r="I3818" s="179"/>
      <c r="J3818" s="179"/>
      <c r="M3818">
        <v>0</v>
      </c>
      <c r="O3818">
        <v>21</v>
      </c>
    </row>
    <row r="3819" spans="2:15" x14ac:dyDescent="0.4">
      <c r="B3819" t="s">
        <v>309</v>
      </c>
      <c r="C3819">
        <v>2390</v>
      </c>
      <c r="D3819" s="179">
        <v>43806</v>
      </c>
      <c r="E3819">
        <v>7</v>
      </c>
      <c r="F3819" t="s">
        <v>315</v>
      </c>
      <c r="G3819" t="s">
        <v>313</v>
      </c>
      <c r="I3819" s="179"/>
      <c r="J3819" s="179"/>
      <c r="M3819">
        <v>0</v>
      </c>
      <c r="O3819">
        <v>21</v>
      </c>
    </row>
    <row r="3820" spans="2:15" x14ac:dyDescent="0.4">
      <c r="B3820" t="s">
        <v>309</v>
      </c>
      <c r="C3820">
        <v>2360</v>
      </c>
      <c r="D3820" s="179">
        <v>43806</v>
      </c>
      <c r="E3820">
        <v>7</v>
      </c>
      <c r="F3820" t="s">
        <v>315</v>
      </c>
      <c r="G3820" t="s">
        <v>311</v>
      </c>
      <c r="I3820" s="179"/>
      <c r="J3820" s="179"/>
      <c r="M3820">
        <v>0</v>
      </c>
      <c r="O3820">
        <v>21</v>
      </c>
    </row>
    <row r="3821" spans="2:15" x14ac:dyDescent="0.4">
      <c r="B3821" t="s">
        <v>309</v>
      </c>
      <c r="C3821">
        <v>2360</v>
      </c>
      <c r="D3821" s="179">
        <v>43806</v>
      </c>
      <c r="E3821">
        <v>7</v>
      </c>
      <c r="F3821" t="s">
        <v>315</v>
      </c>
      <c r="G3821" t="s">
        <v>313</v>
      </c>
      <c r="I3821" s="179"/>
      <c r="J3821" s="179"/>
      <c r="M3821">
        <v>0</v>
      </c>
      <c r="O3821">
        <v>21</v>
      </c>
    </row>
    <row r="3822" spans="2:15" x14ac:dyDescent="0.4">
      <c r="B3822" t="s">
        <v>309</v>
      </c>
      <c r="C3822">
        <v>2340</v>
      </c>
      <c r="D3822" s="179">
        <v>43806</v>
      </c>
      <c r="E3822">
        <v>7</v>
      </c>
      <c r="F3822" t="s">
        <v>315</v>
      </c>
      <c r="G3822" t="s">
        <v>311</v>
      </c>
      <c r="I3822" s="179"/>
      <c r="J3822" s="179"/>
      <c r="M3822">
        <v>0</v>
      </c>
      <c r="O3822">
        <v>21</v>
      </c>
    </row>
    <row r="3823" spans="2:15" x14ac:dyDescent="0.4">
      <c r="B3823" t="s">
        <v>309</v>
      </c>
      <c r="C3823">
        <v>2340</v>
      </c>
      <c r="D3823" s="179">
        <v>43806</v>
      </c>
      <c r="E3823">
        <v>7</v>
      </c>
      <c r="F3823" t="s">
        <v>315</v>
      </c>
      <c r="G3823" t="s">
        <v>313</v>
      </c>
      <c r="I3823" s="179"/>
      <c r="J3823" s="179"/>
      <c r="M3823">
        <v>0</v>
      </c>
      <c r="O3823">
        <v>21</v>
      </c>
    </row>
    <row r="3824" spans="2:15" x14ac:dyDescent="0.4">
      <c r="B3824" t="s">
        <v>309</v>
      </c>
      <c r="C3824">
        <v>2350</v>
      </c>
      <c r="D3824" s="179">
        <v>43806</v>
      </c>
      <c r="E3824">
        <v>7</v>
      </c>
      <c r="F3824" t="s">
        <v>315</v>
      </c>
      <c r="G3824" t="s">
        <v>311</v>
      </c>
      <c r="I3824" s="179"/>
      <c r="J3824" s="179"/>
      <c r="M3824">
        <v>0</v>
      </c>
      <c r="O3824">
        <v>21</v>
      </c>
    </row>
    <row r="3825" spans="2:15" x14ac:dyDescent="0.4">
      <c r="B3825" t="s">
        <v>309</v>
      </c>
      <c r="C3825">
        <v>2350</v>
      </c>
      <c r="D3825" s="179">
        <v>43806</v>
      </c>
      <c r="E3825">
        <v>7</v>
      </c>
      <c r="F3825" t="s">
        <v>315</v>
      </c>
      <c r="G3825" t="s">
        <v>313</v>
      </c>
      <c r="I3825" s="179"/>
      <c r="J3825" s="179"/>
      <c r="M3825">
        <v>0</v>
      </c>
      <c r="O3825">
        <v>21</v>
      </c>
    </row>
    <row r="3826" spans="2:15" x14ac:dyDescent="0.4">
      <c r="B3826" t="s">
        <v>309</v>
      </c>
      <c r="C3826">
        <v>2340</v>
      </c>
      <c r="D3826" s="179">
        <v>43806</v>
      </c>
      <c r="E3826">
        <v>7</v>
      </c>
      <c r="F3826" t="s">
        <v>315</v>
      </c>
      <c r="G3826" t="s">
        <v>311</v>
      </c>
      <c r="I3826" s="179"/>
      <c r="J3826" s="179"/>
      <c r="M3826">
        <v>0</v>
      </c>
      <c r="O3826">
        <v>21</v>
      </c>
    </row>
    <row r="3827" spans="2:15" x14ac:dyDescent="0.4">
      <c r="B3827" t="s">
        <v>309</v>
      </c>
      <c r="C3827">
        <v>2340</v>
      </c>
      <c r="D3827" s="179">
        <v>43806</v>
      </c>
      <c r="E3827">
        <v>7</v>
      </c>
      <c r="F3827" t="s">
        <v>315</v>
      </c>
      <c r="G3827" t="s">
        <v>313</v>
      </c>
      <c r="I3827" s="179"/>
      <c r="J3827" s="179"/>
      <c r="M3827">
        <v>0</v>
      </c>
      <c r="O3827">
        <v>21</v>
      </c>
    </row>
    <row r="3828" spans="2:15" x14ac:dyDescent="0.4">
      <c r="B3828" t="s">
        <v>309</v>
      </c>
      <c r="C3828">
        <v>2340</v>
      </c>
      <c r="D3828" s="179">
        <v>43806</v>
      </c>
      <c r="E3828">
        <v>7</v>
      </c>
      <c r="F3828" t="s">
        <v>315</v>
      </c>
      <c r="G3828" t="s">
        <v>311</v>
      </c>
      <c r="I3828" s="179"/>
      <c r="J3828" s="179"/>
      <c r="M3828">
        <v>0</v>
      </c>
      <c r="O3828">
        <v>21</v>
      </c>
    </row>
    <row r="3829" spans="2:15" x14ac:dyDescent="0.4">
      <c r="B3829" t="s">
        <v>309</v>
      </c>
      <c r="C3829">
        <v>2340</v>
      </c>
      <c r="D3829" s="179">
        <v>43806</v>
      </c>
      <c r="E3829">
        <v>7</v>
      </c>
      <c r="F3829" t="s">
        <v>315</v>
      </c>
      <c r="G3829" t="s">
        <v>313</v>
      </c>
      <c r="I3829" s="179"/>
      <c r="J3829" s="179"/>
      <c r="M3829">
        <v>0</v>
      </c>
      <c r="O3829">
        <v>21</v>
      </c>
    </row>
    <row r="3830" spans="2:15" x14ac:dyDescent="0.4">
      <c r="B3830" t="s">
        <v>309</v>
      </c>
      <c r="C3830">
        <v>2370</v>
      </c>
      <c r="D3830" s="179">
        <v>43806</v>
      </c>
      <c r="E3830">
        <v>7</v>
      </c>
      <c r="F3830" t="s">
        <v>315</v>
      </c>
      <c r="G3830" t="s">
        <v>311</v>
      </c>
      <c r="I3830" s="179"/>
      <c r="J3830" s="179"/>
      <c r="M3830">
        <v>0</v>
      </c>
      <c r="O3830">
        <v>21</v>
      </c>
    </row>
    <row r="3831" spans="2:15" x14ac:dyDescent="0.4">
      <c r="B3831" t="s">
        <v>309</v>
      </c>
      <c r="C3831">
        <v>2370</v>
      </c>
      <c r="D3831" s="179">
        <v>43806</v>
      </c>
      <c r="E3831">
        <v>7</v>
      </c>
      <c r="F3831" t="s">
        <v>315</v>
      </c>
      <c r="G3831" t="s">
        <v>313</v>
      </c>
      <c r="I3831" s="179"/>
      <c r="J3831" s="179"/>
      <c r="M3831">
        <v>0</v>
      </c>
      <c r="O3831">
        <v>21</v>
      </c>
    </row>
    <row r="3832" spans="2:15" x14ac:dyDescent="0.4">
      <c r="B3832" t="s">
        <v>309</v>
      </c>
      <c r="C3832">
        <v>2360</v>
      </c>
      <c r="D3832" s="179">
        <v>43806</v>
      </c>
      <c r="E3832">
        <v>7</v>
      </c>
      <c r="F3832" t="s">
        <v>315</v>
      </c>
      <c r="G3832" t="s">
        <v>311</v>
      </c>
      <c r="I3832" s="179"/>
      <c r="J3832" s="179"/>
      <c r="M3832">
        <v>0</v>
      </c>
      <c r="O3832">
        <v>21</v>
      </c>
    </row>
    <row r="3833" spans="2:15" x14ac:dyDescent="0.4">
      <c r="B3833" t="s">
        <v>309</v>
      </c>
      <c r="C3833">
        <v>2360</v>
      </c>
      <c r="D3833" s="179">
        <v>43806</v>
      </c>
      <c r="E3833">
        <v>7</v>
      </c>
      <c r="F3833" t="s">
        <v>315</v>
      </c>
      <c r="G3833" t="s">
        <v>313</v>
      </c>
      <c r="I3833" s="179"/>
      <c r="J3833" s="179"/>
      <c r="M3833">
        <v>0</v>
      </c>
      <c r="O3833">
        <v>21</v>
      </c>
    </row>
    <row r="3834" spans="2:15" x14ac:dyDescent="0.4">
      <c r="B3834" t="s">
        <v>309</v>
      </c>
      <c r="C3834">
        <v>2340</v>
      </c>
      <c r="D3834" s="179">
        <v>43806</v>
      </c>
      <c r="E3834">
        <v>7</v>
      </c>
      <c r="F3834" t="s">
        <v>315</v>
      </c>
      <c r="G3834" t="s">
        <v>311</v>
      </c>
      <c r="I3834" s="179"/>
      <c r="J3834" s="179"/>
      <c r="M3834">
        <v>0</v>
      </c>
      <c r="O3834">
        <v>21</v>
      </c>
    </row>
    <row r="3835" spans="2:15" x14ac:dyDescent="0.4">
      <c r="B3835" t="s">
        <v>309</v>
      </c>
      <c r="C3835">
        <v>2340</v>
      </c>
      <c r="D3835" s="179">
        <v>43806</v>
      </c>
      <c r="E3835">
        <v>7</v>
      </c>
      <c r="F3835" t="s">
        <v>315</v>
      </c>
      <c r="G3835" t="s">
        <v>313</v>
      </c>
      <c r="I3835" s="179"/>
      <c r="J3835" s="179"/>
      <c r="M3835">
        <v>0</v>
      </c>
      <c r="O3835">
        <v>21</v>
      </c>
    </row>
    <row r="3836" spans="2:15" x14ac:dyDescent="0.4">
      <c r="B3836" t="s">
        <v>309</v>
      </c>
      <c r="C3836">
        <v>2340</v>
      </c>
      <c r="D3836" s="179">
        <v>43806</v>
      </c>
      <c r="E3836">
        <v>7</v>
      </c>
      <c r="F3836" t="s">
        <v>315</v>
      </c>
      <c r="G3836" t="s">
        <v>311</v>
      </c>
      <c r="I3836" s="179"/>
      <c r="J3836" s="179"/>
      <c r="M3836">
        <v>0</v>
      </c>
      <c r="O3836">
        <v>21</v>
      </c>
    </row>
    <row r="3837" spans="2:15" x14ac:dyDescent="0.4">
      <c r="B3837" t="s">
        <v>309</v>
      </c>
      <c r="C3837">
        <v>2340</v>
      </c>
      <c r="D3837" s="179">
        <v>43806</v>
      </c>
      <c r="E3837">
        <v>7</v>
      </c>
      <c r="F3837" t="s">
        <v>315</v>
      </c>
      <c r="G3837" t="s">
        <v>313</v>
      </c>
      <c r="I3837" s="179"/>
      <c r="J3837" s="179"/>
      <c r="M3837">
        <v>0</v>
      </c>
      <c r="O3837">
        <v>21</v>
      </c>
    </row>
    <row r="3838" spans="2:15" x14ac:dyDescent="0.4">
      <c r="B3838" t="s">
        <v>309</v>
      </c>
      <c r="C3838">
        <v>2340</v>
      </c>
      <c r="D3838" s="179">
        <v>43806</v>
      </c>
      <c r="E3838">
        <v>7</v>
      </c>
      <c r="F3838" t="s">
        <v>315</v>
      </c>
      <c r="G3838" t="s">
        <v>311</v>
      </c>
      <c r="I3838" s="179"/>
      <c r="J3838" s="179"/>
      <c r="M3838">
        <v>0</v>
      </c>
      <c r="O3838">
        <v>21</v>
      </c>
    </row>
    <row r="3839" spans="2:15" x14ac:dyDescent="0.4">
      <c r="B3839" t="s">
        <v>309</v>
      </c>
      <c r="C3839">
        <v>2340</v>
      </c>
      <c r="D3839" s="179">
        <v>43806</v>
      </c>
      <c r="E3839">
        <v>7</v>
      </c>
      <c r="F3839" t="s">
        <v>315</v>
      </c>
      <c r="G3839" t="s">
        <v>313</v>
      </c>
      <c r="I3839" s="179"/>
      <c r="J3839" s="179"/>
      <c r="M3839">
        <v>0</v>
      </c>
      <c r="O3839">
        <v>21</v>
      </c>
    </row>
    <row r="3840" spans="2:15" x14ac:dyDescent="0.4">
      <c r="B3840" t="s">
        <v>309</v>
      </c>
      <c r="C3840">
        <v>2370</v>
      </c>
      <c r="D3840" s="179">
        <v>43806</v>
      </c>
      <c r="E3840">
        <v>7</v>
      </c>
      <c r="F3840" t="s">
        <v>315</v>
      </c>
      <c r="G3840" t="s">
        <v>311</v>
      </c>
      <c r="I3840" s="179"/>
      <c r="J3840" s="179"/>
      <c r="M3840">
        <v>0</v>
      </c>
      <c r="O3840">
        <v>21</v>
      </c>
    </row>
    <row r="3841" spans="2:15" x14ac:dyDescent="0.4">
      <c r="B3841" t="s">
        <v>309</v>
      </c>
      <c r="C3841">
        <v>2370</v>
      </c>
      <c r="D3841" s="179">
        <v>43806</v>
      </c>
      <c r="E3841">
        <v>7</v>
      </c>
      <c r="F3841" t="s">
        <v>315</v>
      </c>
      <c r="G3841" t="s">
        <v>313</v>
      </c>
      <c r="I3841" s="179"/>
      <c r="J3841" s="179"/>
      <c r="M3841">
        <v>0</v>
      </c>
      <c r="O3841">
        <v>21</v>
      </c>
    </row>
    <row r="3842" spans="2:15" x14ac:dyDescent="0.4">
      <c r="B3842" t="s">
        <v>309</v>
      </c>
      <c r="C3842">
        <v>2360</v>
      </c>
      <c r="D3842" s="179">
        <v>43806</v>
      </c>
      <c r="E3842">
        <v>7</v>
      </c>
      <c r="F3842" t="s">
        <v>315</v>
      </c>
      <c r="G3842" t="s">
        <v>311</v>
      </c>
      <c r="I3842" s="179"/>
      <c r="J3842" s="179"/>
      <c r="M3842">
        <v>0</v>
      </c>
      <c r="O3842">
        <v>21</v>
      </c>
    </row>
    <row r="3843" spans="2:15" x14ac:dyDescent="0.4">
      <c r="B3843" t="s">
        <v>309</v>
      </c>
      <c r="C3843">
        <v>2360</v>
      </c>
      <c r="D3843" s="179">
        <v>43806</v>
      </c>
      <c r="E3843">
        <v>7</v>
      </c>
      <c r="F3843" t="s">
        <v>315</v>
      </c>
      <c r="G3843" t="s">
        <v>313</v>
      </c>
      <c r="I3843" s="179"/>
      <c r="J3843" s="179"/>
      <c r="M3843">
        <v>0</v>
      </c>
      <c r="O3843">
        <v>21</v>
      </c>
    </row>
    <row r="3844" spans="2:15" x14ac:dyDescent="0.4">
      <c r="B3844" t="s">
        <v>309</v>
      </c>
      <c r="C3844">
        <v>2380</v>
      </c>
      <c r="D3844" s="179">
        <v>43806</v>
      </c>
      <c r="E3844">
        <v>7</v>
      </c>
      <c r="F3844" t="s">
        <v>315</v>
      </c>
      <c r="G3844" t="s">
        <v>311</v>
      </c>
      <c r="I3844" s="179"/>
      <c r="J3844" s="179"/>
      <c r="M3844">
        <v>0</v>
      </c>
      <c r="O3844">
        <v>21</v>
      </c>
    </row>
    <row r="3845" spans="2:15" x14ac:dyDescent="0.4">
      <c r="B3845" t="s">
        <v>309</v>
      </c>
      <c r="C3845">
        <v>2380</v>
      </c>
      <c r="D3845" s="179">
        <v>43806</v>
      </c>
      <c r="E3845">
        <v>7</v>
      </c>
      <c r="F3845" t="s">
        <v>315</v>
      </c>
      <c r="G3845" t="s">
        <v>313</v>
      </c>
      <c r="I3845" s="179"/>
      <c r="J3845" s="179"/>
      <c r="M3845">
        <v>0</v>
      </c>
      <c r="O3845">
        <v>21</v>
      </c>
    </row>
    <row r="3846" spans="2:15" x14ac:dyDescent="0.4">
      <c r="B3846" t="s">
        <v>309</v>
      </c>
      <c r="C3846">
        <v>2370</v>
      </c>
      <c r="D3846" s="179">
        <v>43806</v>
      </c>
      <c r="E3846">
        <v>7</v>
      </c>
      <c r="F3846" t="s">
        <v>315</v>
      </c>
      <c r="G3846" t="s">
        <v>311</v>
      </c>
      <c r="I3846" s="179"/>
      <c r="J3846" s="179"/>
      <c r="M3846">
        <v>0</v>
      </c>
      <c r="O3846">
        <v>21</v>
      </c>
    </row>
    <row r="3847" spans="2:15" x14ac:dyDescent="0.4">
      <c r="B3847" t="s">
        <v>309</v>
      </c>
      <c r="C3847">
        <v>2370</v>
      </c>
      <c r="D3847" s="179">
        <v>43806</v>
      </c>
      <c r="E3847">
        <v>7</v>
      </c>
      <c r="F3847" t="s">
        <v>315</v>
      </c>
      <c r="G3847" t="s">
        <v>313</v>
      </c>
      <c r="I3847" s="179"/>
      <c r="J3847" s="179"/>
      <c r="M3847">
        <v>0</v>
      </c>
      <c r="O3847">
        <v>21</v>
      </c>
    </row>
    <row r="3848" spans="2:15" x14ac:dyDescent="0.4">
      <c r="B3848" t="s">
        <v>309</v>
      </c>
      <c r="C3848">
        <v>2390</v>
      </c>
      <c r="D3848" s="179">
        <v>43806</v>
      </c>
      <c r="E3848">
        <v>7</v>
      </c>
      <c r="F3848" t="s">
        <v>315</v>
      </c>
      <c r="G3848" t="s">
        <v>311</v>
      </c>
      <c r="I3848" s="179"/>
      <c r="J3848" s="179"/>
      <c r="M3848">
        <v>0</v>
      </c>
      <c r="O3848">
        <v>21</v>
      </c>
    </row>
    <row r="3849" spans="2:15" x14ac:dyDescent="0.4">
      <c r="B3849" t="s">
        <v>309</v>
      </c>
      <c r="C3849">
        <v>2390</v>
      </c>
      <c r="D3849" s="179">
        <v>43806</v>
      </c>
      <c r="E3849">
        <v>7</v>
      </c>
      <c r="F3849" t="s">
        <v>315</v>
      </c>
      <c r="G3849" t="s">
        <v>313</v>
      </c>
      <c r="I3849" s="179"/>
      <c r="J3849" s="179"/>
      <c r="M3849">
        <v>0</v>
      </c>
      <c r="O3849">
        <v>21</v>
      </c>
    </row>
    <row r="3850" spans="2:15" x14ac:dyDescent="0.4">
      <c r="B3850" t="s">
        <v>309</v>
      </c>
      <c r="C3850">
        <v>2340</v>
      </c>
      <c r="D3850" s="179">
        <v>43806</v>
      </c>
      <c r="E3850">
        <v>7</v>
      </c>
      <c r="F3850" t="s">
        <v>315</v>
      </c>
      <c r="G3850" t="s">
        <v>311</v>
      </c>
      <c r="I3850" s="179"/>
      <c r="J3850" s="179"/>
      <c r="M3850">
        <v>0</v>
      </c>
      <c r="O3850">
        <v>21</v>
      </c>
    </row>
    <row r="3851" spans="2:15" x14ac:dyDescent="0.4">
      <c r="B3851" t="s">
        <v>309</v>
      </c>
      <c r="C3851">
        <v>2340</v>
      </c>
      <c r="D3851" s="179">
        <v>43806</v>
      </c>
      <c r="E3851">
        <v>7</v>
      </c>
      <c r="F3851" t="s">
        <v>315</v>
      </c>
      <c r="G3851" t="s">
        <v>313</v>
      </c>
      <c r="I3851" s="179"/>
      <c r="J3851" s="179"/>
      <c r="M3851">
        <v>0</v>
      </c>
      <c r="O3851">
        <v>21</v>
      </c>
    </row>
    <row r="3852" spans="2:15" x14ac:dyDescent="0.4">
      <c r="B3852" t="s">
        <v>309</v>
      </c>
      <c r="C3852">
        <v>2370</v>
      </c>
      <c r="D3852" s="179">
        <v>43806</v>
      </c>
      <c r="E3852">
        <v>7</v>
      </c>
      <c r="F3852" t="s">
        <v>315</v>
      </c>
      <c r="G3852" t="s">
        <v>311</v>
      </c>
      <c r="I3852" s="179"/>
      <c r="J3852" s="179"/>
      <c r="M3852">
        <v>0</v>
      </c>
      <c r="O3852">
        <v>21</v>
      </c>
    </row>
    <row r="3853" spans="2:15" x14ac:dyDescent="0.4">
      <c r="B3853" t="s">
        <v>309</v>
      </c>
      <c r="C3853">
        <v>2370</v>
      </c>
      <c r="D3853" s="179">
        <v>43806</v>
      </c>
      <c r="E3853">
        <v>7</v>
      </c>
      <c r="F3853" t="s">
        <v>315</v>
      </c>
      <c r="G3853" t="s">
        <v>313</v>
      </c>
      <c r="I3853" s="179"/>
      <c r="J3853" s="179"/>
      <c r="M3853">
        <v>0</v>
      </c>
      <c r="O3853">
        <v>21</v>
      </c>
    </row>
    <row r="3854" spans="2:15" x14ac:dyDescent="0.4">
      <c r="B3854" t="s">
        <v>309</v>
      </c>
      <c r="C3854">
        <v>2340</v>
      </c>
      <c r="D3854" s="179">
        <v>43806</v>
      </c>
      <c r="E3854">
        <v>7</v>
      </c>
      <c r="F3854" t="s">
        <v>315</v>
      </c>
      <c r="G3854" t="s">
        <v>311</v>
      </c>
      <c r="I3854" s="179"/>
      <c r="J3854" s="179"/>
      <c r="M3854">
        <v>0</v>
      </c>
      <c r="O3854">
        <v>21</v>
      </c>
    </row>
    <row r="3855" spans="2:15" x14ac:dyDescent="0.4">
      <c r="B3855" t="s">
        <v>309</v>
      </c>
      <c r="C3855">
        <v>2340</v>
      </c>
      <c r="D3855" s="179">
        <v>43806</v>
      </c>
      <c r="E3855">
        <v>7</v>
      </c>
      <c r="F3855" t="s">
        <v>315</v>
      </c>
      <c r="G3855" t="s">
        <v>313</v>
      </c>
      <c r="I3855" s="179"/>
      <c r="J3855" s="179"/>
      <c r="M3855">
        <v>0</v>
      </c>
      <c r="O3855">
        <v>21</v>
      </c>
    </row>
    <row r="3856" spans="2:15" x14ac:dyDescent="0.4">
      <c r="B3856" t="s">
        <v>309</v>
      </c>
      <c r="C3856">
        <v>2380</v>
      </c>
      <c r="D3856" s="179">
        <v>43806</v>
      </c>
      <c r="E3856">
        <v>7</v>
      </c>
      <c r="F3856" t="s">
        <v>315</v>
      </c>
      <c r="G3856" t="s">
        <v>311</v>
      </c>
      <c r="I3856" s="179"/>
      <c r="J3856" s="179"/>
      <c r="M3856">
        <v>0</v>
      </c>
      <c r="O3856">
        <v>21</v>
      </c>
    </row>
    <row r="3857" spans="2:15" x14ac:dyDescent="0.4">
      <c r="B3857" t="s">
        <v>309</v>
      </c>
      <c r="C3857">
        <v>2380</v>
      </c>
      <c r="D3857" s="179">
        <v>43806</v>
      </c>
      <c r="E3857">
        <v>7</v>
      </c>
      <c r="F3857" t="s">
        <v>315</v>
      </c>
      <c r="G3857" t="s">
        <v>313</v>
      </c>
      <c r="I3857" s="179"/>
      <c r="J3857" s="179"/>
      <c r="M3857">
        <v>0</v>
      </c>
      <c r="O3857">
        <v>21</v>
      </c>
    </row>
    <row r="3858" spans="2:15" x14ac:dyDescent="0.4">
      <c r="B3858" t="s">
        <v>309</v>
      </c>
      <c r="C3858">
        <v>2370</v>
      </c>
      <c r="D3858" s="179">
        <v>43806</v>
      </c>
      <c r="E3858">
        <v>7</v>
      </c>
      <c r="F3858" t="s">
        <v>315</v>
      </c>
      <c r="G3858" t="s">
        <v>311</v>
      </c>
      <c r="I3858" s="179"/>
      <c r="J3858" s="179"/>
      <c r="M3858">
        <v>0</v>
      </c>
      <c r="O3858">
        <v>21</v>
      </c>
    </row>
    <row r="3859" spans="2:15" x14ac:dyDescent="0.4">
      <c r="B3859" t="s">
        <v>309</v>
      </c>
      <c r="C3859">
        <v>2370</v>
      </c>
      <c r="D3859" s="179">
        <v>43806</v>
      </c>
      <c r="E3859">
        <v>7</v>
      </c>
      <c r="F3859" t="s">
        <v>315</v>
      </c>
      <c r="G3859" t="s">
        <v>313</v>
      </c>
      <c r="I3859" s="179"/>
      <c r="J3859" s="179"/>
      <c r="M3859">
        <v>0</v>
      </c>
      <c r="O3859">
        <v>21</v>
      </c>
    </row>
    <row r="3860" spans="2:15" x14ac:dyDescent="0.4">
      <c r="B3860" t="s">
        <v>309</v>
      </c>
      <c r="C3860">
        <v>2380</v>
      </c>
      <c r="D3860" s="179">
        <v>43806</v>
      </c>
      <c r="E3860">
        <v>7</v>
      </c>
      <c r="F3860" t="s">
        <v>315</v>
      </c>
      <c r="G3860" t="s">
        <v>311</v>
      </c>
      <c r="I3860" s="179"/>
      <c r="J3860" s="179"/>
      <c r="M3860">
        <v>0</v>
      </c>
      <c r="O3860">
        <v>21</v>
      </c>
    </row>
    <row r="3861" spans="2:15" x14ac:dyDescent="0.4">
      <c r="B3861" t="s">
        <v>309</v>
      </c>
      <c r="C3861">
        <v>2380</v>
      </c>
      <c r="D3861" s="179">
        <v>43806</v>
      </c>
      <c r="E3861">
        <v>7</v>
      </c>
      <c r="F3861" t="s">
        <v>315</v>
      </c>
      <c r="G3861" t="s">
        <v>313</v>
      </c>
      <c r="I3861" s="179"/>
      <c r="J3861" s="179"/>
      <c r="M3861">
        <v>0</v>
      </c>
      <c r="O3861">
        <v>21</v>
      </c>
    </row>
    <row r="3862" spans="2:15" x14ac:dyDescent="0.4">
      <c r="B3862" t="s">
        <v>309</v>
      </c>
      <c r="C3862">
        <v>2360</v>
      </c>
      <c r="D3862" s="179">
        <v>43806</v>
      </c>
      <c r="E3862">
        <v>7</v>
      </c>
      <c r="F3862" t="s">
        <v>315</v>
      </c>
      <c r="G3862" t="s">
        <v>311</v>
      </c>
      <c r="I3862" s="179"/>
      <c r="J3862" s="179"/>
      <c r="M3862">
        <v>0</v>
      </c>
      <c r="O3862">
        <v>21</v>
      </c>
    </row>
    <row r="3863" spans="2:15" x14ac:dyDescent="0.4">
      <c r="B3863" t="s">
        <v>309</v>
      </c>
      <c r="C3863">
        <v>2360</v>
      </c>
      <c r="D3863" s="179">
        <v>43806</v>
      </c>
      <c r="E3863">
        <v>7</v>
      </c>
      <c r="F3863" t="s">
        <v>315</v>
      </c>
      <c r="G3863" t="s">
        <v>313</v>
      </c>
      <c r="I3863" s="179"/>
      <c r="J3863" s="179"/>
      <c r="M3863">
        <v>0</v>
      </c>
      <c r="O3863">
        <v>21</v>
      </c>
    </row>
    <row r="3864" spans="2:15" x14ac:dyDescent="0.4">
      <c r="B3864" t="s">
        <v>309</v>
      </c>
      <c r="C3864">
        <v>2380</v>
      </c>
      <c r="D3864" s="179">
        <v>43806</v>
      </c>
      <c r="E3864">
        <v>7</v>
      </c>
      <c r="F3864" t="s">
        <v>315</v>
      </c>
      <c r="G3864" t="s">
        <v>311</v>
      </c>
      <c r="I3864" s="179"/>
      <c r="J3864" s="179"/>
      <c r="M3864">
        <v>0</v>
      </c>
      <c r="O3864">
        <v>21</v>
      </c>
    </row>
    <row r="3865" spans="2:15" x14ac:dyDescent="0.4">
      <c r="B3865" t="s">
        <v>309</v>
      </c>
      <c r="C3865">
        <v>2380</v>
      </c>
      <c r="D3865" s="179">
        <v>43806</v>
      </c>
      <c r="E3865">
        <v>7</v>
      </c>
      <c r="F3865" t="s">
        <v>315</v>
      </c>
      <c r="G3865" t="s">
        <v>313</v>
      </c>
      <c r="I3865" s="179"/>
      <c r="J3865" s="179"/>
      <c r="M3865">
        <v>0</v>
      </c>
      <c r="O3865">
        <v>21</v>
      </c>
    </row>
    <row r="3866" spans="2:15" x14ac:dyDescent="0.4">
      <c r="B3866" t="s">
        <v>309</v>
      </c>
      <c r="C3866">
        <v>2340</v>
      </c>
      <c r="D3866" s="179">
        <v>43806</v>
      </c>
      <c r="E3866">
        <v>7</v>
      </c>
      <c r="F3866" t="s">
        <v>315</v>
      </c>
      <c r="G3866" t="s">
        <v>311</v>
      </c>
      <c r="I3866" s="179"/>
      <c r="J3866" s="179"/>
      <c r="M3866">
        <v>0</v>
      </c>
      <c r="O3866">
        <v>21</v>
      </c>
    </row>
    <row r="3867" spans="2:15" x14ac:dyDescent="0.4">
      <c r="B3867" t="s">
        <v>309</v>
      </c>
      <c r="C3867">
        <v>2340</v>
      </c>
      <c r="D3867" s="179">
        <v>43806</v>
      </c>
      <c r="E3867">
        <v>7</v>
      </c>
      <c r="F3867" t="s">
        <v>315</v>
      </c>
      <c r="G3867" t="s">
        <v>313</v>
      </c>
      <c r="I3867" s="179"/>
      <c r="J3867" s="179"/>
      <c r="M3867">
        <v>0</v>
      </c>
      <c r="O3867">
        <v>21</v>
      </c>
    </row>
    <row r="3868" spans="2:15" x14ac:dyDescent="0.4">
      <c r="B3868" t="s">
        <v>309</v>
      </c>
      <c r="C3868">
        <v>2370</v>
      </c>
      <c r="D3868" s="179">
        <v>43806</v>
      </c>
      <c r="E3868">
        <v>7</v>
      </c>
      <c r="F3868" t="s">
        <v>315</v>
      </c>
      <c r="G3868" t="s">
        <v>311</v>
      </c>
      <c r="I3868" s="179"/>
      <c r="J3868" s="179"/>
      <c r="M3868">
        <v>0</v>
      </c>
      <c r="O3868">
        <v>21</v>
      </c>
    </row>
    <row r="3869" spans="2:15" x14ac:dyDescent="0.4">
      <c r="B3869" t="s">
        <v>309</v>
      </c>
      <c r="C3869">
        <v>2370</v>
      </c>
      <c r="D3869" s="179">
        <v>43806</v>
      </c>
      <c r="E3869">
        <v>7</v>
      </c>
      <c r="F3869" t="s">
        <v>315</v>
      </c>
      <c r="G3869" t="s">
        <v>313</v>
      </c>
      <c r="I3869" s="179"/>
      <c r="J3869" s="179"/>
      <c r="M3869">
        <v>0</v>
      </c>
      <c r="O3869">
        <v>21</v>
      </c>
    </row>
    <row r="3870" spans="2:15" x14ac:dyDescent="0.4">
      <c r="B3870" t="s">
        <v>309</v>
      </c>
      <c r="C3870">
        <v>2340</v>
      </c>
      <c r="D3870" s="179">
        <v>43806</v>
      </c>
      <c r="E3870">
        <v>7</v>
      </c>
      <c r="F3870" t="s">
        <v>315</v>
      </c>
      <c r="G3870" t="s">
        <v>311</v>
      </c>
      <c r="I3870" s="179"/>
      <c r="J3870" s="179"/>
      <c r="M3870">
        <v>0</v>
      </c>
      <c r="O3870">
        <v>21</v>
      </c>
    </row>
    <row r="3871" spans="2:15" x14ac:dyDescent="0.4">
      <c r="B3871" t="s">
        <v>309</v>
      </c>
      <c r="C3871">
        <v>2340</v>
      </c>
      <c r="D3871" s="179">
        <v>43806</v>
      </c>
      <c r="E3871">
        <v>7</v>
      </c>
      <c r="F3871" t="s">
        <v>315</v>
      </c>
      <c r="G3871" t="s">
        <v>313</v>
      </c>
      <c r="I3871" s="179"/>
      <c r="J3871" s="179"/>
      <c r="M3871">
        <v>0</v>
      </c>
      <c r="O3871">
        <v>21</v>
      </c>
    </row>
    <row r="3872" spans="2:15" x14ac:dyDescent="0.4">
      <c r="B3872" t="s">
        <v>309</v>
      </c>
      <c r="C3872">
        <v>2390</v>
      </c>
      <c r="D3872" s="179">
        <v>43806</v>
      </c>
      <c r="E3872">
        <v>7</v>
      </c>
      <c r="F3872" t="s">
        <v>315</v>
      </c>
      <c r="G3872" t="s">
        <v>311</v>
      </c>
      <c r="I3872" s="179"/>
      <c r="J3872" s="179"/>
      <c r="M3872">
        <v>0</v>
      </c>
      <c r="O3872">
        <v>21</v>
      </c>
    </row>
    <row r="3873" spans="2:19" x14ac:dyDescent="0.4">
      <c r="B3873" t="s">
        <v>309</v>
      </c>
      <c r="C3873">
        <v>2390</v>
      </c>
      <c r="D3873" s="179">
        <v>43806</v>
      </c>
      <c r="E3873">
        <v>7</v>
      </c>
      <c r="F3873" t="s">
        <v>315</v>
      </c>
      <c r="G3873" t="s">
        <v>313</v>
      </c>
      <c r="I3873" s="179"/>
      <c r="J3873" s="179"/>
      <c r="M3873">
        <v>0</v>
      </c>
      <c r="O3873">
        <v>21</v>
      </c>
    </row>
    <row r="3874" spans="2:19" x14ac:dyDescent="0.4">
      <c r="B3874" t="s">
        <v>309</v>
      </c>
      <c r="C3874">
        <v>2390</v>
      </c>
      <c r="D3874" s="179">
        <v>43806</v>
      </c>
      <c r="E3874">
        <v>7</v>
      </c>
      <c r="F3874" t="s">
        <v>315</v>
      </c>
      <c r="G3874" t="s">
        <v>311</v>
      </c>
      <c r="I3874" s="179"/>
      <c r="J3874" s="179"/>
      <c r="M3874">
        <v>0</v>
      </c>
      <c r="O3874">
        <v>21</v>
      </c>
    </row>
    <row r="3875" spans="2:19" x14ac:dyDescent="0.4">
      <c r="B3875" t="s">
        <v>309</v>
      </c>
      <c r="C3875">
        <v>2390</v>
      </c>
      <c r="D3875" s="179">
        <v>43806</v>
      </c>
      <c r="E3875">
        <v>7</v>
      </c>
      <c r="F3875" t="s">
        <v>315</v>
      </c>
      <c r="G3875" t="s">
        <v>313</v>
      </c>
      <c r="I3875" s="179"/>
      <c r="J3875" s="179"/>
      <c r="M3875">
        <v>0</v>
      </c>
      <c r="O3875">
        <v>21</v>
      </c>
    </row>
    <row r="3876" spans="2:19" x14ac:dyDescent="0.4">
      <c r="B3876" t="s">
        <v>309</v>
      </c>
      <c r="C3876">
        <v>2370</v>
      </c>
      <c r="D3876" s="179">
        <v>43806</v>
      </c>
      <c r="E3876">
        <v>7</v>
      </c>
      <c r="F3876" t="s">
        <v>315</v>
      </c>
      <c r="G3876" t="s">
        <v>311</v>
      </c>
      <c r="I3876" s="179"/>
      <c r="J3876" s="179"/>
      <c r="M3876">
        <v>0</v>
      </c>
      <c r="O3876">
        <v>21</v>
      </c>
    </row>
    <row r="3877" spans="2:19" x14ac:dyDescent="0.4">
      <c r="B3877" t="s">
        <v>309</v>
      </c>
      <c r="C3877">
        <v>2370</v>
      </c>
      <c r="D3877" s="179">
        <v>43806</v>
      </c>
      <c r="E3877">
        <v>7</v>
      </c>
      <c r="F3877" t="s">
        <v>315</v>
      </c>
      <c r="G3877" t="s">
        <v>313</v>
      </c>
      <c r="I3877" s="179"/>
      <c r="J3877" s="179"/>
      <c r="M3877">
        <v>0</v>
      </c>
      <c r="O3877">
        <v>21</v>
      </c>
    </row>
    <row r="3878" spans="2:19" x14ac:dyDescent="0.4">
      <c r="B3878" t="s">
        <v>309</v>
      </c>
      <c r="C3878">
        <v>1700</v>
      </c>
      <c r="D3878" s="179">
        <v>43806</v>
      </c>
      <c r="E3878">
        <v>7</v>
      </c>
      <c r="F3878" t="s">
        <v>315</v>
      </c>
      <c r="G3878" t="s">
        <v>311</v>
      </c>
      <c r="I3878" s="179"/>
      <c r="J3878" s="179"/>
      <c r="M3878">
        <v>0</v>
      </c>
      <c r="O3878">
        <v>21</v>
      </c>
    </row>
    <row r="3879" spans="2:19" x14ac:dyDescent="0.4">
      <c r="B3879" t="s">
        <v>309</v>
      </c>
      <c r="C3879">
        <v>1700</v>
      </c>
      <c r="D3879" s="179">
        <v>43806</v>
      </c>
      <c r="E3879">
        <v>7</v>
      </c>
      <c r="F3879" t="s">
        <v>315</v>
      </c>
      <c r="G3879" t="s">
        <v>313</v>
      </c>
      <c r="I3879" s="179"/>
      <c r="J3879" s="179"/>
      <c r="M3879">
        <v>0</v>
      </c>
      <c r="O3879">
        <v>21</v>
      </c>
    </row>
    <row r="3880" spans="2:19" x14ac:dyDescent="0.4">
      <c r="B3880" t="s">
        <v>309</v>
      </c>
      <c r="C3880">
        <v>2370</v>
      </c>
      <c r="D3880" s="179">
        <v>43806</v>
      </c>
      <c r="E3880">
        <v>7</v>
      </c>
      <c r="F3880" t="s">
        <v>315</v>
      </c>
      <c r="G3880" t="s">
        <v>311</v>
      </c>
      <c r="I3880" s="179"/>
      <c r="J3880" s="179"/>
      <c r="M3880">
        <v>0</v>
      </c>
      <c r="O3880">
        <v>21</v>
      </c>
    </row>
    <row r="3881" spans="2:19" x14ac:dyDescent="0.4">
      <c r="B3881" t="s">
        <v>309</v>
      </c>
      <c r="C3881">
        <v>2370</v>
      </c>
      <c r="D3881" s="179">
        <v>43806</v>
      </c>
      <c r="E3881">
        <v>7</v>
      </c>
      <c r="F3881" t="s">
        <v>315</v>
      </c>
      <c r="G3881" t="s">
        <v>313</v>
      </c>
      <c r="I3881" s="179"/>
      <c r="J3881" s="179"/>
      <c r="M3881">
        <v>0</v>
      </c>
      <c r="O3881">
        <v>21</v>
      </c>
    </row>
    <row r="3882" spans="2:19" x14ac:dyDescent="0.4">
      <c r="B3882" t="s">
        <v>309</v>
      </c>
      <c r="C3882">
        <v>2340</v>
      </c>
      <c r="D3882" s="179">
        <v>43806</v>
      </c>
      <c r="E3882">
        <v>10</v>
      </c>
      <c r="F3882" t="s">
        <v>318</v>
      </c>
      <c r="G3882" t="s">
        <v>311</v>
      </c>
      <c r="I3882" s="179"/>
      <c r="J3882" s="179"/>
      <c r="M3882">
        <v>0</v>
      </c>
      <c r="O3882">
        <v>21</v>
      </c>
      <c r="S3882" t="s">
        <v>374</v>
      </c>
    </row>
    <row r="3883" spans="2:19" x14ac:dyDescent="0.4">
      <c r="B3883" t="s">
        <v>309</v>
      </c>
      <c r="C3883">
        <v>2390</v>
      </c>
      <c r="D3883" s="179">
        <v>43806</v>
      </c>
      <c r="E3883">
        <v>10</v>
      </c>
      <c r="F3883" t="s">
        <v>318</v>
      </c>
      <c r="G3883" t="s">
        <v>311</v>
      </c>
      <c r="I3883" s="179"/>
      <c r="J3883" s="179"/>
      <c r="M3883">
        <v>0</v>
      </c>
      <c r="O3883">
        <v>21</v>
      </c>
      <c r="S3883" t="s">
        <v>374</v>
      </c>
    </row>
    <row r="3884" spans="2:19" x14ac:dyDescent="0.4">
      <c r="B3884" t="s">
        <v>309</v>
      </c>
      <c r="C3884">
        <v>2370</v>
      </c>
      <c r="D3884" s="179">
        <v>43806</v>
      </c>
      <c r="E3884">
        <v>10</v>
      </c>
      <c r="F3884" t="s">
        <v>318</v>
      </c>
      <c r="G3884" t="s">
        <v>311</v>
      </c>
      <c r="I3884" s="179"/>
      <c r="J3884" s="179"/>
      <c r="M3884">
        <v>0</v>
      </c>
      <c r="O3884">
        <v>21</v>
      </c>
      <c r="S3884" t="s">
        <v>374</v>
      </c>
    </row>
    <row r="3885" spans="2:19" x14ac:dyDescent="0.4">
      <c r="B3885" t="s">
        <v>309</v>
      </c>
      <c r="C3885">
        <v>2340</v>
      </c>
      <c r="D3885" s="179">
        <v>43806</v>
      </c>
      <c r="E3885">
        <v>10</v>
      </c>
      <c r="F3885" t="s">
        <v>318</v>
      </c>
      <c r="G3885" t="s">
        <v>311</v>
      </c>
      <c r="I3885" s="179"/>
      <c r="J3885" s="179"/>
      <c r="M3885">
        <v>0</v>
      </c>
      <c r="O3885">
        <v>21</v>
      </c>
      <c r="S3885" t="s">
        <v>374</v>
      </c>
    </row>
    <row r="3886" spans="2:19" x14ac:dyDescent="0.4">
      <c r="B3886" t="s">
        <v>309</v>
      </c>
      <c r="C3886">
        <v>2340</v>
      </c>
      <c r="D3886" s="179">
        <v>43806</v>
      </c>
      <c r="E3886">
        <v>10</v>
      </c>
      <c r="F3886" t="s">
        <v>318</v>
      </c>
      <c r="G3886" t="s">
        <v>311</v>
      </c>
      <c r="I3886" s="179"/>
      <c r="J3886" s="179"/>
      <c r="M3886">
        <v>0</v>
      </c>
      <c r="O3886">
        <v>21</v>
      </c>
      <c r="S3886" t="s">
        <v>374</v>
      </c>
    </row>
    <row r="3887" spans="2:19" x14ac:dyDescent="0.4">
      <c r="B3887" t="s">
        <v>309</v>
      </c>
      <c r="C3887">
        <v>2390</v>
      </c>
      <c r="D3887" s="179">
        <v>43806</v>
      </c>
      <c r="E3887">
        <v>10</v>
      </c>
      <c r="F3887" t="s">
        <v>318</v>
      </c>
      <c r="G3887" t="s">
        <v>311</v>
      </c>
      <c r="I3887" s="179"/>
      <c r="J3887" s="179"/>
      <c r="M3887">
        <v>0</v>
      </c>
      <c r="O3887">
        <v>21</v>
      </c>
      <c r="S3887" t="s">
        <v>374</v>
      </c>
    </row>
    <row r="3888" spans="2:19" x14ac:dyDescent="0.4">
      <c r="B3888" t="s">
        <v>309</v>
      </c>
      <c r="C3888">
        <v>2390</v>
      </c>
      <c r="D3888" s="179">
        <v>43806</v>
      </c>
      <c r="E3888">
        <v>10</v>
      </c>
      <c r="F3888" t="s">
        <v>318</v>
      </c>
      <c r="G3888" t="s">
        <v>311</v>
      </c>
      <c r="I3888" s="179"/>
      <c r="J3888" s="179"/>
      <c r="M3888">
        <v>0</v>
      </c>
      <c r="O3888">
        <v>21</v>
      </c>
      <c r="S3888" t="s">
        <v>374</v>
      </c>
    </row>
    <row r="3889" spans="2:21" x14ac:dyDescent="0.4">
      <c r="B3889" t="s">
        <v>309</v>
      </c>
      <c r="C3889">
        <v>2380</v>
      </c>
      <c r="D3889" s="179">
        <v>43806</v>
      </c>
      <c r="E3889">
        <v>10</v>
      </c>
      <c r="F3889" t="s">
        <v>318</v>
      </c>
      <c r="G3889" t="s">
        <v>311</v>
      </c>
      <c r="I3889" s="179"/>
      <c r="J3889" s="179"/>
      <c r="M3889">
        <v>0</v>
      </c>
      <c r="O3889">
        <v>21</v>
      </c>
      <c r="S3889" t="s">
        <v>374</v>
      </c>
    </row>
    <row r="3890" spans="2:21" x14ac:dyDescent="0.4">
      <c r="B3890" t="s">
        <v>309</v>
      </c>
      <c r="C3890">
        <v>2350</v>
      </c>
      <c r="D3890" s="179">
        <v>43806</v>
      </c>
      <c r="E3890">
        <v>10</v>
      </c>
      <c r="F3890" t="s">
        <v>318</v>
      </c>
      <c r="G3890" t="s">
        <v>311</v>
      </c>
      <c r="I3890" s="179"/>
      <c r="J3890" s="179"/>
      <c r="M3890">
        <v>0</v>
      </c>
      <c r="O3890">
        <v>21</v>
      </c>
      <c r="S3890" t="s">
        <v>374</v>
      </c>
    </row>
    <row r="3891" spans="2:21" x14ac:dyDescent="0.4">
      <c r="B3891" t="s">
        <v>309</v>
      </c>
      <c r="C3891">
        <v>2350</v>
      </c>
      <c r="D3891" s="179">
        <v>43806</v>
      </c>
      <c r="E3891">
        <v>10</v>
      </c>
      <c r="F3891" t="s">
        <v>318</v>
      </c>
      <c r="G3891" t="s">
        <v>311</v>
      </c>
      <c r="I3891" s="179"/>
      <c r="J3891" s="179"/>
      <c r="M3891">
        <v>0</v>
      </c>
      <c r="O3891">
        <v>21</v>
      </c>
      <c r="S3891" t="s">
        <v>374</v>
      </c>
    </row>
    <row r="3892" spans="2:21" x14ac:dyDescent="0.4">
      <c r="B3892" t="s">
        <v>309</v>
      </c>
      <c r="C3892">
        <v>2370</v>
      </c>
      <c r="D3892" s="179">
        <v>43806</v>
      </c>
      <c r="E3892">
        <v>10</v>
      </c>
      <c r="F3892" t="s">
        <v>318</v>
      </c>
      <c r="G3892" t="s">
        <v>311</v>
      </c>
      <c r="I3892" s="179"/>
      <c r="J3892" s="179"/>
      <c r="M3892">
        <v>0</v>
      </c>
      <c r="O3892">
        <v>21</v>
      </c>
      <c r="S3892" t="s">
        <v>374</v>
      </c>
    </row>
    <row r="3893" spans="2:21" x14ac:dyDescent="0.4">
      <c r="B3893" t="s">
        <v>309</v>
      </c>
      <c r="C3893">
        <v>2340</v>
      </c>
      <c r="D3893" s="179">
        <v>43806</v>
      </c>
      <c r="E3893">
        <v>10</v>
      </c>
      <c r="F3893" t="s">
        <v>318</v>
      </c>
      <c r="G3893" t="s">
        <v>311</v>
      </c>
      <c r="I3893" s="179"/>
      <c r="J3893" s="179"/>
      <c r="M3893">
        <v>0</v>
      </c>
      <c r="O3893">
        <v>21</v>
      </c>
      <c r="S3893" t="s">
        <v>374</v>
      </c>
    </row>
    <row r="3894" spans="2:21" x14ac:dyDescent="0.4">
      <c r="B3894" t="s">
        <v>309</v>
      </c>
      <c r="C3894">
        <v>2370</v>
      </c>
      <c r="D3894" s="179">
        <v>43806</v>
      </c>
      <c r="E3894">
        <v>10</v>
      </c>
      <c r="F3894" t="s">
        <v>318</v>
      </c>
      <c r="G3894" t="s">
        <v>311</v>
      </c>
      <c r="I3894" s="179"/>
      <c r="J3894" s="179"/>
      <c r="M3894">
        <v>0</v>
      </c>
      <c r="O3894">
        <v>21</v>
      </c>
      <c r="S3894" t="s">
        <v>374</v>
      </c>
    </row>
    <row r="3895" spans="2:21" x14ac:dyDescent="0.4">
      <c r="B3895" t="s">
        <v>309</v>
      </c>
      <c r="C3895">
        <v>2380</v>
      </c>
      <c r="D3895" s="179">
        <v>43806</v>
      </c>
      <c r="E3895">
        <v>10</v>
      </c>
      <c r="F3895" t="s">
        <v>318</v>
      </c>
      <c r="G3895" t="s">
        <v>311</v>
      </c>
      <c r="I3895" s="179"/>
      <c r="J3895" s="179"/>
      <c r="M3895">
        <v>0</v>
      </c>
      <c r="O3895">
        <v>21</v>
      </c>
      <c r="S3895" t="s">
        <v>374</v>
      </c>
    </row>
    <row r="3896" spans="2:21" x14ac:dyDescent="0.4">
      <c r="B3896" t="s">
        <v>309</v>
      </c>
      <c r="C3896">
        <v>2360</v>
      </c>
      <c r="D3896" s="179">
        <v>43806</v>
      </c>
      <c r="E3896">
        <v>14</v>
      </c>
      <c r="F3896" t="s">
        <v>324</v>
      </c>
      <c r="G3896" t="s">
        <v>311</v>
      </c>
      <c r="I3896" s="179"/>
      <c r="J3896" s="179"/>
      <c r="M3896">
        <v>0</v>
      </c>
      <c r="O3896">
        <v>21</v>
      </c>
    </row>
    <row r="3897" spans="2:21" x14ac:dyDescent="0.4">
      <c r="B3897" t="s">
        <v>309</v>
      </c>
      <c r="C3897">
        <v>2360</v>
      </c>
      <c r="D3897" s="179">
        <v>43806</v>
      </c>
      <c r="E3897">
        <v>14</v>
      </c>
      <c r="F3897" t="s">
        <v>324</v>
      </c>
      <c r="G3897" t="s">
        <v>313</v>
      </c>
      <c r="I3897" s="179"/>
      <c r="J3897" s="179"/>
      <c r="M3897">
        <v>0</v>
      </c>
      <c r="O3897">
        <v>21</v>
      </c>
    </row>
    <row r="3898" spans="2:21" x14ac:dyDescent="0.4">
      <c r="B3898" t="s">
        <v>309</v>
      </c>
      <c r="C3898">
        <v>2360</v>
      </c>
      <c r="D3898" s="179">
        <v>43806</v>
      </c>
      <c r="E3898">
        <v>19</v>
      </c>
      <c r="F3898" t="s">
        <v>325</v>
      </c>
      <c r="G3898" t="s">
        <v>326</v>
      </c>
      <c r="H3898" t="s">
        <v>327</v>
      </c>
      <c r="M3898">
        <v>19618387</v>
      </c>
      <c r="O3898">
        <v>0</v>
      </c>
      <c r="S3898" t="s">
        <v>328</v>
      </c>
      <c r="T3898" t="s">
        <v>329</v>
      </c>
      <c r="U3898" t="s">
        <v>330</v>
      </c>
    </row>
    <row r="3899" spans="2:21" x14ac:dyDescent="0.4">
      <c r="B3899" t="s">
        <v>309</v>
      </c>
      <c r="C3899">
        <v>2370</v>
      </c>
      <c r="D3899" s="179">
        <v>43806</v>
      </c>
      <c r="E3899">
        <v>19</v>
      </c>
      <c r="F3899" t="s">
        <v>325</v>
      </c>
      <c r="G3899" t="s">
        <v>326</v>
      </c>
      <c r="H3899" t="s">
        <v>327</v>
      </c>
      <c r="M3899">
        <v>19591874</v>
      </c>
      <c r="O3899">
        <v>0</v>
      </c>
    </row>
    <row r="3900" spans="2:21" x14ac:dyDescent="0.4">
      <c r="B3900" t="s">
        <v>309</v>
      </c>
      <c r="C3900">
        <v>2390</v>
      </c>
      <c r="D3900" s="179">
        <v>43806</v>
      </c>
      <c r="E3900">
        <v>19</v>
      </c>
      <c r="F3900" t="s">
        <v>325</v>
      </c>
      <c r="G3900" t="s">
        <v>326</v>
      </c>
      <c r="H3900" t="s">
        <v>327</v>
      </c>
      <c r="M3900">
        <v>19049674</v>
      </c>
      <c r="O3900">
        <v>0</v>
      </c>
    </row>
    <row r="3901" spans="2:21" x14ac:dyDescent="0.4">
      <c r="B3901" t="s">
        <v>309</v>
      </c>
      <c r="C3901">
        <v>2360</v>
      </c>
      <c r="D3901" s="179">
        <v>43806</v>
      </c>
      <c r="E3901">
        <v>23</v>
      </c>
      <c r="F3901" t="s">
        <v>331</v>
      </c>
      <c r="G3901" t="s">
        <v>312</v>
      </c>
      <c r="M3901">
        <v>0</v>
      </c>
      <c r="O3901">
        <v>21</v>
      </c>
      <c r="S3901" t="s">
        <v>404</v>
      </c>
      <c r="T3901" t="s">
        <v>604</v>
      </c>
      <c r="U3901" t="s">
        <v>406</v>
      </c>
    </row>
    <row r="3902" spans="2:21" x14ac:dyDescent="0.4">
      <c r="B3902" t="s">
        <v>309</v>
      </c>
      <c r="C3902">
        <v>2370</v>
      </c>
      <c r="D3902" s="179">
        <v>43806</v>
      </c>
      <c r="E3902">
        <v>23</v>
      </c>
      <c r="F3902" t="s">
        <v>331</v>
      </c>
      <c r="G3902" t="s">
        <v>312</v>
      </c>
      <c r="M3902">
        <v>0</v>
      </c>
      <c r="O3902">
        <v>21</v>
      </c>
      <c r="S3902" t="s">
        <v>332</v>
      </c>
      <c r="T3902" t="s">
        <v>333</v>
      </c>
      <c r="U3902" t="s">
        <v>605</v>
      </c>
    </row>
    <row r="3903" spans="2:21" x14ac:dyDescent="0.4">
      <c r="B3903" t="s">
        <v>309</v>
      </c>
      <c r="C3903">
        <v>2370</v>
      </c>
      <c r="D3903" s="179">
        <v>43806</v>
      </c>
      <c r="E3903">
        <v>23</v>
      </c>
      <c r="F3903" t="s">
        <v>331</v>
      </c>
      <c r="G3903" t="s">
        <v>312</v>
      </c>
      <c r="M3903">
        <v>0</v>
      </c>
      <c r="O3903">
        <v>21</v>
      </c>
      <c r="S3903" t="s">
        <v>332</v>
      </c>
      <c r="T3903" t="s">
        <v>333</v>
      </c>
      <c r="U3903" t="s">
        <v>606</v>
      </c>
    </row>
    <row r="3904" spans="2:21" x14ac:dyDescent="0.4">
      <c r="B3904" t="s">
        <v>309</v>
      </c>
      <c r="C3904">
        <v>2390</v>
      </c>
      <c r="D3904" s="179">
        <v>43806</v>
      </c>
      <c r="E3904">
        <v>23</v>
      </c>
      <c r="F3904" t="s">
        <v>331</v>
      </c>
      <c r="G3904" t="s">
        <v>312</v>
      </c>
      <c r="M3904">
        <v>0</v>
      </c>
      <c r="O3904">
        <v>21</v>
      </c>
      <c r="S3904" t="s">
        <v>332</v>
      </c>
      <c r="T3904" t="s">
        <v>333</v>
      </c>
      <c r="U3904" t="s">
        <v>607</v>
      </c>
    </row>
    <row r="3905" spans="2:21" x14ac:dyDescent="0.4">
      <c r="B3905" t="s">
        <v>309</v>
      </c>
      <c r="C3905">
        <v>1000</v>
      </c>
      <c r="D3905" s="179">
        <v>43806</v>
      </c>
      <c r="E3905">
        <v>23</v>
      </c>
      <c r="F3905" t="s">
        <v>331</v>
      </c>
      <c r="G3905" t="s">
        <v>312</v>
      </c>
      <c r="M3905">
        <v>0</v>
      </c>
      <c r="O3905">
        <v>21</v>
      </c>
      <c r="S3905" t="s">
        <v>332</v>
      </c>
      <c r="T3905" t="s">
        <v>333</v>
      </c>
      <c r="U3905" t="s">
        <v>608</v>
      </c>
    </row>
    <row r="3906" spans="2:21" x14ac:dyDescent="0.4">
      <c r="B3906" t="s">
        <v>309</v>
      </c>
      <c r="C3906">
        <v>2340</v>
      </c>
      <c r="D3906" s="179">
        <v>43806</v>
      </c>
      <c r="E3906">
        <v>23</v>
      </c>
      <c r="F3906" t="s">
        <v>331</v>
      </c>
      <c r="G3906" t="s">
        <v>312</v>
      </c>
      <c r="M3906">
        <v>0</v>
      </c>
      <c r="O3906">
        <v>21</v>
      </c>
      <c r="S3906" t="s">
        <v>332</v>
      </c>
      <c r="T3906" t="s">
        <v>333</v>
      </c>
      <c r="U3906" t="s">
        <v>609</v>
      </c>
    </row>
    <row r="3907" spans="2:21" x14ac:dyDescent="0.4">
      <c r="B3907" t="s">
        <v>309</v>
      </c>
      <c r="C3907">
        <v>2370</v>
      </c>
      <c r="D3907" s="179">
        <v>43806</v>
      </c>
      <c r="E3907">
        <v>23</v>
      </c>
      <c r="F3907" t="s">
        <v>331</v>
      </c>
      <c r="G3907" t="s">
        <v>312</v>
      </c>
      <c r="M3907">
        <v>0</v>
      </c>
      <c r="O3907">
        <v>21</v>
      </c>
      <c r="S3907" t="s">
        <v>332</v>
      </c>
      <c r="T3907" t="s">
        <v>333</v>
      </c>
      <c r="U3907" t="s">
        <v>610</v>
      </c>
    </row>
    <row r="3908" spans="2:21" x14ac:dyDescent="0.4">
      <c r="B3908" t="s">
        <v>309</v>
      </c>
      <c r="C3908">
        <v>2370</v>
      </c>
      <c r="D3908" s="179">
        <v>43806</v>
      </c>
      <c r="E3908">
        <v>23</v>
      </c>
      <c r="F3908" t="s">
        <v>331</v>
      </c>
      <c r="G3908" t="s">
        <v>312</v>
      </c>
      <c r="M3908">
        <v>0</v>
      </c>
      <c r="O3908">
        <v>21</v>
      </c>
      <c r="S3908" t="s">
        <v>332</v>
      </c>
      <c r="T3908" t="s">
        <v>333</v>
      </c>
      <c r="U3908" t="s">
        <v>611</v>
      </c>
    </row>
    <row r="3909" spans="2:21" x14ac:dyDescent="0.4">
      <c r="B3909" t="s">
        <v>309</v>
      </c>
      <c r="C3909">
        <v>2370</v>
      </c>
      <c r="D3909" s="179">
        <v>43806</v>
      </c>
      <c r="E3909">
        <v>23</v>
      </c>
      <c r="F3909" t="s">
        <v>331</v>
      </c>
      <c r="G3909" t="s">
        <v>312</v>
      </c>
      <c r="M3909">
        <v>0</v>
      </c>
      <c r="O3909">
        <v>21</v>
      </c>
      <c r="S3909" t="s">
        <v>332</v>
      </c>
      <c r="T3909" t="s">
        <v>333</v>
      </c>
      <c r="U3909" t="s">
        <v>606</v>
      </c>
    </row>
    <row r="3910" spans="2:21" x14ac:dyDescent="0.4">
      <c r="B3910" t="s">
        <v>309</v>
      </c>
      <c r="C3910">
        <v>2370</v>
      </c>
      <c r="D3910" s="179">
        <v>43806</v>
      </c>
      <c r="E3910">
        <v>23</v>
      </c>
      <c r="F3910" t="s">
        <v>331</v>
      </c>
      <c r="G3910" t="s">
        <v>312</v>
      </c>
      <c r="M3910">
        <v>0</v>
      </c>
      <c r="O3910">
        <v>21</v>
      </c>
      <c r="S3910" t="s">
        <v>332</v>
      </c>
      <c r="T3910" t="s">
        <v>333</v>
      </c>
      <c r="U3910" t="s">
        <v>606</v>
      </c>
    </row>
    <row r="3911" spans="2:21" x14ac:dyDescent="0.4">
      <c r="B3911" t="s">
        <v>309</v>
      </c>
      <c r="C3911" t="s">
        <v>312</v>
      </c>
      <c r="D3911" s="179">
        <v>43806</v>
      </c>
      <c r="E3911">
        <v>23</v>
      </c>
      <c r="F3911" t="s">
        <v>331</v>
      </c>
      <c r="G3911" t="s">
        <v>312</v>
      </c>
      <c r="M3911">
        <v>0</v>
      </c>
      <c r="O3911">
        <v>21</v>
      </c>
      <c r="S3911" t="s">
        <v>332</v>
      </c>
      <c r="T3911" t="s">
        <v>333</v>
      </c>
      <c r="U3911" t="s">
        <v>612</v>
      </c>
    </row>
    <row r="3912" spans="2:21" x14ac:dyDescent="0.4">
      <c r="B3912" t="s">
        <v>309</v>
      </c>
      <c r="C3912">
        <v>2360</v>
      </c>
      <c r="D3912" s="179">
        <v>43806</v>
      </c>
      <c r="E3912">
        <v>23</v>
      </c>
      <c r="F3912" t="s">
        <v>331</v>
      </c>
      <c r="G3912" t="s">
        <v>312</v>
      </c>
      <c r="M3912">
        <v>0</v>
      </c>
      <c r="O3912">
        <v>21</v>
      </c>
      <c r="S3912" t="s">
        <v>332</v>
      </c>
      <c r="T3912" t="s">
        <v>333</v>
      </c>
      <c r="U3912" t="s">
        <v>613</v>
      </c>
    </row>
    <row r="3913" spans="2:21" x14ac:dyDescent="0.4">
      <c r="B3913" t="s">
        <v>309</v>
      </c>
      <c r="C3913">
        <v>2360</v>
      </c>
      <c r="D3913" s="179">
        <v>43806</v>
      </c>
      <c r="E3913">
        <v>23</v>
      </c>
      <c r="F3913" t="s">
        <v>331</v>
      </c>
      <c r="G3913" t="s">
        <v>312</v>
      </c>
      <c r="M3913">
        <v>0</v>
      </c>
      <c r="O3913">
        <v>21</v>
      </c>
      <c r="S3913" t="s">
        <v>332</v>
      </c>
      <c r="T3913" t="s">
        <v>333</v>
      </c>
      <c r="U3913" t="s">
        <v>614</v>
      </c>
    </row>
    <row r="3914" spans="2:21" x14ac:dyDescent="0.4">
      <c r="B3914" t="s">
        <v>309</v>
      </c>
      <c r="C3914">
        <v>2360</v>
      </c>
      <c r="D3914" s="179">
        <v>43806</v>
      </c>
      <c r="E3914">
        <v>23</v>
      </c>
      <c r="F3914" t="s">
        <v>331</v>
      </c>
      <c r="G3914" t="s">
        <v>312</v>
      </c>
      <c r="M3914">
        <v>0</v>
      </c>
      <c r="O3914">
        <v>21</v>
      </c>
      <c r="S3914" t="s">
        <v>332</v>
      </c>
      <c r="T3914" t="s">
        <v>333</v>
      </c>
      <c r="U3914" t="s">
        <v>615</v>
      </c>
    </row>
    <row r="3915" spans="2:21" x14ac:dyDescent="0.4">
      <c r="B3915" t="s">
        <v>309</v>
      </c>
      <c r="C3915">
        <v>2390</v>
      </c>
      <c r="D3915" s="179">
        <v>43806</v>
      </c>
      <c r="E3915">
        <v>23</v>
      </c>
      <c r="F3915" t="s">
        <v>331</v>
      </c>
      <c r="G3915" t="s">
        <v>312</v>
      </c>
      <c r="M3915">
        <v>0</v>
      </c>
      <c r="O3915">
        <v>21</v>
      </c>
      <c r="S3915" t="s">
        <v>332</v>
      </c>
      <c r="T3915" t="s">
        <v>333</v>
      </c>
      <c r="U3915" t="s">
        <v>613</v>
      </c>
    </row>
    <row r="3916" spans="2:21" x14ac:dyDescent="0.4">
      <c r="B3916" t="s">
        <v>309</v>
      </c>
      <c r="C3916">
        <v>2370</v>
      </c>
      <c r="D3916" s="179">
        <v>43806</v>
      </c>
      <c r="E3916">
        <v>23</v>
      </c>
      <c r="F3916" t="s">
        <v>331</v>
      </c>
      <c r="G3916" t="s">
        <v>312</v>
      </c>
      <c r="M3916">
        <v>0</v>
      </c>
      <c r="O3916">
        <v>21</v>
      </c>
      <c r="S3916" t="s">
        <v>332</v>
      </c>
      <c r="T3916" t="s">
        <v>333</v>
      </c>
      <c r="U3916" t="s">
        <v>616</v>
      </c>
    </row>
    <row r="3917" spans="2:21" x14ac:dyDescent="0.4">
      <c r="B3917" t="s">
        <v>309</v>
      </c>
      <c r="C3917">
        <v>2340</v>
      </c>
      <c r="D3917" s="179">
        <v>43806</v>
      </c>
      <c r="E3917">
        <v>23</v>
      </c>
      <c r="F3917" t="s">
        <v>331</v>
      </c>
      <c r="G3917" t="s">
        <v>312</v>
      </c>
      <c r="M3917">
        <v>0</v>
      </c>
      <c r="O3917">
        <v>21</v>
      </c>
      <c r="S3917" t="s">
        <v>332</v>
      </c>
      <c r="T3917" t="s">
        <v>333</v>
      </c>
      <c r="U3917" t="s">
        <v>613</v>
      </c>
    </row>
    <row r="3918" spans="2:21" x14ac:dyDescent="0.4">
      <c r="B3918" t="s">
        <v>309</v>
      </c>
      <c r="C3918">
        <v>2380</v>
      </c>
      <c r="D3918" s="179">
        <v>43806</v>
      </c>
      <c r="E3918">
        <v>23</v>
      </c>
      <c r="F3918" t="s">
        <v>331</v>
      </c>
      <c r="G3918" t="s">
        <v>312</v>
      </c>
      <c r="M3918">
        <v>0</v>
      </c>
      <c r="O3918">
        <v>21</v>
      </c>
      <c r="S3918" t="s">
        <v>332</v>
      </c>
      <c r="T3918" t="s">
        <v>333</v>
      </c>
      <c r="U3918" t="s">
        <v>617</v>
      </c>
    </row>
    <row r="3919" spans="2:21" x14ac:dyDescent="0.4">
      <c r="B3919" t="s">
        <v>309</v>
      </c>
      <c r="C3919">
        <v>2380</v>
      </c>
      <c r="D3919" s="179">
        <v>43806</v>
      </c>
      <c r="E3919">
        <v>23</v>
      </c>
      <c r="F3919" t="s">
        <v>331</v>
      </c>
      <c r="G3919" t="s">
        <v>312</v>
      </c>
      <c r="M3919">
        <v>0</v>
      </c>
      <c r="O3919">
        <v>21</v>
      </c>
      <c r="S3919" t="s">
        <v>332</v>
      </c>
      <c r="T3919" t="s">
        <v>333</v>
      </c>
      <c r="U3919" t="s">
        <v>618</v>
      </c>
    </row>
    <row r="3920" spans="2:21" x14ac:dyDescent="0.4">
      <c r="B3920" t="s">
        <v>309</v>
      </c>
      <c r="C3920">
        <v>2340</v>
      </c>
      <c r="D3920" s="179">
        <v>43806</v>
      </c>
      <c r="E3920">
        <v>23</v>
      </c>
      <c r="F3920" t="s">
        <v>331</v>
      </c>
      <c r="G3920" t="s">
        <v>312</v>
      </c>
      <c r="M3920">
        <v>0</v>
      </c>
      <c r="O3920">
        <v>21</v>
      </c>
      <c r="S3920" t="s">
        <v>332</v>
      </c>
      <c r="T3920" t="s">
        <v>333</v>
      </c>
      <c r="U3920" t="s">
        <v>618</v>
      </c>
    </row>
    <row r="3921" spans="2:21" x14ac:dyDescent="0.4">
      <c r="B3921" t="s">
        <v>309</v>
      </c>
      <c r="C3921">
        <v>2340</v>
      </c>
      <c r="D3921" s="179">
        <v>43806</v>
      </c>
      <c r="E3921">
        <v>23</v>
      </c>
      <c r="F3921" t="s">
        <v>331</v>
      </c>
      <c r="G3921" t="s">
        <v>312</v>
      </c>
      <c r="M3921">
        <v>0</v>
      </c>
      <c r="O3921">
        <v>21</v>
      </c>
      <c r="S3921" t="s">
        <v>332</v>
      </c>
      <c r="T3921" t="s">
        <v>333</v>
      </c>
      <c r="U3921" t="s">
        <v>613</v>
      </c>
    </row>
    <row r="3922" spans="2:21" x14ac:dyDescent="0.4">
      <c r="B3922" t="s">
        <v>309</v>
      </c>
      <c r="C3922">
        <v>2390</v>
      </c>
      <c r="D3922" s="179">
        <v>43806</v>
      </c>
      <c r="E3922">
        <v>23</v>
      </c>
      <c r="F3922" t="s">
        <v>331</v>
      </c>
      <c r="G3922" t="s">
        <v>312</v>
      </c>
      <c r="M3922">
        <v>0</v>
      </c>
      <c r="O3922">
        <v>21</v>
      </c>
      <c r="S3922" t="s">
        <v>332</v>
      </c>
      <c r="T3922" t="s">
        <v>333</v>
      </c>
      <c r="U3922" t="s">
        <v>619</v>
      </c>
    </row>
    <row r="3923" spans="2:21" x14ac:dyDescent="0.4">
      <c r="B3923" t="s">
        <v>309</v>
      </c>
      <c r="C3923" t="s">
        <v>314</v>
      </c>
      <c r="D3923" s="179">
        <v>43806</v>
      </c>
      <c r="E3923">
        <v>23</v>
      </c>
      <c r="F3923" t="s">
        <v>331</v>
      </c>
      <c r="G3923" t="s">
        <v>312</v>
      </c>
      <c r="M3923">
        <v>0</v>
      </c>
      <c r="O3923">
        <v>21</v>
      </c>
      <c r="S3923" t="s">
        <v>332</v>
      </c>
      <c r="T3923" t="s">
        <v>333</v>
      </c>
      <c r="U3923" t="s">
        <v>620</v>
      </c>
    </row>
    <row r="3924" spans="2:21" x14ac:dyDescent="0.4">
      <c r="B3924" t="s">
        <v>309</v>
      </c>
      <c r="C3924">
        <v>2350</v>
      </c>
      <c r="D3924" s="179">
        <v>43806</v>
      </c>
      <c r="E3924">
        <v>23</v>
      </c>
      <c r="F3924" t="s">
        <v>331</v>
      </c>
      <c r="G3924" t="s">
        <v>312</v>
      </c>
      <c r="M3924">
        <v>0</v>
      </c>
      <c r="O3924">
        <v>21</v>
      </c>
      <c r="S3924" t="s">
        <v>332</v>
      </c>
      <c r="T3924" t="s">
        <v>333</v>
      </c>
      <c r="U3924" t="s">
        <v>621</v>
      </c>
    </row>
    <row r="3925" spans="2:21" x14ac:dyDescent="0.4">
      <c r="B3925" t="s">
        <v>309</v>
      </c>
      <c r="C3925">
        <v>2370</v>
      </c>
      <c r="D3925" s="179">
        <v>43806</v>
      </c>
      <c r="E3925">
        <v>23</v>
      </c>
      <c r="F3925" t="s">
        <v>331</v>
      </c>
      <c r="G3925" t="s">
        <v>312</v>
      </c>
      <c r="M3925">
        <v>0</v>
      </c>
      <c r="O3925">
        <v>21</v>
      </c>
      <c r="S3925" t="s">
        <v>332</v>
      </c>
      <c r="T3925" t="s">
        <v>333</v>
      </c>
      <c r="U3925" t="s">
        <v>618</v>
      </c>
    </row>
    <row r="3926" spans="2:21" x14ac:dyDescent="0.4">
      <c r="B3926" t="s">
        <v>309</v>
      </c>
      <c r="C3926">
        <v>2340</v>
      </c>
      <c r="D3926" s="179">
        <v>43806</v>
      </c>
      <c r="E3926">
        <v>23</v>
      </c>
      <c r="F3926" t="s">
        <v>331</v>
      </c>
      <c r="G3926" t="s">
        <v>312</v>
      </c>
      <c r="M3926">
        <v>0</v>
      </c>
      <c r="O3926">
        <v>21</v>
      </c>
      <c r="S3926" t="s">
        <v>332</v>
      </c>
      <c r="T3926" t="s">
        <v>333</v>
      </c>
      <c r="U3926" t="s">
        <v>616</v>
      </c>
    </row>
    <row r="3927" spans="2:21" x14ac:dyDescent="0.4">
      <c r="B3927" t="s">
        <v>309</v>
      </c>
      <c r="C3927">
        <v>2390</v>
      </c>
      <c r="D3927" s="179">
        <v>43806</v>
      </c>
      <c r="E3927">
        <v>23</v>
      </c>
      <c r="F3927" t="s">
        <v>331</v>
      </c>
      <c r="G3927" t="s">
        <v>312</v>
      </c>
      <c r="M3927">
        <v>0</v>
      </c>
      <c r="O3927">
        <v>21</v>
      </c>
      <c r="S3927" t="s">
        <v>332</v>
      </c>
      <c r="T3927" t="s">
        <v>333</v>
      </c>
      <c r="U3927" t="s">
        <v>618</v>
      </c>
    </row>
    <row r="3928" spans="2:21" x14ac:dyDescent="0.4">
      <c r="B3928" t="s">
        <v>309</v>
      </c>
      <c r="C3928" t="s">
        <v>314</v>
      </c>
      <c r="D3928" s="179">
        <v>43806</v>
      </c>
      <c r="E3928">
        <v>23</v>
      </c>
      <c r="F3928" t="s">
        <v>331</v>
      </c>
      <c r="G3928" t="s">
        <v>312</v>
      </c>
      <c r="M3928">
        <v>0</v>
      </c>
      <c r="O3928">
        <v>21</v>
      </c>
      <c r="S3928" t="s">
        <v>332</v>
      </c>
      <c r="T3928" t="s">
        <v>333</v>
      </c>
      <c r="U3928" t="s">
        <v>622</v>
      </c>
    </row>
    <row r="3929" spans="2:21" x14ac:dyDescent="0.4">
      <c r="B3929" t="s">
        <v>309</v>
      </c>
      <c r="C3929">
        <v>2340</v>
      </c>
      <c r="D3929" s="179">
        <v>43806</v>
      </c>
      <c r="E3929">
        <v>23</v>
      </c>
      <c r="F3929" t="s">
        <v>331</v>
      </c>
      <c r="G3929" t="s">
        <v>312</v>
      </c>
      <c r="M3929">
        <v>0</v>
      </c>
      <c r="O3929">
        <v>21</v>
      </c>
      <c r="S3929" t="s">
        <v>332</v>
      </c>
      <c r="T3929" t="s">
        <v>333</v>
      </c>
      <c r="U3929" t="s">
        <v>605</v>
      </c>
    </row>
    <row r="3930" spans="2:21" x14ac:dyDescent="0.4">
      <c r="B3930" t="s">
        <v>309</v>
      </c>
      <c r="C3930">
        <v>2380</v>
      </c>
      <c r="D3930" s="179">
        <v>43806</v>
      </c>
      <c r="E3930">
        <v>23</v>
      </c>
      <c r="F3930" t="s">
        <v>331</v>
      </c>
      <c r="G3930" t="s">
        <v>312</v>
      </c>
      <c r="M3930">
        <v>0</v>
      </c>
      <c r="O3930">
        <v>21</v>
      </c>
      <c r="S3930" t="s">
        <v>332</v>
      </c>
      <c r="T3930" t="s">
        <v>333</v>
      </c>
      <c r="U3930" t="s">
        <v>623</v>
      </c>
    </row>
    <row r="3931" spans="2:21" x14ac:dyDescent="0.4">
      <c r="B3931" t="s">
        <v>309</v>
      </c>
      <c r="C3931">
        <v>2360</v>
      </c>
      <c r="D3931" s="179">
        <v>43806</v>
      </c>
      <c r="E3931">
        <v>23</v>
      </c>
      <c r="F3931" t="s">
        <v>331</v>
      </c>
      <c r="G3931" t="s">
        <v>312</v>
      </c>
      <c r="M3931">
        <v>0</v>
      </c>
      <c r="O3931">
        <v>21</v>
      </c>
      <c r="S3931" t="s">
        <v>332</v>
      </c>
      <c r="T3931" t="s">
        <v>333</v>
      </c>
      <c r="U3931" t="s">
        <v>624</v>
      </c>
    </row>
    <row r="3932" spans="2:21" x14ac:dyDescent="0.4">
      <c r="B3932" t="s">
        <v>309</v>
      </c>
      <c r="C3932">
        <v>2340</v>
      </c>
      <c r="D3932" s="179">
        <v>43806</v>
      </c>
      <c r="E3932">
        <v>23</v>
      </c>
      <c r="F3932" t="s">
        <v>331</v>
      </c>
      <c r="G3932" t="s">
        <v>312</v>
      </c>
      <c r="M3932">
        <v>0</v>
      </c>
      <c r="O3932">
        <v>21</v>
      </c>
      <c r="S3932" t="s">
        <v>332</v>
      </c>
      <c r="T3932" t="s">
        <v>333</v>
      </c>
      <c r="U3932" t="s">
        <v>625</v>
      </c>
    </row>
    <row r="3933" spans="2:21" x14ac:dyDescent="0.4">
      <c r="B3933" t="s">
        <v>309</v>
      </c>
      <c r="C3933">
        <v>2340</v>
      </c>
      <c r="D3933" s="179">
        <v>43806</v>
      </c>
      <c r="E3933">
        <v>23</v>
      </c>
      <c r="F3933" t="s">
        <v>331</v>
      </c>
      <c r="G3933" t="s">
        <v>312</v>
      </c>
      <c r="M3933">
        <v>0</v>
      </c>
      <c r="O3933">
        <v>21</v>
      </c>
      <c r="S3933" t="s">
        <v>332</v>
      </c>
      <c r="T3933" t="s">
        <v>333</v>
      </c>
      <c r="U3933" t="s">
        <v>605</v>
      </c>
    </row>
    <row r="3934" spans="2:21" x14ac:dyDescent="0.4">
      <c r="B3934" t="s">
        <v>309</v>
      </c>
      <c r="C3934" t="s">
        <v>314</v>
      </c>
      <c r="D3934" s="179">
        <v>43806</v>
      </c>
      <c r="E3934">
        <v>23</v>
      </c>
      <c r="F3934" t="s">
        <v>331</v>
      </c>
      <c r="G3934" t="s">
        <v>312</v>
      </c>
      <c r="M3934">
        <v>0</v>
      </c>
      <c r="O3934">
        <v>21</v>
      </c>
      <c r="S3934" t="s">
        <v>332</v>
      </c>
      <c r="T3934" t="s">
        <v>333</v>
      </c>
      <c r="U3934" t="s">
        <v>626</v>
      </c>
    </row>
    <row r="3935" spans="2:21" x14ac:dyDescent="0.4">
      <c r="B3935" t="s">
        <v>309</v>
      </c>
      <c r="C3935">
        <v>2390</v>
      </c>
      <c r="D3935" s="179">
        <v>43806</v>
      </c>
      <c r="E3935">
        <v>23</v>
      </c>
      <c r="F3935" t="s">
        <v>331</v>
      </c>
      <c r="G3935" t="s">
        <v>312</v>
      </c>
      <c r="M3935">
        <v>0</v>
      </c>
      <c r="O3935">
        <v>21</v>
      </c>
      <c r="S3935" t="s">
        <v>332</v>
      </c>
      <c r="T3935" t="s">
        <v>333</v>
      </c>
      <c r="U3935" t="s">
        <v>627</v>
      </c>
    </row>
    <row r="3936" spans="2:21" x14ac:dyDescent="0.4">
      <c r="B3936" t="s">
        <v>309</v>
      </c>
      <c r="C3936">
        <v>2360</v>
      </c>
      <c r="D3936" s="179">
        <v>43806</v>
      </c>
      <c r="E3936">
        <v>35</v>
      </c>
      <c r="F3936" t="s">
        <v>364</v>
      </c>
      <c r="G3936" t="s">
        <v>365</v>
      </c>
      <c r="H3936" t="s">
        <v>366</v>
      </c>
      <c r="M3936">
        <v>19618387</v>
      </c>
      <c r="O3936">
        <v>0</v>
      </c>
      <c r="S3936" t="s">
        <v>369</v>
      </c>
      <c r="T3936" t="s">
        <v>370</v>
      </c>
      <c r="U3936" t="s">
        <v>371</v>
      </c>
    </row>
    <row r="3937" spans="2:15" x14ac:dyDescent="0.4">
      <c r="B3937" t="s">
        <v>309</v>
      </c>
      <c r="C3937">
        <v>2300</v>
      </c>
      <c r="D3937" s="179">
        <v>43806</v>
      </c>
      <c r="E3937">
        <v>39</v>
      </c>
      <c r="F3937" t="s">
        <v>372</v>
      </c>
      <c r="G3937" t="s">
        <v>373</v>
      </c>
      <c r="I3937" s="179"/>
      <c r="M3937">
        <v>0</v>
      </c>
      <c r="O3937">
        <v>21</v>
      </c>
    </row>
    <row r="3938" spans="2:15" x14ac:dyDescent="0.4">
      <c r="B3938" t="s">
        <v>309</v>
      </c>
      <c r="C3938">
        <v>2360</v>
      </c>
      <c r="D3938" s="179">
        <v>43806</v>
      </c>
      <c r="E3938">
        <v>39</v>
      </c>
      <c r="F3938" t="s">
        <v>372</v>
      </c>
      <c r="G3938" t="s">
        <v>373</v>
      </c>
      <c r="I3938" s="179"/>
      <c r="M3938">
        <v>0</v>
      </c>
      <c r="O3938">
        <v>21</v>
      </c>
    </row>
  </sheetData>
  <autoFilter ref="A3:U3938" xr:uid="{AD117E46-0032-42D5-993E-3859E32AD16C}"/>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instructie</vt:lpstr>
      <vt:lpstr>Samenvatting en inzicht weging </vt:lpstr>
      <vt:lpstr>Categorie 1  B-segment</vt:lpstr>
      <vt:lpstr>Categorie 2  D-segment</vt:lpstr>
      <vt:lpstr>Categorie 3  E-segment (2)</vt:lpstr>
      <vt:lpstr>Categorie 4  N-segment </vt:lpstr>
      <vt:lpstr>Categorie 5 Aditionele kosten</vt:lpstr>
      <vt:lpstr>Voorbeeld lease matrix</vt:lpstr>
      <vt:lpstr>Voorbeeld BTW-overzicht</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Jurg</dc:creator>
  <cp:lastModifiedBy>Jonathan Jurg</cp:lastModifiedBy>
  <dcterms:created xsi:type="dcterms:W3CDTF">2023-09-06T11:09:31Z</dcterms:created>
  <dcterms:modified xsi:type="dcterms:W3CDTF">2023-12-13T12:51:26Z</dcterms:modified>
</cp:coreProperties>
</file>