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mc:AlternateContent xmlns:mc="http://schemas.openxmlformats.org/markup-compatibility/2006">
    <mc:Choice Requires="x15">
      <x15ac:absPath xmlns:x15ac="http://schemas.microsoft.com/office/spreadsheetml/2010/11/ac" url="V:\GN\DV\AD\Inkoop\1. NAT &amp; EU\Loopt\INK23-03-26 SYN Personeels -en salarisadministratie systeem\3. Nota van Inlichtingen\"/>
    </mc:Choice>
  </mc:AlternateContent>
  <xr:revisionPtr revIDLastSave="0" documentId="13_ncr:1_{92EF0DA2-44DC-4F19-9FF5-FA513F056295}" xr6:coauthVersionLast="47" xr6:coauthVersionMax="47" xr10:uidLastSave="{00000000-0000-0000-0000-000000000000}"/>
  <bookViews>
    <workbookView xWindow="-120" yWindow="-120" windowWidth="23280" windowHeight="12600" tabRatio="798" xr2:uid="{00000000-000D-0000-FFFF-FFFF00000000}"/>
  </bookViews>
  <sheets>
    <sheet name="Voorblad Goeree" sheetId="37" r:id="rId1"/>
    <sheet name="Toelichting" sheetId="21" r:id="rId2"/>
    <sheet name="Index" sheetId="25" r:id="rId3"/>
    <sheet name="Algemeen" sheetId="1" r:id="rId4"/>
    <sheet name="Beheer en Techniek" sheetId="7" r:id="rId5"/>
    <sheet name="Privacy" sheetId="30" r:id="rId6"/>
    <sheet name="Informatieveiligheid" sheetId="29" r:id="rId7"/>
    <sheet name="SA" sheetId="33" r:id="rId8"/>
    <sheet name="HRM" sheetId="34" r:id="rId9"/>
    <sheet name="ESS - MSS" sheetId="35" r:id="rId10"/>
    <sheet name="W&amp;S" sheetId="27" r:id="rId11"/>
    <sheet name="Data en rapportages " sheetId="36" r:id="rId12"/>
    <sheet name="Voorbeeld Rapportage" sheetId="26" r:id="rId13"/>
  </sheets>
  <externalReferences>
    <externalReference r:id="rId14"/>
  </externalReferences>
  <definedNames>
    <definedName name="_xlnm.Print_Area" localSheetId="3">Algemeen!$A$9:$F$36</definedName>
    <definedName name="_xlnm.Print_Area" localSheetId="4">'Beheer en Techniek'!$A$9:$F$125</definedName>
    <definedName name="_xlnm.Print_Area" localSheetId="9">'ESS - MSS'!$A$9:$F$106</definedName>
    <definedName name="_xlnm.Print_Area" localSheetId="8">HRM!$A$8:$F$168</definedName>
    <definedName name="_xlnm.Print_Area" localSheetId="2">Index!$A$1:$C$13</definedName>
    <definedName name="_xlnm.Print_Area" localSheetId="7">SA!$A$8:$F$186</definedName>
    <definedName name="_xlnm.Print_Area" localSheetId="1">Toelichting!$A$1:$R$20</definedName>
    <definedName name="_xlnm.Print_Area" localSheetId="12">'Voorbeeld Rapportage'!$A$1:$V$58</definedName>
    <definedName name="VT_Voldoet">[1]Voorblad!$O$6:$O$7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57" i="26" l="1"/>
  <c r="S56" i="26"/>
  <c r="S55" i="26"/>
  <c r="I50" i="26"/>
  <c r="H50" i="26"/>
  <c r="S49" i="26"/>
  <c r="T48" i="26"/>
  <c r="S48" i="26"/>
  <c r="S42" i="26"/>
  <c r="E38" i="26"/>
  <c r="S37" i="26"/>
  <c r="F37" i="26"/>
  <c r="S36" i="26"/>
  <c r="T36" i="26" s="1"/>
  <c r="I35" i="26"/>
  <c r="J35" i="26" s="1"/>
  <c r="K35" i="26" s="1"/>
  <c r="L35" i="26" s="1"/>
  <c r="M35" i="26" s="1"/>
  <c r="N35" i="26" s="1"/>
  <c r="O35" i="26" s="1"/>
  <c r="P35" i="26" s="1"/>
  <c r="Q35" i="26" s="1"/>
  <c r="R35" i="26" s="1"/>
  <c r="H35" i="26"/>
  <c r="G35" i="26"/>
  <c r="I34" i="26"/>
  <c r="J34" i="26" s="1"/>
  <c r="K34" i="26" s="1"/>
  <c r="L34" i="26" s="1"/>
  <c r="M34" i="26" s="1"/>
  <c r="N34" i="26" s="1"/>
  <c r="O34" i="26" s="1"/>
  <c r="P34" i="26" s="1"/>
  <c r="Q34" i="26" s="1"/>
  <c r="R34" i="26" s="1"/>
  <c r="H34" i="26"/>
  <c r="S33" i="26"/>
  <c r="T33" i="26" s="1"/>
  <c r="I32" i="26"/>
  <c r="J32" i="26" s="1"/>
  <c r="K32" i="26" s="1"/>
  <c r="L32" i="26" s="1"/>
  <c r="M32" i="26" s="1"/>
  <c r="N32" i="26" s="1"/>
  <c r="O32" i="26" s="1"/>
  <c r="P32" i="26" s="1"/>
  <c r="Q32" i="26" s="1"/>
  <c r="R32" i="26" s="1"/>
  <c r="H32" i="26"/>
  <c r="G32" i="26"/>
  <c r="I31" i="26"/>
  <c r="J31" i="26" s="1"/>
  <c r="K31" i="26" s="1"/>
  <c r="L31" i="26" s="1"/>
  <c r="M31" i="26" s="1"/>
  <c r="N31" i="26" s="1"/>
  <c r="O31" i="26" s="1"/>
  <c r="P31" i="26" s="1"/>
  <c r="Q31" i="26" s="1"/>
  <c r="R31" i="26" s="1"/>
  <c r="H31" i="26"/>
  <c r="G31" i="26"/>
  <c r="G38" i="26" s="1"/>
  <c r="S30" i="26"/>
  <c r="F30" i="26"/>
  <c r="J29" i="26"/>
  <c r="F23" i="26"/>
  <c r="E18" i="26"/>
  <c r="D18" i="26"/>
  <c r="C18" i="26"/>
  <c r="F17" i="26"/>
  <c r="F18" i="26" s="1"/>
  <c r="F16" i="26"/>
  <c r="E12" i="26"/>
  <c r="D12" i="26"/>
  <c r="D7" i="26"/>
  <c r="E7" i="26" s="1"/>
  <c r="F38" i="26" l="1"/>
  <c r="C11" i="26" s="1"/>
  <c r="C13" i="26" s="1"/>
  <c r="C20" i="26" s="1"/>
  <c r="S50" i="26"/>
  <c r="S32" i="26"/>
  <c r="T32" i="26" s="1"/>
  <c r="S34" i="26"/>
  <c r="T34" i="26" s="1"/>
  <c r="T37" i="26"/>
  <c r="F12" i="26"/>
  <c r="H38" i="26"/>
  <c r="J38" i="26"/>
  <c r="S35" i="26"/>
  <c r="T35" i="26" s="1"/>
  <c r="S31" i="26"/>
  <c r="T31" i="26" s="1"/>
  <c r="I38" i="26"/>
  <c r="K29" i="26"/>
  <c r="T30" i="26"/>
  <c r="D11" i="26" l="1"/>
  <c r="D13" i="26" s="1"/>
  <c r="D20" i="26" s="1"/>
  <c r="K38" i="26"/>
  <c r="L29" i="26"/>
  <c r="L38" i="26" l="1"/>
  <c r="M29" i="26"/>
  <c r="M38" i="26" l="1"/>
  <c r="N29" i="26"/>
  <c r="N38" i="26" l="1"/>
  <c r="O29" i="26"/>
  <c r="P29" i="26" l="1"/>
  <c r="O38" i="26"/>
  <c r="P38" i="26" l="1"/>
  <c r="Q29" i="26"/>
  <c r="Q38" i="26" l="1"/>
  <c r="R29" i="26"/>
  <c r="R38" i="26" l="1"/>
  <c r="E11" i="26" s="1"/>
  <c r="S29" i="26"/>
  <c r="S38" i="26" l="1"/>
  <c r="T29" i="26"/>
  <c r="T38" i="26" s="1"/>
  <c r="E13" i="26"/>
  <c r="E20" i="26" s="1"/>
  <c r="F11" i="26"/>
  <c r="F13" i="26" s="1"/>
  <c r="F20" i="26" s="1"/>
</calcChain>
</file>

<file path=xl/sharedStrings.xml><?xml version="1.0" encoding="utf-8"?>
<sst xmlns="http://schemas.openxmlformats.org/spreadsheetml/2006/main" count="3801" uniqueCount="1434">
  <si>
    <t>Programma van Eisen</t>
  </si>
  <si>
    <t>Aanbesteding E-HRM Personeels- en Informatiesysteem</t>
  </si>
  <si>
    <t>Invulinstructie en toelichting</t>
  </si>
  <si>
    <t xml:space="preserve">- Opdrachtnemer uitsluitend de kolom "Voldoet Ja/Nee"(kolom F) invult. Kolom Toelichting (kolom D) stelt of een toelichting verplicht, optioneel of niet van toepassing is. </t>
  </si>
  <si>
    <t>Als een toelichting verplicht is, wordt alleen aan de eis voldaan als er ook daadwerkelijk een toelichting is gegeven. Bij een optionele toelichting staat</t>
  </si>
  <si>
    <t>het de Opdrachtnemer vrij om een toelichting te geven. Indien een toelichting niet van toepassing is verklaard, wordt een toelichting niet meegenomen in de</t>
  </si>
  <si>
    <t xml:space="preserve">beoordeling. De toelichtingen op de vragen moeten in een aparte bijlage(n) worden opgenomen. </t>
  </si>
  <si>
    <t xml:space="preserve">Het is niet toegestaan, op straffe van uitsluiting, om inhoudelijke aanpassingen te doen op het Programma van Eisen. </t>
  </si>
  <si>
    <t>Vragen of onduidelijkheden dienen gesteld te worden in de daarvoor bestemde vragenronde "nota van inlichtingen".</t>
  </si>
  <si>
    <t>Tabblad</t>
  </si>
  <si>
    <t>Sector</t>
  </si>
  <si>
    <t>Categorie</t>
  </si>
  <si>
    <t>Eisen en Wensen</t>
  </si>
  <si>
    <t>ALG</t>
  </si>
  <si>
    <t>Algemene eisen</t>
  </si>
  <si>
    <t>BEH</t>
  </si>
  <si>
    <t>Beheer en Techniek</t>
  </si>
  <si>
    <t>PRIV</t>
  </si>
  <si>
    <t>Privacy</t>
  </si>
  <si>
    <t>INF</t>
  </si>
  <si>
    <t>Informatieveiligheid</t>
  </si>
  <si>
    <t>SA</t>
  </si>
  <si>
    <t>HRM</t>
  </si>
  <si>
    <t>EMS</t>
  </si>
  <si>
    <t>ESS-MSS</t>
  </si>
  <si>
    <t>W&amp;S</t>
  </si>
  <si>
    <t>WS</t>
  </si>
  <si>
    <t>DATA</t>
  </si>
  <si>
    <t>Data en Rapportages</t>
  </si>
  <si>
    <t>VB</t>
  </si>
  <si>
    <t>Voorbeeld Rapportage</t>
  </si>
  <si>
    <t>Wens/Eis</t>
  </si>
  <si>
    <t>Accoord leverancier</t>
  </si>
  <si>
    <t>-</t>
  </si>
  <si>
    <t>Eis</t>
  </si>
  <si>
    <t>Ja</t>
  </si>
  <si>
    <t xml:space="preserve">Wens </t>
  </si>
  <si>
    <t>Nee</t>
  </si>
  <si>
    <t>Algemeen (ALG)</t>
  </si>
  <si>
    <t>ALG.01.</t>
  </si>
  <si>
    <t>Algemeen</t>
  </si>
  <si>
    <t>Volgnr</t>
  </si>
  <si>
    <t>Beschrijving</t>
  </si>
  <si>
    <t>Eis / Wens</t>
  </si>
  <si>
    <t>Toelichting 
Optioneel 
Verplicht 
N.v.t</t>
  </si>
  <si>
    <t>Opmerkingen Leverancier</t>
  </si>
  <si>
    <t>Akkoord leverancier
Ja
Nee</t>
  </si>
  <si>
    <t>ALG.01.01</t>
  </si>
  <si>
    <t xml:space="preserve">De opdrachtnemer levert een totaalpakket voor een e-HRM systeem (SaaS-oplossing) met selfservicemodules (ESS, MSS), workflow-functionaliteiten en de salarisverwerking. Het e-HRM systeem moet modulair zijn opgebouwd.
</t>
  </si>
  <si>
    <t>N.v.t</t>
  </si>
  <si>
    <t>ALG.01.02</t>
  </si>
  <si>
    <t>Verplicht</t>
  </si>
  <si>
    <t>ALG.01.03</t>
  </si>
  <si>
    <t xml:space="preserve">De opdrachtnemer garandeert dat het systeem gedurende de looptijd van het contract minimaal voldoet aan de op dat moment geldende Wet en Regelgeving, ondermeer de Nederlandse sociale- en fiscale wet- en regelgeving, de Archiefwet en Algemene verordening gegevensbescherming (AVG).
</t>
  </si>
  <si>
    <t>ALG.01.04</t>
  </si>
  <si>
    <t>ALG.01.05</t>
  </si>
  <si>
    <t xml:space="preserve">Wanneer er nieuwe functionaliteiten worden ontwikkeld, dan maken deze automatisch deel uit van de standaardoplossing. 
</t>
  </si>
  <si>
    <t>ALG.01.06</t>
  </si>
  <si>
    <t xml:space="preserve">het e-HRM systeem wordt geleverd, gebruikt en onderhouden in de Nederlandse taal. 
</t>
  </si>
  <si>
    <t>ALG.01.07</t>
  </si>
  <si>
    <t>ALG.01.08</t>
  </si>
  <si>
    <t xml:space="preserve">het e-HRM systeem ondersteunt de huidige en toekomstige CAO sector gemeenten, WSW cao, cao Aan de Slag alsmede de rechtspositie van burgemeesters, wethouders, raads- en commissieleden en de APPA-regeling (inclusief salaristabellen) en wordt door de Opdrachtnemer hier naar ingericht en onderhouden. het e-HRM systeem biedt tevens de mogelijkheid om eigen (lokale) regelingen toe te voegen.
</t>
  </si>
  <si>
    <t>ALG.01.09</t>
  </si>
  <si>
    <t xml:space="preserve">Sociale en fiscale wet- en regelgeving worden door de Opdrachtnemer up-to-date gehouden en looncodes werken conform fiscale voorschriften.
</t>
  </si>
  <si>
    <t>ALG.01.10</t>
  </si>
  <si>
    <t xml:space="preserve">Het e-HRM systeem moet de mogelijkheid bieden om, in alle processen, gescande documenten toe te voegen als bijlage (denk aan bonnen bij een declaratie, een ID-bewijs bij een indiensttreding, een bon van een fiets bij een uitruil van de arbeidsvoorwaarden op maat). Deze documenten moeten toegevoegd kunnen worden aan het digitaal dossier, verzuimdossier en opschoonbaar zijn conform de Archiefwet. 
</t>
  </si>
  <si>
    <t>ALG.01.11</t>
  </si>
  <si>
    <t>ALG.01.12</t>
  </si>
  <si>
    <t>ALG.01.13</t>
  </si>
  <si>
    <t xml:space="preserve">Het e-HRM systeem biedt de mogelijkheid tot digitale goedkeuring en ondertekening. Dit is instelbaar per document en type workflow. Er is hierbij sprake van een complete audittrail t.b.v. compliancy. De digitale goedkeuring vindt plaats middels inlognaam, wachtwoord, en/of unieke SMS-code.
</t>
  </si>
  <si>
    <t xml:space="preserve">Het e-HRM systeem werkt voor de WSW en Gemeente met 1 database. Dit betekent dat je de gegevens vanuit 1 database gebruikt voor bijv. Werving en Selectie.
</t>
  </si>
  <si>
    <t>Naam</t>
  </si>
  <si>
    <t>Beheer (BEH) en Techniek</t>
  </si>
  <si>
    <t>BEH.01.</t>
  </si>
  <si>
    <t xml:space="preserve">Technische eisen algemeen </t>
  </si>
  <si>
    <t xml:space="preserve">De applicatie is tijd-, plaats- en apparaatonafhankelijk beschikbaar.
</t>
  </si>
  <si>
    <t xml:space="preserve">Applicaties zijn webbrowseronafhankelijk en garanderen een goede werking.
</t>
  </si>
  <si>
    <t xml:space="preserve">Het is niet toegestaan applicatie specifieke browserplugins te installeren.
</t>
  </si>
  <si>
    <t xml:space="preserve">De opdrachtnemer levert de aangeboden oplossing op basis van "Proven technology". De aangeboden oplossing is minimaal een jaar in gebruik bij een vergelijkbare organisatie. 
</t>
  </si>
  <si>
    <t>BEH.02.</t>
  </si>
  <si>
    <t>Technische eisen applicatie</t>
  </si>
  <si>
    <t>BEH.02.01</t>
  </si>
  <si>
    <t xml:space="preserve">De applicatie is web gebaseerd. 
</t>
  </si>
  <si>
    <t>BEH.02.03</t>
  </si>
  <si>
    <t xml:space="preserve">Berichten worden niet handmatig aangemaakt, gewijzigd of verwijderd buiten de bronapplicatie.
</t>
  </si>
  <si>
    <t>BEH.02.06</t>
  </si>
  <si>
    <t xml:space="preserve">Applicatie gebruikt, indien nodig, de door gemeente Goeree-Overflakkee geleverde Officepakket 
(MS-Office).
</t>
  </si>
  <si>
    <t xml:space="preserve">De applicatie ondersteunt Single Sign On op basis van de door gemeente Goeree-Overflakkee geleverde ADFS.
</t>
  </si>
  <si>
    <t xml:space="preserve">Licenties zijn machine gebonden. Licenties mogen gebruiker gebonden zijn indien gebruik wordt gemaakt van Single Sign On op basis van de ADFS van Gemeente Goeree-Overflakkee én de licentie in de gebruikersprofiel kan worden opgeslagen.
</t>
  </si>
  <si>
    <t xml:space="preserve">De applicatie heeft faciliteiten om geautomatiseerd gekoppeld te kunnen worden aan het Datawarehouse van gemeente Goeree-Overflakkee en haar deelnemers. Hiervoor wordt bij voorkeur gebruik gemaakt van API's.
</t>
  </si>
  <si>
    <t>BEH.03.</t>
  </si>
  <si>
    <t>Handleiding</t>
  </si>
  <si>
    <t>BEH.03.01</t>
  </si>
  <si>
    <t xml:space="preserve">De applicatie en alle documentatie - voor zowel gebruik als beheer - zijn volledig Nederlandstalig. De documentatie bevat een volledige beschrijving van het logisch en technisch datamodel, handleidingen voor eindgebruikers en beheerders, een volledige applicatietopologie inclusief onderlinge relaties, afhankelijkheden en connecties met andere applicaties en systemen. Elke nieuwe release is voorzien van actuele documentatie. 
</t>
  </si>
  <si>
    <t>BEH.03.02</t>
  </si>
  <si>
    <t xml:space="preserve">Gemeente Goeree-Overflakkee is gerechtigd de documentatie geheel of gedeeltelijk te reproduceren voor intern gebruik.
</t>
  </si>
  <si>
    <t>BEH.04.</t>
  </si>
  <si>
    <t>Implementatie, opleiding en beschikbaarheid software</t>
  </si>
  <si>
    <t>BEH.04.01</t>
  </si>
  <si>
    <t>BEH.04.02</t>
  </si>
  <si>
    <t xml:space="preserve">Opleidingen worden door vakbekwame docenten gegeven. Indien erkende certificeringen beschikbaar zijn dienen docenten hieraan te voldoen.
</t>
  </si>
  <si>
    <t>BEH.04.03</t>
  </si>
  <si>
    <t>BEH.04.04</t>
  </si>
  <si>
    <t xml:space="preserve">De opdrachtnemer garandeert dat updates van de applicatie zonder gegevensverlies kunnen worden geïmplementeerd.
</t>
  </si>
  <si>
    <t>BEH.04.05</t>
  </si>
  <si>
    <t xml:space="preserve">Iedere nieuwe versie wordt begeleid door een overzicht van gewijzigde functionaliteiten waarbij ook inzichtelijk is welke impact dit heeft op de beveiliging en techniek.
</t>
  </si>
  <si>
    <t>BEH.04.06</t>
  </si>
  <si>
    <t xml:space="preserve">De opdrachtnemer stelt een overzicht van bekende problemen en bijbehorende oplossingen beschikbaar.
</t>
  </si>
  <si>
    <t>BEH.05.</t>
  </si>
  <si>
    <t>Testen</t>
  </si>
  <si>
    <t>BEH.05.02</t>
  </si>
  <si>
    <t xml:space="preserve">De testen worden afgenomen in een testomgeving als in de uiteindelijke operationele systeemomgeving.
</t>
  </si>
  <si>
    <t xml:space="preserve">De opdrachtnemer beschikt over mogelijkheden om de testdata te anonimiseren.
</t>
  </si>
  <si>
    <t>BEH.07.</t>
  </si>
  <si>
    <t>Applicatiebeheer</t>
  </si>
  <si>
    <t xml:space="preserve">De applicatie vereist geen remote desktop connecties met servers voor functioneel beheer.
</t>
  </si>
  <si>
    <t>BEH.08.</t>
  </si>
  <si>
    <t>Beveiliging</t>
  </si>
  <si>
    <t>BEH.08.02</t>
  </si>
  <si>
    <t xml:space="preserve">Binnen de appllicatie wordt Role Based Access Control (RBAC) gebruikt.
</t>
  </si>
  <si>
    <t>BEH.08.04</t>
  </si>
  <si>
    <t xml:space="preserve">De applicatie en/of systemen ondersteunen Kerberos voor wederzijdse authenticatie aan Microsoft Active Directory.
</t>
  </si>
  <si>
    <t xml:space="preserve">Gegevens die via het internet worden uitgewisseld dienen op een bij de data passende manier te worden beveiligd. Gevoelige gegevens moeten versleuteld worden.
</t>
  </si>
  <si>
    <t xml:space="preserve">Niet benodigde functionaliteit wordt niet geïnstalleerd om kwetsbaarheden te verminderen.
</t>
  </si>
  <si>
    <t xml:space="preserve">De leverancier staat toe dat een externe audit wordt verricht waarmee de betrouwbaarheid van de geleverde dienst kan worden getoetst. Een audit is niet nodig als de leverancier d.m.v. certificering aantoont dat de gewenste betrouwbaarheid van de dienst is geborgd.
</t>
  </si>
  <si>
    <t>BEH.09.</t>
  </si>
  <si>
    <t>Backup, herstel en uitwijk</t>
  </si>
  <si>
    <t>BEH.09.01</t>
  </si>
  <si>
    <t xml:space="preserve">De applicatie voorziet in herstelprocedures in geval van het noodzakelijkerwijs terugplaatsen van een back-up met behoud van de integriteit van de data en gerelateerde data.
</t>
  </si>
  <si>
    <t>BEH.09.02</t>
  </si>
  <si>
    <t xml:space="preserve">De applicatie voorziet in herstelprocedures in geval van herstel van bestanden.
</t>
  </si>
  <si>
    <t>BEH.09.03</t>
  </si>
  <si>
    <t xml:space="preserve">De applicatie voorziet in een herstelprocedure in geval van een ten onrechte uitgevoerde systematische gegevensverstrekking.
</t>
  </si>
  <si>
    <t>BEH.09.04</t>
  </si>
  <si>
    <t xml:space="preserve">In de programmatuur zijn maatregelen genomen om bij conflicten of calamiteiten de integriteit van databases te garanderen (recordlocking, roll-backfunctie e.d.).
</t>
  </si>
  <si>
    <t>BEH.09.05</t>
  </si>
  <si>
    <t xml:space="preserve">De applicatie dient te waarborgen dat bij calamiteiten geen transacties verloren gaan, bijvoorbeeld via logbestanden.
</t>
  </si>
  <si>
    <t>BEH.09.06</t>
  </si>
  <si>
    <t xml:space="preserve">Het maken van een back-up van de programmatuur, alsmede de data kan op instelbare momenten worden uitgevoerd en het systeem (afzonderlijke tabellen en de gehele database) kan hersteld worden.
</t>
  </si>
  <si>
    <t>BEH.09.07</t>
  </si>
  <si>
    <t>BEH.10.</t>
  </si>
  <si>
    <t>Database</t>
  </si>
  <si>
    <t>BEH.10.01</t>
  </si>
  <si>
    <t xml:space="preserve">De database ondersteunt de Nederlandse instellingen voor taal en land. 
</t>
  </si>
  <si>
    <t>BEH.10.02</t>
  </si>
  <si>
    <t>BEH.11.</t>
  </si>
  <si>
    <t>Releases</t>
  </si>
  <si>
    <t>BEH.11.02</t>
  </si>
  <si>
    <t xml:space="preserve">De applicatie dient de mogelijkheid te hebben tot het inrichten van een testomgeving per applicatiemodule, volledig afgeschermd van de productieomgeving. De scheiding dient op zowel programma als op databestandniveau aangebracht te zijn.
</t>
  </si>
  <si>
    <t>BEH.11.03</t>
  </si>
  <si>
    <t xml:space="preserve">De opdrachtnemer heeft een roadmap voor de applicatie en geeft Gemeente Goeree-Overflakkee inzicht in deze roadmap.
</t>
  </si>
  <si>
    <t xml:space="preserve">De opdrachtnemer onderschrijft de principes van Common Ground (https://commonground.nl/) en geeft aan op welke wijze de applicatie voldoet  aan deze principes.
</t>
  </si>
  <si>
    <t>BEH.12.</t>
  </si>
  <si>
    <t>BEH.12.01</t>
  </si>
  <si>
    <t>BEH.13.</t>
  </si>
  <si>
    <t>Workflow</t>
  </si>
  <si>
    <t>BEH.13.01</t>
  </si>
  <si>
    <t xml:space="preserve">De applicatie kan automatisch berichten sturen op vooraf gedefinieerde en door de organisatie(s) bepaalde momenten, dit gekoppeld aan personen en activiteiten.
</t>
  </si>
  <si>
    <t>BEH.13.03</t>
  </si>
  <si>
    <t xml:space="preserve">De opdrachtgever moet de formulieren die gebruikt worden in de workflow zelf kunnen inrichten en aanpassen. Hierbij kunnen invoervelden gebruikt worden uit het salarispakket.
</t>
  </si>
  <si>
    <t xml:space="preserve">Voor zowel de medewerker, manager als de professional moet een overzicht getoond worden van alle digitaal ingediende, in behandeling en afgehandelde mutaties, inclusief status. Het moet mogelijk zijn om binnen de takenlijst te sorteren of te filteren. De stand van zaken van een opgestarte workflow is steeds actueel zichtbaar voor de indiener en beheerder.
</t>
  </si>
  <si>
    <t xml:space="preserve">De gebruiker kan uitgevoerde activiteiten gereed melden, waarna een volgende gebruiker signaal en of mail krijgt voor de vervolgactiviteit in dat proces. Hierbij kunnen er nooit twee gebruikers tegelijkertijd één activiteit afhandelen. 
</t>
  </si>
  <si>
    <t xml:space="preserve">De applicatie stuurt automatisch herinneringen (signalen) naar gebruikers(groepen) voor de uitvoering van een activiteit. Dit zowel vooraf als na het verstrijken van de termijn als activiteit niet gereed is gemeld. Signalering moet plaatsvinden via het dashboard van de medewerker en per email.
</t>
  </si>
  <si>
    <t xml:space="preserve">Een signaal van niet tijdig realiseren kan automatisch worden gestuurd naar meerdere rollen.
</t>
  </si>
  <si>
    <t>BEH.14.</t>
  </si>
  <si>
    <t>Functioneel beheer</t>
  </si>
  <si>
    <t xml:space="preserve">Het functioneel beheer en de verdere inrichting na de eerste inrichting moet zelfstandig kunnen worden uitgevoerd door functionele beheerders van opdrachtgever.
</t>
  </si>
  <si>
    <t>BEH.14.02</t>
  </si>
  <si>
    <t>BEH.14.03</t>
  </si>
  <si>
    <t>BEH.14.04</t>
  </si>
  <si>
    <t>BEH.15.</t>
  </si>
  <si>
    <t>Continuiteit/integriteit personeelsinformatiesysteem</t>
  </si>
  <si>
    <t>BEH.15.01</t>
  </si>
  <si>
    <t>BEH.15.02</t>
  </si>
  <si>
    <t xml:space="preserve">Het is de opdrachtnemer verboden, zonder voorafgaande uitdrukkelijke schriftelijke toestemming van de opdrachtgever, de uitvoering van een overeenkomst geheel of gedeeltelijk aan derden over te dragen of uit te besteden, dan wel gebruik te maken van ter beschikking gestelde of ingeleende arbeidskrachten.
</t>
  </si>
  <si>
    <t xml:space="preserve">Alle voorwaarden en eisen die gelden voor personeel van de opdrachtnemer zijn ook van toepassing op derden, die in opdracht van de leverancier diensten verrichten voor de gemeente.
</t>
  </si>
  <si>
    <t xml:space="preserve">In het geval van afnemen van producten en/of diensten accepteert de leverancier dat (beveiligings)incidenten direct gemeld worden aan de opdrachtgever, en als dat wettelijk noodzakelijk is ook aan Autoriteit Persoonsgegevens. Bij niet gemelde incidenten waar persoonsgegevens bij betrokken zijn, zal de gemeente een ontvangen boete en ontstane schade verhalen op de opdrachtnemer.
</t>
  </si>
  <si>
    <t xml:space="preserve">Opdrachtnemer ondersteund Aanbestedende dienst in het uitvoeren van een Data Protection Impact Analysis (DPIA) door het beantwoorden van de voor de leverancier bestemde onderdelen en vraagstukken. Deze werkzaamheden zijn inbegrepen in de aangeboden prijs.
</t>
  </si>
  <si>
    <t>BEH.16.</t>
  </si>
  <si>
    <t>Autorisaties</t>
  </si>
  <si>
    <t>BEH.16.01</t>
  </si>
  <si>
    <t xml:space="preserve">De applicatie heeft autorisatie-instellingen waardoor inzage of  mutatie van gegevens voor gebruikers beperkt of uitgebreid kan worden afhankelijk van taak/functie/rol waarvoor zij gemachtigd zijn om specifieke gegevens in te zien of te wijzigen. 
</t>
  </si>
  <si>
    <t xml:space="preserve">Een medewerker moet voor een of meerdere werkgevers(nummers)/ bedrijfsnummers/ organisaties kunnen worden geautoriseerd, waarbij de autorisatie voor deze medewerker onderdeel moet kunnen verschillen.
</t>
  </si>
  <si>
    <t>Indien een leidinggevende wegens afwezigheid wordt vervangen dienen alle openstaande en lopende acties van de leidinggevende (zoals bv maar niet uitsluitend in self service of in verzuim) automatisch te worden overgezet naar de aangegeven vervanger, ter verdere afhandeling. Indien de leidinggevende weer aanwezig is, dienen alle openstaande acties van de vervanger ook weer geautomatiseerd overgezet te kunnen worden naar de oorspronkelijke leidinggevende.</t>
  </si>
  <si>
    <t>BEH.17.</t>
  </si>
  <si>
    <t>Meerdere werkgevers</t>
  </si>
  <si>
    <t>BEH.17.01</t>
  </si>
  <si>
    <t>BEH.18.</t>
  </si>
  <si>
    <t>Onbeperkte licenties</t>
  </si>
  <si>
    <t>BEH.18.01</t>
  </si>
  <si>
    <t>Opdrachtnemer levert binnen de overeenkomst een onbeperkt aantal gebruikerslicenties.</t>
  </si>
  <si>
    <t>Koppelingen</t>
  </si>
  <si>
    <t>Privacy (PRIV)</t>
  </si>
  <si>
    <t>PRIV.01.</t>
  </si>
  <si>
    <t>PRIV.01.01</t>
  </si>
  <si>
    <t>PRIV.01.02</t>
  </si>
  <si>
    <t>Indien de opdrachtnemer (verwerker) en/of de subverwerker(s) bij de levering van het product en/of dienst gegevens buiten de Europese Economische Ruimte (EER) verwerkt, maakt de partij gebruik van binding corporate rules (BCR) of een modelcontract (ook wel standard contractual clauses of SCC), alsmede aanvullende waarborgen zoals encryptie en pseudonimisering.</t>
  </si>
  <si>
    <t>PRIV.01.03</t>
  </si>
  <si>
    <t>De applicatie voldoet aan de eisen van privacy by design en privacy by default in de zin van artikel 25 van de AVG.</t>
  </si>
  <si>
    <t>PRIV.01.04</t>
  </si>
  <si>
    <t>PRIV.01.05</t>
  </si>
  <si>
    <t>PRIV.01.06</t>
  </si>
  <si>
    <t>Informatieveiligheid (INF)</t>
  </si>
  <si>
    <t>INF.01.</t>
  </si>
  <si>
    <t>INF.01.01</t>
  </si>
  <si>
    <t>INF.01.02</t>
  </si>
  <si>
    <t>Uw organisatie vraagt vooraf toestemming aan de gemeente Goeree-Overflakkee indien u voor de uitvoering van de overeenkomst met de Gemeente Goeree-Overflakkee gebruik wilt maken van onderaannemers/subcontractors.</t>
  </si>
  <si>
    <t>INF.01.03</t>
  </si>
  <si>
    <t>Uw organisatie legt dezelfde (beveiligings)eisen op aan uw eventuele onderaannemers/subcontractors - zowel nu als mogelijk in de toekomst - als geldend voor uw organisatie voor de uitvoering van het contract met de Gemeente Goeree-Overflakkee.</t>
  </si>
  <si>
    <t>INF.01.04</t>
  </si>
  <si>
    <t>Uw organisatie laat door een onafhankelijke derde vaststellen (d.m.v. TPM) dat door uw eventuele onderaannemers/subcontractors wordt voldaan aan de gestelde (beveiligings-) eisen voor de uitvoering van het contract met de Gemeente Goeree-Overflakkee.</t>
  </si>
  <si>
    <t>INF.01.05</t>
  </si>
  <si>
    <t>Zijn de functionarissen op het gebied van informatieveiligheid aantoonbaar gekwalificeerd op het vakgebied (certificeringen, opleidingen, trainingen, erkende autoriteit op het vakgebied)?</t>
  </si>
  <si>
    <t>INF.01.06</t>
  </si>
  <si>
    <t>Voor het uitvoeren van uw dienst of product aan opdrachtgever is er binnen uw organisatie tenminste een logische scheiding aanwezig tussen de ontwikkelomgeving, testomgeving, acceptatieomgeving (OTA) en productieomgeving.</t>
  </si>
  <si>
    <t>INF.01.07</t>
  </si>
  <si>
    <t>Voor de verschillende OTA omgevingen worden dezelfde beveiligingsmaatregelen getroffen als de productieomgeving.</t>
  </si>
  <si>
    <t>INF.01.08</t>
  </si>
  <si>
    <t>Uw organisatie maakt gebruik van versleutelde verbindingen voor het gebruik van de dienst en de dienstverlening aan opdrachtgever.</t>
  </si>
  <si>
    <t>INF.01.09</t>
  </si>
  <si>
    <t>Gemeentelijke informatie (alle productiegegevens, alle niet-fictieve testgegevens, alle loggingsgegevens) wordt zodanig opgeslagen en verwerkt dat deze niet toegankelijk zijn voor onbevoegden (waaronder medewerkers hostingpartij, alle niet-geautoriseerde gebruikers of applicaties). Denk bijvoorbeeld aan encryptie, in elk geval daar waar er sprake is van gevoelige of vertrouwelijke informatie.</t>
  </si>
  <si>
    <t>INF.01.10</t>
  </si>
  <si>
    <t>Voor het uitvoeren van uw dienst of product aan opdrachtgever voorziet u in een recovery mechanisme dat voorziet in dataverlies van maximaal één dag.</t>
  </si>
  <si>
    <t>INF.01.11</t>
  </si>
  <si>
    <t>Voor het uitvoeren van uw dienst of product aan opdrachtgever voorziet uw organisatie in een procedure / mechanisme voor back-ups dat de beschikbaarheid van de back-up waarborgt in geval van calamiteiten (bijvoorbeeld synchronisatie naar en/of opslag op een beveiligd datacenter dat op voldoende afstand (min. 10 Km) is gelegen).</t>
  </si>
  <si>
    <t>INF.01.12</t>
  </si>
  <si>
    <t>Voor het uitvoeren van uw dienst of product aan opdrachtgever beschikt uw organisatie over methoden en technieken om vroegtijdig aanvallen op de dienstverlening te detecteren, hierover te alarmeren, te blokkeren c.q. op te volgen (bijvoorbeeld IDS/IPS, SOC).</t>
  </si>
  <si>
    <t>INF.01.13</t>
  </si>
  <si>
    <t>Voor het uitvoeren van uw dienst of product aan opdrachtgever heeft uw organisatie een vulnerability management proces ingericht.</t>
  </si>
  <si>
    <t>INF.01.14</t>
  </si>
  <si>
    <t>Voor het uitvoeren van uw dienst of product aan opdrachtgever voert u tenminste wekelijks vulnerability scanning uit op de ICT-infrastructuur.</t>
  </si>
  <si>
    <t>INF.01.15</t>
  </si>
  <si>
    <t>Voor het uitvoeren van uw dienst of product aan opdrachtgever dient het systeem te worden bewaakt en beschermd door middel van een anti-malware oplossing.</t>
  </si>
  <si>
    <t>INF.01.16</t>
  </si>
  <si>
    <t>De definities voor de anti-malware oplossing worden tenminste dagelijks geactualiseerd en bijgewerkt.</t>
  </si>
  <si>
    <t>INF.01.17</t>
  </si>
  <si>
    <t>Voor het uitvoeren van uw dienst of product aan opdrachtgever dienen kritieke (beveiligings)patches zo snel mogelijk te worden beoordeeld en te worden doorgevoerd in de productieomgeving.</t>
  </si>
  <si>
    <t>INF.01.18</t>
  </si>
  <si>
    <t>Voor het uitvoeren van uw dienst of product aan opdrachtgever waarborgt uw organisatie het gebruik van actuele versies van software en middleware, zodanig dat te allen tijde support is gewaarborgd.</t>
  </si>
  <si>
    <t>INF.01.19</t>
  </si>
  <si>
    <t>Voor het uitvoeren van uw dienst of product aan opdrachtgever wordt gebruik gemaakt van systemen die zijn gehardened. Dit wil zeggen dat overbodige functies en/of software van het besturingssysteem zijn uitgezet of van het systeem zijn verwijderd.</t>
  </si>
  <si>
    <t>INF.01.20</t>
  </si>
  <si>
    <t>Op de door u aangeboden dienst of product aan opdrachtgever laat u tenminste jaarlijks pentesten uitvoeren, minimaal de meest recente OWASP top10, door een onafhankelijke partij en de gevonden kwetsbaarheden worden gemitigeerd.</t>
  </si>
  <si>
    <t>INF.01.21</t>
  </si>
  <si>
    <t>Deze pentesten worden uitgevoerd vanuit de internet-omgeving en via het interne netwerk van uw organisatie.</t>
  </si>
  <si>
    <t>INF.01.22</t>
  </si>
  <si>
    <t>Voor het uitvoeren van uw dienst of product aan opdrachtgever (inclusief eventuele hosting partij) heeft u maatregelen getroffen die de impact van een DDOS aanval beperkt.</t>
  </si>
  <si>
    <t>INF.01.23</t>
  </si>
  <si>
    <t>Voor het uitvoeren van uw dienst of product aan opdrachtgever waarbij digitale gegevensuitwisseling plaatsvindt, voldoet deze aan de verplichte lijst van standaarden (zie https://www.forumstandaardisatie.nl/open-standaarden/verplicht).</t>
  </si>
  <si>
    <t>INF.01.24</t>
  </si>
  <si>
    <t>Voor het uitvoeren van uw dienst of product aan opdrachtgever is binnen uw organisatie functiescheiding aanwezig tussen functioneel beheer, technisch beheer en softwareontwikkeling.</t>
  </si>
  <si>
    <t>INF.01.25</t>
  </si>
  <si>
    <t>Voor het uitvoeren van uw dienst of product aan opdrachtgever past uw organisatie het “need to know” principe toe voor toegang tot gegevens en programmatuur. Denk daarbij aan een autorisatiemodel en application controls zodanig dat de toegang en handelingen van verschillende rollen (eigenaar, meerdere typen gebruikers, functioneel beheer, technisch beheer en ontwikkelaar) van elkaar gescheiden zijn.</t>
  </si>
  <si>
    <t>INF.01.26</t>
  </si>
  <si>
    <t>Uw organisatie draagt zorg voor client separation. Dat wil zeggen dat andere partijen waarmee uw organisatie zaken doet geen toegang hebben tot gegevens van de opdrachtgever tenzij de opdrachtgever expliciet toestemming heeft gegeven om hiervan af te wijken.</t>
  </si>
  <si>
    <t>INF.01.27</t>
  </si>
  <si>
    <t>Voor het uitvoeren van uw dienst of product aan opdrachtgever worden toegangsrechten van medewerkers van uw organisatie en eventuele onderaannemers/subcontractors minimaal twee maal per jaar gecontroleerd op actualiteit en juistheid.</t>
  </si>
  <si>
    <t>INF.01.28</t>
  </si>
  <si>
    <t>Het aangeboden product of dienst voorziet in een mogelijkheid om op eenvoudige wijze periodieke controle van toegangsrechten te kunnen uitvoeren door de opdrachtgever.</t>
  </si>
  <si>
    <t>INF.01.29</t>
  </si>
  <si>
    <t>Voor het uitvoeren van uw dienst of product aan opdrachtgever wordt alleen gebruik gemaakt van zogenaamde “named accounts”. Generieke accounts (groepsaccounts) zoals “beheerder1” of “gebruiker1” zijn niet toegestaan.</t>
  </si>
  <si>
    <t>INF.01.30</t>
  </si>
  <si>
    <t xml:space="preserve">Uw organisatie ondersteunt authenticatie op basis van federatieve oplossingen van “Azure AD b2b” waardoor accountbeheer bij de leverancier ligt maar opdrachtgever wel controle houdt. </t>
  </si>
  <si>
    <t>INF.01.31</t>
  </si>
  <si>
    <t>Voor het uitvoeren van uw dienst of product aan opdrachtgever waarbij inloggegevens worden verstrekt is de identiteit van de persoon met hoge mate van zekerheid vastgesteld voordat deze worden verstrekt.</t>
  </si>
  <si>
    <t>INF.01.32</t>
  </si>
  <si>
    <t>Indien er service accounts worden gebruikt voor het uitvoeren van uw dienst of product aan opdrachtgever, hebben deze alleen authorisaties die noodzakelijk zijn voor het uitvoeren van hun functie. Indien mogelijk wordt interactive logon gedisabled.</t>
  </si>
  <si>
    <t>INF.01.33</t>
  </si>
  <si>
    <t>Voor het uitvoeren van uw dienst of product aan opdrachtgever worden accounts gebruikt die na maximaal tien mislukte inlogpogingen (tijdelijk) worden geblokkeerd.</t>
  </si>
  <si>
    <t>INF.01.34</t>
  </si>
  <si>
    <t>Voor het uitvoeren van uw dienst of product aan opdrachtgever worden wachtwoorden nooit in leesbare vorm (plaintext) opgeslagen of verstuurd.</t>
  </si>
  <si>
    <t>INF.01.35</t>
  </si>
  <si>
    <t>Voor het uitvoeren van uw dienst of product aan opdrachtgever verplicht uw organisatie zich tot het gebruik van mulitfactor authenticatie indien er toegang wordt verkregen vanuit een onvertrouwde zone naar een vertrouwde zone.</t>
  </si>
  <si>
    <t>INF.01.36</t>
  </si>
  <si>
    <t>Voor het uitvoeren van uw dienst of product aan opdrachtgever verplicht uw oganisatie zich tot het gebruik van mulitfactor authenticatie voor beheerwerkzaamheden.</t>
  </si>
  <si>
    <t>INF.01.37</t>
  </si>
  <si>
    <t xml:space="preserve">Het wachtwoord wordt standaard niet getoond op het scherm tijdens het ingeven. </t>
  </si>
  <si>
    <t>INF.01.38</t>
  </si>
  <si>
    <t>Er wordt geen informatie op het scherm getoond die herleidbaar is tot het wachtwoord.</t>
  </si>
  <si>
    <t>INF.01.39</t>
  </si>
  <si>
    <t>Voor het uitvoeren van uw dienst of product aan opdrachtgever wordt bij uitgifte van wachtwoorden de identiteit van de gebruiker vastgesteld.</t>
  </si>
  <si>
    <t>INF.01.40</t>
  </si>
  <si>
    <t xml:space="preserve">Voor het uitvoeren van uw dienst of product aan opdrachtgever worden tijdelijke wachtwoorden of standaard (fabriek) wachtwoorden die in software of hardware aanwezig zijn, bij eerste gebruik vervangen door een uniek sterk wachtwoord. </t>
  </si>
  <si>
    <t>INF.01.41</t>
  </si>
  <si>
    <t>Indien er tijdelijke wachtwoorden voor het uitvoeren van uw dienst aan opdrachtgever worden gebruikt, zijn deze tijdelijke wachtwoorden altijd uniek.</t>
  </si>
  <si>
    <t>INF.01.42</t>
  </si>
  <si>
    <t>Voor het uitvoeren van uw dienst aan opdrachtgever hebben gebruikers altijd de mogelijkheid hun eigen wachtwoord, conform het wachtwoordbeleid, zelf te kiezen en te wijzigen.</t>
  </si>
  <si>
    <t>INF.01.43</t>
  </si>
  <si>
    <t>Om toegang te krijgen tot uw dienst of product aan opdrachtgever mag maximaal tien foutieve inlogpogingen worden uitgevoerd, daarna wordt het account automatisch (tijdelijk) inactief zodat de gebruiker niet meer kan inloggen.</t>
  </si>
  <si>
    <t>INF.01.44</t>
  </si>
  <si>
    <t>Voor het uitvoeren van uw dienst of product aan opdrachtgever is een wachtwoordbeleid van toepassing waarbij minimaal elke 90 dagen het wachtwoord moet worden vervangen door nieuw wachtwoord.</t>
  </si>
  <si>
    <t>INF.01.45</t>
  </si>
  <si>
    <t>Voor het uitvoeren van uw dienst of product aan opdrachtgever hebben wachtwoorden in de vorm van pincodes op b.v. mobile apparaten minimaal een pincode van 6 posities.</t>
  </si>
  <si>
    <t>INF.01.46</t>
  </si>
  <si>
    <t>Uw webapplicatie haalt een 100% score via de website scantool https://www.internet.nl waarmee aangetoond wordt dat deze voldoet aan de voor overheden verplichte standaarden zoals is beschreven op https://www.forumstandaardisatie.nl/open-standaarden/verplicht.</t>
  </si>
  <si>
    <t>INF.01.47</t>
  </si>
  <si>
    <t>Indien email functionaliteit een onderdeel uitmaakt van uw dienst of product aan opdrachtgever, dient bescherming tegen e-mailphishing te worden toegepast op alle domeinnamen waarvandaan wordt gemaild én op alle e-mailservers waarmee e-mails worden verstuurt en ontvangt. U past daarvoor DKIM, DMARC en SPF toe. (zie https://www.forumstandaardisatie.nl/open-standaarden/verplicht)</t>
  </si>
  <si>
    <t>INF.01.48</t>
  </si>
  <si>
    <t>Ter bescherming van informatie van opdrachtgever dienen cryptografische beheersmaatregelen te worden geïmplementeerd. Opdrachtnemer heeft hiervoor beleid ontwikkeld en geïmplementeerd met betrekking tot het gebruik, de bescherming en de levensduur van cryptografische sleutels welke de gehele levensduur van de cryptografische sleutels omvat.</t>
  </si>
  <si>
    <t>INF.01.49</t>
  </si>
  <si>
    <t>Indien het cryptografische sleutelbeheer voor de dienst of product niet bij de hoofdaannemer of opdrachtgever is belegd, dient u dit voorafgaand aan ingebruikname van het systeem te melden bij opdrachtgever, waarbij inzage wordt gegeven welke derde partij het sleutelbeheer uitvoert.</t>
  </si>
  <si>
    <t>INF.01.50</t>
  </si>
  <si>
    <t>Voor het uitvoeren van uw dienst of product aan opdrachtgever worden fixes, patches en wijzigingen getest voordat implementatie in de productieomgeving plaatsvindt.</t>
  </si>
  <si>
    <t>INF.01.51</t>
  </si>
  <si>
    <t>Uw organisatie zorgt ervoor dat bij het doorvoeren van fixes, wijzigingen of patches een adequaat roll-back scenario voorhanden is.</t>
  </si>
  <si>
    <t>INF.01.52</t>
  </si>
  <si>
    <t>Voor het uitvoeren van uw dienst of product aan opdrachtgever is een meldloket beschikbaar waar beveiligingsincidenten door opdrachtgever kunnen worden gemeld bij opdrachtnemer.</t>
  </si>
  <si>
    <t>INF.01.53</t>
  </si>
  <si>
    <t>Tijdens het uitvoeren van uw dienst of product aan opdrachtgever kunnen informatiebeveiligingsincidenten optreden. Indien deze leiden of hebben geleid tot een vermoedelijk of mogelijk opzettelijke inbreuk op de beschikbaarheid, vertrouwelijkheid of integriteit van informatieverwerkende systemen worden deze zo snel mogelijk, maar in ieder geval binnen 24 uur na bekendwording gemeld bij opdrachtgever.</t>
  </si>
  <si>
    <t>INF.01.54</t>
  </si>
  <si>
    <t>Voor het uitvoeren van uw dienst of product aan opdrachtgever worden in een logregels nooit gevoelige gegevens opgenomen. Dit betreft onder meer gegevens waarmee de beveiliging doorbroken kan worden (zoals b.v. wachtwoorden). In de logregel mogen ook geen persoonsgegevens worden opgenomen. Gebruikersnamen en inlogaccount mogen wel in een logregel opgenomen worden.</t>
  </si>
  <si>
    <t>INF.01.55</t>
  </si>
  <si>
    <t>Loginformatie voor het uitvoeren van uw dienst of product aan opdrachtgever wordt 3 maanden bewaard en is beschikbaar voor loganalyse. Bij een (vermoed) informatiebeveiligingsincident is de bewaartermijn minimaal drie jaar.</t>
  </si>
  <si>
    <t>INF.01.56</t>
  </si>
  <si>
    <t>Het vollopen van het opslagmedium voor de logbestanden boven een bepaalde grens wordt gelogd en leidt tot automatische alarmering van de beheerorganisatie.</t>
  </si>
  <si>
    <t>INF.01.57</t>
  </si>
  <si>
    <t>Systeemklokken worden automatisch gesynchroniseerd zodat loggegevens altijd de juiste datum en tijd registratie bevatten.</t>
  </si>
  <si>
    <t>INF.01.58</t>
  </si>
  <si>
    <t>De instellingen van logmechanismen worden zodanig beschermd dat deze niet aangepast of gemanipuleerd kunnen worden. Indien de instellingen aangepast moeten worden zal daarbij altijd het vier ogen principe toegepast worden.</t>
  </si>
  <si>
    <t>INF.01.59</t>
  </si>
  <si>
    <t>Het raadplegen van logbestanden is voorbehouden aan geautoriseerde gebruikers. Hierbij is de toegang beperkt tot leesrechten.</t>
  </si>
  <si>
    <t>INF.01.60</t>
  </si>
  <si>
    <t>Logbestanden worden op een andere plaats (centraal) bewaard. Hierdoor kunnen logbestanden makkelijker worden beveiligd tegen onbevoegd wijzigen en kan de bewaartermijn van een log beter worden nageleefd.</t>
  </si>
  <si>
    <t>INF.01.61</t>
  </si>
  <si>
    <t xml:space="preserve">De volgende gegevens dienen opgenomen te zijn bij een gelogde handeling:
  1. Een tot een natuurlijke persoon herleidbare gebruikersnaam of ID;
  2. De gebeurtenis, het object waarop de handeling werd uitgevoerd;
  3. Het resultaat van de handeling;
  4. De datum en het tijdstip van de gebeurtenis;
  5.  De identiteit van het werkstation of de locatie;
  6. De datum en tijd van de generatie van het log-event.
</t>
  </si>
  <si>
    <t>INF.01.62</t>
  </si>
  <si>
    <r>
      <t xml:space="preserve">De volgende gebeurtenissen worden in ieder geval opgenomen in de logs: 
  1. </t>
    </r>
    <r>
      <rPr>
        <u/>
        <sz val="11"/>
        <color theme="1"/>
        <rFont val="Calibri"/>
        <family val="2"/>
        <scheme val="minor"/>
      </rPr>
      <t>Gebruik van technische beheerfuncties</t>
    </r>
    <r>
      <rPr>
        <sz val="11"/>
        <color theme="1"/>
        <rFont val="Calibri"/>
        <family val="2"/>
        <scheme val="minor"/>
      </rPr>
      <t xml:space="preserve">, zoals het wijzigen van configuratie of instellingen: uitvoeren van een systeemcommando, starten en stoppen, uitvoering van een back-up of restore. 
  2. </t>
    </r>
    <r>
      <rPr>
        <u/>
        <sz val="11"/>
        <color theme="1"/>
        <rFont val="Calibri"/>
        <family val="2"/>
        <scheme val="minor"/>
      </rPr>
      <t>Gebruik van functies voor functioneel beheer</t>
    </r>
    <r>
      <rPr>
        <sz val="11"/>
        <color theme="1"/>
        <rFont val="Calibri"/>
        <family val="2"/>
        <scheme val="minor"/>
      </rPr>
      <t xml:space="preserve">, zoals het wijzigen van configuraties en instellingen, release van nieuwe functionaliteiten, ingrepen in gegevenssets (waaronder databases). 
  3. </t>
    </r>
    <r>
      <rPr>
        <u/>
        <sz val="11"/>
        <color theme="1"/>
        <rFont val="Calibri"/>
        <family val="2"/>
        <scheme val="minor"/>
      </rPr>
      <t>Handelingen van beveiligingsverkeer</t>
    </r>
    <r>
      <rPr>
        <sz val="11"/>
        <color theme="1"/>
        <rFont val="Calibri"/>
        <family val="2"/>
        <scheme val="minor"/>
      </rPr>
      <t xml:space="preserve">, zoals het opvoeren en afvoeren van gebruikers, toekennen en intrekken van rechten, wachtwoord resetten, uitgifte en intrekken van cryptosleutels. 
  4. </t>
    </r>
    <r>
      <rPr>
        <u/>
        <sz val="11"/>
        <color theme="1"/>
        <rFont val="Calibri"/>
        <family val="2"/>
        <scheme val="minor"/>
      </rPr>
      <t>Beveiligingsincidenten</t>
    </r>
    <r>
      <rPr>
        <sz val="11"/>
        <color theme="1"/>
        <rFont val="Calibri"/>
        <family val="2"/>
        <scheme val="minor"/>
      </rPr>
      <t xml:space="preserve"> (zoals de aanwezigheid van malware, testen op vulnerabilities, foutieve inlogpogingen, overschrijding van autorisatiebevoegdheden, geweigerde pogingen om toegang te krijgen, het gebruik van niet operationele systeemservices, het starten en stoppen van Security Services). 
  5. </t>
    </r>
    <r>
      <rPr>
        <u/>
        <sz val="11"/>
        <color theme="1"/>
        <rFont val="Calibri"/>
        <family val="2"/>
        <scheme val="minor"/>
      </rPr>
      <t>Verstoringen in het productieproces</t>
    </r>
    <r>
      <rPr>
        <sz val="11"/>
        <color theme="1"/>
        <rFont val="Calibri"/>
        <family val="2"/>
        <scheme val="minor"/>
      </rPr>
      <t xml:space="preserve"> (zoals het vollopen van queues, systeemfouten, afbreken tijdens het uitvoeren van programmatuur, het niet beschikbaar zijn van aangeroepen programmaonderdelen of –systemen). 
  6. </t>
    </r>
    <r>
      <rPr>
        <u/>
        <sz val="11"/>
        <color theme="1"/>
        <rFont val="Calibri"/>
        <family val="2"/>
        <scheme val="minor"/>
      </rPr>
      <t>Handelingen van gebruikers</t>
    </r>
    <r>
      <rPr>
        <sz val="11"/>
        <color theme="1"/>
        <rFont val="Calibri"/>
        <family val="2"/>
        <scheme val="minor"/>
      </rPr>
      <t xml:space="preserve">, zoals goede en foute inlogpogingen, systeemtoegang, gebruik van online transacties en toegang tot bestanden door systeembeheerders. 
  7. </t>
    </r>
    <r>
      <rPr>
        <u/>
        <sz val="11"/>
        <color theme="1"/>
        <rFont val="Calibri"/>
        <family val="2"/>
        <scheme val="minor"/>
      </rPr>
      <t>Online transacties</t>
    </r>
    <r>
      <rPr>
        <sz val="11"/>
        <color theme="1"/>
        <rFont val="Calibri"/>
        <family val="2"/>
        <scheme val="minor"/>
      </rPr>
      <t xml:space="preserve">. Hierbij wordt gelogd: het bericht-ID, datum en tijd, aanroepend en verzendend system en –proces. 
  8. </t>
    </r>
    <r>
      <rPr>
        <u/>
        <sz val="11"/>
        <color theme="1"/>
        <rFont val="Calibri"/>
        <family val="2"/>
        <scheme val="minor"/>
      </rPr>
      <t>Het (automatisch) overschrijven of verwijderen van logbestanden</t>
    </r>
    <r>
      <rPr>
        <sz val="11"/>
        <color theme="1"/>
        <rFont val="Calibri"/>
        <family val="2"/>
        <scheme val="minor"/>
      </rPr>
      <t xml:space="preserve"> wordt gelogd in de nieuw aangelegde log. </t>
    </r>
  </si>
  <si>
    <t>Optioneel</t>
  </si>
  <si>
    <t>WERVING EN SELECTIE (WS)</t>
  </si>
  <si>
    <t>WS.01.</t>
  </si>
  <si>
    <t>WS.01.01</t>
  </si>
  <si>
    <t>WS.01.02</t>
  </si>
  <si>
    <t>WS.01.03</t>
  </si>
  <si>
    <t>WS.01.04</t>
  </si>
  <si>
    <t>WS.01.05</t>
  </si>
  <si>
    <t>WS.01.06</t>
  </si>
  <si>
    <t>WS.01.07</t>
  </si>
  <si>
    <t>WS.01.08</t>
  </si>
  <si>
    <t>WS.01.09</t>
  </si>
  <si>
    <t>WS.01.10</t>
  </si>
  <si>
    <t>WS.01.11</t>
  </si>
  <si>
    <t>WS.01.12</t>
  </si>
  <si>
    <t>WS.01.13</t>
  </si>
  <si>
    <t>WS.01.14</t>
  </si>
  <si>
    <t>WS.01.15</t>
  </si>
  <si>
    <t>WS.01.16</t>
  </si>
  <si>
    <t>WS.01.17</t>
  </si>
  <si>
    <t>WS.01.18</t>
  </si>
  <si>
    <t>WS.01.19</t>
  </si>
  <si>
    <t>WS.01.20</t>
  </si>
  <si>
    <t>WS.01.21</t>
  </si>
  <si>
    <t>WS.01.22</t>
  </si>
  <si>
    <t>WS.01.23</t>
  </si>
  <si>
    <t>WS.01.24</t>
  </si>
  <si>
    <t>WS.01.25</t>
  </si>
  <si>
    <t>WS.01.26</t>
  </si>
  <si>
    <t>WS.01.27</t>
  </si>
  <si>
    <t>WS.01.28</t>
  </si>
  <si>
    <t>WS.01.29</t>
  </si>
  <si>
    <t>WS.01.30</t>
  </si>
  <si>
    <t>WS.01.31</t>
  </si>
  <si>
    <t>WS.01.32</t>
  </si>
  <si>
    <t>WS.01.33</t>
  </si>
  <si>
    <t>WS.01.34</t>
  </si>
  <si>
    <t>WS.01.35</t>
  </si>
  <si>
    <t>WS.01.36</t>
  </si>
  <si>
    <t>WS.01.37</t>
  </si>
  <si>
    <t>WS.01.38</t>
  </si>
  <si>
    <t>WS.01.39</t>
  </si>
  <si>
    <t>WS.01.40</t>
  </si>
  <si>
    <t>WS.01.41</t>
  </si>
  <si>
    <t>WS.01.42</t>
  </si>
  <si>
    <t>WS.01.43</t>
  </si>
  <si>
    <t>WS.01.44</t>
  </si>
  <si>
    <t>WS.01.45</t>
  </si>
  <si>
    <t>WS.01.46</t>
  </si>
  <si>
    <t>WS.01.47</t>
  </si>
  <si>
    <t>WS.01.48</t>
  </si>
  <si>
    <t>WS.01.49</t>
  </si>
  <si>
    <t>Uitnodiging wordt zichtbaar in agenda leidinggevende en medebeoordelaar</t>
  </si>
  <si>
    <t>WS.01.50</t>
  </si>
  <si>
    <t>WS.01.51</t>
  </si>
  <si>
    <t>WS.01.52</t>
  </si>
  <si>
    <t>WS.01.53</t>
  </si>
  <si>
    <t>WS.01.54</t>
  </si>
  <si>
    <t>WS.01.55</t>
  </si>
  <si>
    <t>WS.01.56</t>
  </si>
  <si>
    <t>WS.01.57</t>
  </si>
  <si>
    <t>WS.01.58</t>
  </si>
  <si>
    <t>WS.01.59</t>
  </si>
  <si>
    <t>WS.01.60</t>
  </si>
  <si>
    <t>WS.01.61</t>
  </si>
  <si>
    <t>WS.01.62</t>
  </si>
  <si>
    <t>WS.01.63</t>
  </si>
  <si>
    <t>WS.01.64</t>
  </si>
  <si>
    <t>WS.01.65</t>
  </si>
  <si>
    <t>WS.01.66</t>
  </si>
  <si>
    <t>WS.01.67</t>
  </si>
  <si>
    <t>WS.01.68</t>
  </si>
  <si>
    <t>WS.01.69</t>
  </si>
  <si>
    <t>WS.01.70</t>
  </si>
  <si>
    <t>WS.01.71</t>
  </si>
  <si>
    <t>WS.01.72</t>
  </si>
  <si>
    <t>WS.01.73</t>
  </si>
  <si>
    <t>WS.01.74</t>
  </si>
  <si>
    <t>Kandidaten die in dienst worden genomen worden automatisch doorgezet naar het personeelssysteem, waardoor geen dubbele opvoer nodig is.</t>
  </si>
  <si>
    <t>De applicatie biedt een standaard sollicitatieformulier met aanvullend de mogelijkheid om hierin wijzigingen aan te brengen (bv eigen vragen toevoegen of vragen weglaten) dan wel een eigen sollicitatieformulier te ontwikkelen en deze als standaard sjabloon te gebruiken bij elke vacature.</t>
  </si>
  <si>
    <t>DATA EN RAPPORTAGES (DATA)</t>
  </si>
  <si>
    <t>DATA.01.01</t>
  </si>
  <si>
    <t>DATA.01.02</t>
  </si>
  <si>
    <t>DATA.01.03</t>
  </si>
  <si>
    <t>DATA.01.04</t>
  </si>
  <si>
    <t>DATA.01.05</t>
  </si>
  <si>
    <t>DATA.01.06</t>
  </si>
  <si>
    <t>DATA.01.07</t>
  </si>
  <si>
    <t>DATA.01.08</t>
  </si>
  <si>
    <t>DATA.01.09</t>
  </si>
  <si>
    <t>DATA.01.10</t>
  </si>
  <si>
    <t xml:space="preserve">De mogelijkheid om de volgende gegevens uit het systeem te halen </t>
  </si>
  <si>
    <t>Team</t>
  </si>
  <si>
    <t>Team X</t>
  </si>
  <si>
    <t xml:space="preserve">FTE bezet </t>
  </si>
  <si>
    <t>Ruimte per</t>
  </si>
  <si>
    <t>FTE begroot</t>
  </si>
  <si>
    <t>dd 30-3-2021</t>
  </si>
  <si>
    <t>Formatie in FTE</t>
  </si>
  <si>
    <t>=&gt; uitklapmogelijkheid zoals huidige ADP bezetting en formatie overzicht</t>
  </si>
  <si>
    <t xml:space="preserve">Realisatie </t>
  </si>
  <si>
    <t>Prognose (*)</t>
  </si>
  <si>
    <t>Prognose</t>
  </si>
  <si>
    <t>* gebaseerd op resterende aantal maanden (apr t/m dec) * realisatie laatste maand (mrt)</t>
  </si>
  <si>
    <t>budgetnummer</t>
  </si>
  <si>
    <t>Begroting</t>
  </si>
  <si>
    <t>t/m maart</t>
  </si>
  <si>
    <t>apr-dec</t>
  </si>
  <si>
    <t>resultaat</t>
  </si>
  <si>
    <t>Personeelslasten</t>
  </si>
  <si>
    <t>=&gt; uitklapmogelijkheid naar zie A</t>
  </si>
  <si>
    <t>Ontvangsten Personeel</t>
  </si>
  <si>
    <t>=&gt; uitklapmogelijkheid naar zie B</t>
  </si>
  <si>
    <t>Inhuur tlv p-budget</t>
  </si>
  <si>
    <t>Realisatie</t>
  </si>
  <si>
    <t>openst.verpl</t>
  </si>
  <si>
    <t>Resultaat</t>
  </si>
  <si>
    <t>=&gt; uitklapmogelijkheid naar zie C</t>
  </si>
  <si>
    <t>budget …..</t>
  </si>
  <si>
    <t>TOTAAL P-lasten</t>
  </si>
  <si>
    <t xml:space="preserve">Inhuur specifieke dekking </t>
  </si>
  <si>
    <t>Project A</t>
  </si>
  <si>
    <t>A</t>
  </si>
  <si>
    <t>realisatie</t>
  </si>
  <si>
    <t>prognose</t>
  </si>
  <si>
    <t>kostensoort</t>
  </si>
  <si>
    <t>fte</t>
  </si>
  <si>
    <t>jan</t>
  </si>
  <si>
    <t>feb</t>
  </si>
  <si>
    <t>mrt</t>
  </si>
  <si>
    <t>apr</t>
  </si>
  <si>
    <t>mei</t>
  </si>
  <si>
    <t>jun</t>
  </si>
  <si>
    <t>jul</t>
  </si>
  <si>
    <t>aug</t>
  </si>
  <si>
    <t>sep</t>
  </si>
  <si>
    <t>okt</t>
  </si>
  <si>
    <t>nov</t>
  </si>
  <si>
    <t>dec</t>
  </si>
  <si>
    <t>totaal</t>
  </si>
  <si>
    <t>Verw.resultaat</t>
  </si>
  <si>
    <t>Medewerker A</t>
  </si>
  <si>
    <t>overschrijding</t>
  </si>
  <si>
    <t>Medewerker B</t>
  </si>
  <si>
    <t>Medewerker C</t>
  </si>
  <si>
    <t>vacature</t>
  </si>
  <si>
    <t>Medewerker F</t>
  </si>
  <si>
    <t>in dienst per 1-2</t>
  </si>
  <si>
    <t>Medewerker G</t>
  </si>
  <si>
    <t>per 1-mrt naar 0,6 fte</t>
  </si>
  <si>
    <t>Medewerker H</t>
  </si>
  <si>
    <t>per 1-feb 0,45 fte</t>
  </si>
  <si>
    <t>B</t>
  </si>
  <si>
    <t xml:space="preserve">Detachering </t>
  </si>
  <si>
    <t>C</t>
  </si>
  <si>
    <t>inhuur tlv P-budget</t>
  </si>
  <si>
    <t>Periode</t>
  </si>
  <si>
    <t>1-1-2021 t/m 30-6-2021</t>
  </si>
  <si>
    <t>Inhuur A</t>
  </si>
  <si>
    <t>1-1-2021 t/m 31-12-2021</t>
  </si>
  <si>
    <t>Inhuur B</t>
  </si>
  <si>
    <t>Inhuur C</t>
  </si>
  <si>
    <t>D</t>
  </si>
  <si>
    <t>inhuur met specifieke dekking</t>
  </si>
  <si>
    <t>Inhuur D</t>
  </si>
  <si>
    <t>Inhuur E</t>
  </si>
  <si>
    <t>Inhuur F</t>
  </si>
  <si>
    <t xml:space="preserve">De applicatie voorziet, zonder meerkosten, in de mogelijkheid tot het werken met meerdere (tenminste logisch) gescheiden gebruikersomgevingen (acceptatie- en productieomgeving).
</t>
  </si>
  <si>
    <t>De opdrachtnemer zal er zorg voor dragen dat gedurende de looptijd van de overeenkomst de geleverde documentatie zo spoedig mogelijk en op kosten Leverancier zal worden vervangen, gewijzigd of aangepast, indien op enig tijdstip tijdens het gebruik door de aanbestedende dienst van de geleverde software mocht blijken dat de documentatie onjuiste informatie bevat of anderszins onvolledig, onvoldoende, onduidelijk of verouderd is.</t>
  </si>
  <si>
    <t xml:space="preserve">De opdrachtgever moet voor de werkgever(snummers) de workflow en processen zelf kunnen inrichten, aanpassen en verwijderen. </t>
  </si>
  <si>
    <t xml:space="preserve">De opdrachtgever kan in het systeem zelf (help-) teksten en menu en/of menustructuren wijzigen en toevoegen.
</t>
  </si>
  <si>
    <t xml:space="preserve">Er is een set standaard voorbeeld processen ingericht van alle gebruikelijke HR-processen (formulieren en workflow), waarvan de gemeente Goeree-Overflakkee gebruik kan maken. Best- Practices. 
</t>
  </si>
  <si>
    <t xml:space="preserve">Mogelijkheid om zelf processtappen op elk gewenst tijdstip te kunnen starten, buiten de automatisch ingerichte stappen. Zoals bijvoorbeeld bijstelling Plan van Aanpak. 
</t>
  </si>
  <si>
    <t xml:space="preserve"> Functioneel beheerder moet elke rol kunnen aannemen en van elk persoon.
</t>
  </si>
  <si>
    <t>BEH.12.02</t>
  </si>
  <si>
    <t>BEH.12.03</t>
  </si>
  <si>
    <t>BEH.12.04</t>
  </si>
  <si>
    <t>BEH.12.05</t>
  </si>
  <si>
    <t>BEH.12.06</t>
  </si>
  <si>
    <t>BEH.12.07</t>
  </si>
  <si>
    <t>BEH.12.08</t>
  </si>
  <si>
    <t>BEH.12.09</t>
  </si>
  <si>
    <t>BEH.12.10</t>
  </si>
  <si>
    <t xml:space="preserve">De administratie kunnen voeren voor meerdere werkgevers(nummers)/ bedrijfsnummers/ organisaties waarvoor afwijkende arbeidsvoorwaarden, inrichting van toepassing zijn. </t>
  </si>
  <si>
    <t xml:space="preserve">Bij de eisen geldt dat: </t>
  </si>
  <si>
    <t xml:space="preserve">De opdrachtnemer moet een helpdesk hebben die op werkdagen te bereiken is tussen 08:30 uur en 17:00 uur. De helpdesk van de opdrachtnemer kan benaderd worden met zowel technische als functionele vragen/ issues. De medewerkers van deze helpdesk wordt bemensd door medewerkers die de Nederlandse taal in woord en geschrift beheersen. De helpdesk is een onderdeel van de overeenkomst. De opdrachtnemer bevat een Nederlandstalige online helpfunctie, met contextafhankelijke toelichtingen op het gebruik van het systeem de eigenschappen hiervan. 
</t>
  </si>
  <si>
    <t xml:space="preserve">De salarisverwerking moet worden gevoerd voor ongeveer 700 verloningen per maand. Dit moet eenvoudig uit te breiden of in te krimpen zijn en naar rato wijziging van de kosten.
</t>
  </si>
  <si>
    <t>Met opdrachtnemer zal na gunning een Service Level Agreement (SLA) worden overeengekomen waarin het niveau van dienstverlening wordt vastgelegd.De opdrachtnemer accepteert de meest recente standaard verwerkersovereenkomst van de gemeente Goeree-Overflakkee (a.d.h.v. VNG format) voor het aanbieden van de dienst.</t>
  </si>
  <si>
    <t xml:space="preserve">De leverancier heeft aantoonbare kennis georganiseerd om de oorzaak van een datalek te kunnen vaststellen en te onderzoeken, heeft daarvoor de benodigde loggegevens om herhaling te voorkomen en heeft de stakeholders vastgesteld om ze te kunnen informeren.  </t>
  </si>
  <si>
    <t>Het systeem houdt een registratie of logging van alle mutaties bij die interpretabel zijn door functioneel beheerders. De logging wordt in een gangbaar formaat, conform vastgelegde standaarden aangeleverd zodat dit geëxporteerd kan worden naar een analysesysteem.                              
Tenminste: 
Wie (gebruikercode)
Wanneer (tijd tot op de seconde, minuut, uur, dag, maand en jaar)
Wat (het gemuteerde veld, de veldnaam of de naam van het databaseveld)
Van (oorspronkelijke waarde)Naar (nieuwe waarde)</t>
  </si>
  <si>
    <t xml:space="preserve">Foutieve IBAN- en BSN worden direct bij invoer gesignaleerd en geweigerd. 
</t>
  </si>
  <si>
    <t xml:space="preserve">Jaarlijks verstrekt de leverancier kosteloos een verklaring van de registeraccountant (met certificeringsbevoegdheid, nu ISAE3402) waaruit de kwaliteit van de salarisverwerking van het e-HRM systeem blijkt. 
</t>
  </si>
  <si>
    <t>Accountantverklaring</t>
  </si>
  <si>
    <t xml:space="preserve">Het moet mogelijk zijn om het Loonbeslagnummer als opmerking bij de betaalomschrijving van de begunstigde bij de betaalopdracht mee te geven.
</t>
  </si>
  <si>
    <t xml:space="preserve">Het moet mogelijk zijn om op te geven welk bedrag overgemaakt moet worden naar de desbetreffende IBAN-rekeningen.
</t>
  </si>
  <si>
    <t xml:space="preserve">Het moet mogelijk zijn om vanuit het netto salaris ten minste 5 stortingen naar verschillende IBAN-rekeningen kunnen doen. 
</t>
  </si>
  <si>
    <t>Deelbetalingen</t>
  </si>
  <si>
    <t xml:space="preserve">Mogelijkheid om bij adreswijziging een signalering te genereren voor de aanpassing van de reiskostenvergoeding. 
</t>
  </si>
  <si>
    <t xml:space="preserve">Signalen moeten kunnen worden gekoppeld aan een taak en/ of mail. 
</t>
  </si>
  <si>
    <t xml:space="preserve">Openstaande signalen moeten voor de gebruiker inzichtelijk zijn. 
</t>
  </si>
  <si>
    <t>Signalering</t>
  </si>
  <si>
    <t xml:space="preserve">Mogelijkheid om bij bepaalde soorten arbeidsrelaties, de arbeidsrelatie gerelateerde velden met defaultwaarden vast te leggen. Zodat bij indiensttreding, of indien van toepassing bij wijziging naar bepaalde functie, deze velden automatisch gevuld worden. (medewerkersprofielen)
</t>
  </si>
  <si>
    <t>Defaultwaarden</t>
  </si>
  <si>
    <t xml:space="preserve">De mogelijkheid om betalingen (medewerkersniveau) op kas te kunnen zetten.
</t>
  </si>
  <si>
    <t xml:space="preserve">Het e-HRM systeem levert op basis van de salarisverwerking maandelijks tijdig een bestand/opdracht aan conform de eisen van de uitvoerende bank, waardoor de bedragen tijdig per maand aan de medewerker/begunstigde worden overgemaakt. </t>
  </si>
  <si>
    <t>SA.22.01</t>
  </si>
  <si>
    <t>(Automatische) betalingen</t>
  </si>
  <si>
    <t>SA.22.</t>
  </si>
  <si>
    <t xml:space="preserve">Het saldo van de lening moet getoond worden op de salarisspecificatie.
</t>
  </si>
  <si>
    <t xml:space="preserve">Mogelijkheid tot muteren van vroegtijdige aflossing gedurende de arbeidsovereenkomst. </t>
  </si>
  <si>
    <t xml:space="preserve">Bij uit dienst treden wordt restschuld automatisch ingehouden.
</t>
  </si>
  <si>
    <t xml:space="preserve">Het  is mogelijk het bedrag in maandelijkse termijnen af te lossen.
</t>
  </si>
  <si>
    <t xml:space="preserve">Het e-HRM systeem houdt automatisch de restschuld zowel netto als bruto bij. 
</t>
  </si>
  <si>
    <t>SA.21.02</t>
  </si>
  <si>
    <t xml:space="preserve">Het e-HRM systeem kan een verstrekte lening zowel netto als bruto verwerken. 
</t>
  </si>
  <si>
    <t>SA.21.01</t>
  </si>
  <si>
    <t>Leningen</t>
  </si>
  <si>
    <t>SA.21.</t>
  </si>
  <si>
    <t xml:space="preserve">Digitale overzichten moeten te vinden zijn via zoekfunctie.
</t>
  </si>
  <si>
    <t xml:space="preserve">Digitale salarisoutput moet direct online beschikbaar zijn, zowel in Excel als in PDF-formaat. 
</t>
  </si>
  <si>
    <t xml:space="preserve">De salarisoutput moet per werkgeversnummer opgeslagen worden.
</t>
  </si>
  <si>
    <t>SA.19.02</t>
  </si>
  <si>
    <t>SA.19.01</t>
  </si>
  <si>
    <t>Digitale output</t>
  </si>
  <si>
    <t>SA.19.</t>
  </si>
  <si>
    <t xml:space="preserve">Mogelijkheid tot het bieden van een algehele rapportage zoals opgenomen in tabblad 'Voorbeeld Rapportage' PvE. 
</t>
  </si>
  <si>
    <t xml:space="preserve">Inzicht in de begrote formatie, de huidige bezetting en de ruimte. Hierbij zou inzichtelijk moeten zijn wanneer een mutatie heeft plaatsgevonden en met welke achtergrond.
</t>
  </si>
  <si>
    <t xml:space="preserve">De begroting moet opgebouwd zijn uit de diverse, te benoemen loonkostencomponenten (boekingscodes).
</t>
  </si>
  <si>
    <t xml:space="preserve">Het e-HRM systeem moet de mogelijkheid bieden inzage te geven in loonkosten op diverse aggregatieniveaus, loonkosten per fte; loonkosten per te verlonen persoon. 
</t>
  </si>
  <si>
    <t xml:space="preserve">Het e-HRM systeem moet de mogelijkheid bieden om alle begrote en gerealiseerde salariskosten tot op het laagste niveau (werknemer) aan te leveren ten behoeve van import in het financiële systeem en de rapportage tool (Cognos). De gegevens kunnen al dan niet gerelateerd zijn aan specifieke kostenplaatsen.
</t>
  </si>
  <si>
    <t>SA.18.06</t>
  </si>
  <si>
    <t>SA.18.05</t>
  </si>
  <si>
    <t>SA.18.04</t>
  </si>
  <si>
    <t>SA.18.03</t>
  </si>
  <si>
    <t>SA.18.02</t>
  </si>
  <si>
    <t>SA.18.01</t>
  </si>
  <si>
    <t>Begrotingsmodule</t>
  </si>
  <si>
    <t>SA.18.</t>
  </si>
  <si>
    <t xml:space="preserve">Variabele en vaste salariscomponenten per werkgever in te richten voor loonheffingen en WKR, sociale verzekeringen, pensioengrondslag.
</t>
  </si>
  <si>
    <t>SA.17.01</t>
  </si>
  <si>
    <t>Vaste en variabele component-en/rubrieken/coderingen</t>
  </si>
  <si>
    <t>SA.17.</t>
  </si>
  <si>
    <t xml:space="preserve">Minimaal een maand voorafgaand aan jubileumdatum moet het e-HRM systeem een signaal genereren.
</t>
  </si>
  <si>
    <t xml:space="preserve">Jubilea vrij aan te maken en in te richten, met berekening data.
</t>
  </si>
  <si>
    <t xml:space="preserve">Het kunnen vastleggen van het arbeidsverleden met daarbij o.a. begin- en einddatum per dienstverband, werkgever, sector, vrij veld.
</t>
  </si>
  <si>
    <t>SA.15.01</t>
  </si>
  <si>
    <t>Arbeidsverleden</t>
  </si>
  <si>
    <t>SA.15.</t>
  </si>
  <si>
    <t xml:space="preserve">Proforma berekening worden uitgevoerd conform wet- en regelgeving beschreven in categorie "Salarisberekeningen conform Nederlandse sociale- en fiscale wet- en  regelgeving". Indien het e-HRM systeem geen proforma salarisberekeningen kan uitvoeren moet het e-HRM systeem beschikken over een koppeling naar de applicatie Pardon Salaris van Pardon Consult BV.
</t>
  </si>
  <si>
    <t>SA.14.02</t>
  </si>
  <si>
    <t xml:space="preserve">Het e-HRM systeem moet op basis van bestaande gegevens en aan te passen parameters proforma salarisberekeningen kunnen uitvoeren  waarbij het resultaat als proforma salarisstrook direct op het scherm getoond moet worden en moet kunnen worden afgedrukt.  Bovendien moet het e-HRM systeem ook de loonkosten berekenen en presenteren op het scherm.
</t>
  </si>
  <si>
    <t>SA.14.01</t>
  </si>
  <si>
    <t>Proforma berekeningen</t>
  </si>
  <si>
    <t>SA.14.</t>
  </si>
  <si>
    <t xml:space="preserve">Het e-HRM systeem is in staat: 
- automatisch periodieke verhogingen toe te passen, 
- maakt ze zichtbaar en 
- biedt tevens de mogelijkheid om deze automatische periodieken afzonderlijk ongedaan te maken. 
</t>
  </si>
  <si>
    <t xml:space="preserve">Het e-HRM systeem is in staat verschillende CAO’s en rechtspositieregelingen naast elkaar toe te passen en garandeert de juiste en tijdige toepassing van wet en regelgeving en tijdig onderhoud van het systeem.
</t>
  </si>
  <si>
    <t xml:space="preserve">Het e-HRM systeem voorziet in een tijdige aanlevering van aangifte gegevens richting het pensioenfonds zoals ABP conform (ABP) pensioenreglement.
</t>
  </si>
  <si>
    <t xml:space="preserve">Het e-HRM systeem voorziet in een tijdige aanlevering van aangifte loonbelasting richting de belastingdienst. 
</t>
  </si>
  <si>
    <t>Het e-HRM systeem verzorgt in ondersteuning van een volledig geautomatiseerde berekening van het de pensioengrondslag  conform het pensioen regelement. Hierbij is te zien wat de incidentele component is in de pensioengrondslag.</t>
  </si>
  <si>
    <t>SA.12.02</t>
  </si>
  <si>
    <t xml:space="preserve">Het e-HRM systeem ondersteunt de gemeentelijke CAO regelingen (in het bijzonder gemeenten, Rijk, WSW en nieuw beschut) voor een juiste salarisberekening en afdrachten richting pensioenfondsen en belastingdienst.
</t>
  </si>
  <si>
    <t>SA.12.01</t>
  </si>
  <si>
    <t>Salarisberekeningen conform Nederlandse sociale- en fiscale wet- en  regelgeving.</t>
  </si>
  <si>
    <t>SA.12.</t>
  </si>
  <si>
    <t xml:space="preserve">Het e-HRM systeem kent minimaal een zogenaamde 13e periode/maand voor correcties in het afsluitende boekjaar. </t>
  </si>
  <si>
    <t>SA.11.04</t>
  </si>
  <si>
    <t xml:space="preserve">Het e-HRM systeem voorziet in de mogelijkheid loonkosten te verdelen over meerdere kostenplaatsen.
</t>
  </si>
  <si>
    <t>SA.11.03</t>
  </si>
  <si>
    <t xml:space="preserve">Betalingen moeten zowel bruto-netto als netto-bruto te berekenen zijn. 
</t>
  </si>
  <si>
    <t>SA.11.02</t>
  </si>
  <si>
    <t xml:space="preserve">Het e-HRM systeem moet het gebruik van gebroken tijdvakken ondersteunen door middel van het kunnen invoeren van een begin en einddatum. 
</t>
  </si>
  <si>
    <t>SA.11.01</t>
  </si>
  <si>
    <t xml:space="preserve">Bruto-netto en netto-bruto berekeningen </t>
  </si>
  <si>
    <t>SA.11.</t>
  </si>
  <si>
    <r>
      <rPr>
        <u/>
        <sz val="11"/>
        <rFont val="Calibri"/>
        <family val="2"/>
        <scheme val="minor"/>
      </rPr>
      <t>Onbetaald verlof / zorgverlof :</t>
    </r>
    <r>
      <rPr>
        <sz val="11"/>
        <rFont val="Calibri"/>
        <family val="2"/>
        <scheme val="minor"/>
      </rPr>
      <t xml:space="preserve"> 
Het automatisch berekenen van het te korten verlof. 
</t>
    </r>
  </si>
  <si>
    <r>
      <rPr>
        <u/>
        <sz val="11"/>
        <rFont val="Calibri"/>
        <family val="2"/>
        <scheme val="minor"/>
      </rPr>
      <t xml:space="preserve">Onbetaald verlof / zorgverlof: 
</t>
    </r>
    <r>
      <rPr>
        <sz val="11"/>
        <rFont val="Calibri"/>
        <family val="2"/>
        <scheme val="minor"/>
      </rPr>
      <t xml:space="preserve">Het kunnen aanpassen van de pensioenpremie bij onbetaald verlof op basis van wet en regelgeving. 
</t>
    </r>
  </si>
  <si>
    <r>
      <rPr>
        <u/>
        <sz val="11"/>
        <rFont val="Calibri"/>
        <family val="2"/>
        <scheme val="minor"/>
      </rPr>
      <t>Onbetaald verlof / zorgverlof:</t>
    </r>
    <r>
      <rPr>
        <sz val="11"/>
        <rFont val="Calibri"/>
        <family val="2"/>
        <scheme val="minor"/>
      </rPr>
      <t xml:space="preserve"> 
Het kunnen invoeren van het aantal uren onbetaald verlof/zorgverlof.  
</t>
    </r>
  </si>
  <si>
    <r>
      <rPr>
        <u/>
        <sz val="11"/>
        <rFont val="Calibri"/>
        <family val="2"/>
        <scheme val="minor"/>
      </rPr>
      <t>Generatiepactregeling:</t>
    </r>
    <r>
      <rPr>
        <sz val="11"/>
        <rFont val="Calibri"/>
        <family val="2"/>
        <scheme val="minor"/>
      </rPr>
      <t xml:space="preserve"> 
Juiste registratie kunnen voeren van deelnemers. Signalerings en/of rapportagemogelijkheden dat werknemer hier gebruik van maakt. 
</t>
    </r>
  </si>
  <si>
    <r>
      <rPr>
        <u/>
        <sz val="11"/>
        <color theme="1"/>
        <rFont val="Calibri"/>
        <family val="2"/>
        <scheme val="minor"/>
      </rPr>
      <t>Ouderschapsverlof</t>
    </r>
    <r>
      <rPr>
        <sz val="11"/>
        <color theme="1"/>
        <rFont val="Calibri"/>
        <family val="2"/>
        <scheme val="minor"/>
      </rPr>
      <t xml:space="preserve">: 
Het automatisch berekenen van het te korten verlof bij onbetaald ouderschapsverlof. </t>
    </r>
    <r>
      <rPr>
        <sz val="11"/>
        <color rgb="FF1F497D"/>
        <rFont val="Calibri"/>
        <family val="2"/>
        <scheme val="minor"/>
      </rPr>
      <t xml:space="preserve">
</t>
    </r>
  </si>
  <si>
    <r>
      <rPr>
        <u/>
        <sz val="11"/>
        <color theme="1"/>
        <rFont val="Calibri"/>
        <family val="2"/>
        <scheme val="minor"/>
      </rPr>
      <t>Ouderschapsverlof</t>
    </r>
    <r>
      <rPr>
        <sz val="11"/>
        <color theme="1"/>
        <rFont val="Calibri"/>
        <family val="2"/>
        <scheme val="minor"/>
      </rPr>
      <t>: 
Het (</t>
    </r>
    <r>
      <rPr>
        <sz val="11"/>
        <rFont val="Calibri"/>
        <family val="2"/>
        <scheme val="minor"/>
      </rPr>
      <t>her)berekenen van</t>
    </r>
    <r>
      <rPr>
        <sz val="11"/>
        <color theme="1"/>
        <rFont val="Calibri"/>
        <family val="2"/>
        <scheme val="minor"/>
      </rPr>
      <t xml:space="preserve"> de pensioenpremie bij onbetaald ouderschapsverlof op basis van wet en regelgeving</t>
    </r>
    <r>
      <rPr>
        <sz val="11"/>
        <color rgb="FF1F497D"/>
        <rFont val="Calibri"/>
        <family val="2"/>
        <scheme val="minor"/>
      </rPr>
      <t xml:space="preserve">. 
</t>
    </r>
  </si>
  <si>
    <t>SA.10.04</t>
  </si>
  <si>
    <t>SA.10.03</t>
  </si>
  <si>
    <r>
      <rPr>
        <u/>
        <sz val="11"/>
        <rFont val="Calibri"/>
        <family val="2"/>
        <scheme val="minor"/>
      </rPr>
      <t>Ouderschapsverlof:</t>
    </r>
    <r>
      <rPr>
        <sz val="11"/>
        <rFont val="Calibri"/>
        <family val="2"/>
        <scheme val="minor"/>
      </rPr>
      <t xml:space="preserve"> 
Het kunnen invoeren van het aantal uren ouderschapsverlof, met daarbij onderscheid tussen betaalde en onbetaalde uren.  Conform Wetgeving en Cao's
</t>
    </r>
  </si>
  <si>
    <t>SA.10.02</t>
  </si>
  <si>
    <t>SA.10.01</t>
  </si>
  <si>
    <t xml:space="preserve">Standaardberekeningen </t>
  </si>
  <si>
    <t>SA.10.</t>
  </si>
  <si>
    <t xml:space="preserve">De salarisstrook moet, in ieder geval, de volgende specifieke informatie te bevatten: 
Algemeen
Naam betreffende werkgever, maand/jaar van betaling, NAW-gegevens werknemer, afdelingcode, kostenplaats, funtie-/werknaam, registratienummer,  % bijzonder tarief, schaal, trede en schaal, contracturen per week (parttime/fulltime), wettelijk minimum loon, pensioengrondslag, datum in dienst en uit dienst (indien van toepassing), vermelding arbeidsovereenkomst onbepaalde tijd J/N, schriftelijke arbeidsovereenkomst J/N en oproepovereenkomst J/N.
Berekeningsgegevens van bruto naar netto
Hierbij moeten in verschillende blokken de volgende bruto-netto berekeningen gepresenteerd worden: 
- vaste maandsalaris, uurloon
- een eventuele terugwerkende kracht berekening tot maximaal januari van het lopende jaar
- eventuele incidentele berekeningen gesplitst in bruto loonbestanddelen en netto inhoudingen/toekenningen.
Daarnaast zal de premie voor die maand voor de berekening gehanteerde berekeningsbases zichtbaar moeten zijn. Indien er sprake is van overwerk moet er een presentatie zijn van het opgegeven tijdvak, de procentuele opslag en het aantal uren.
Overige berekeningsgegevens
Het betreft uurloon overwerk, ORT, jaarloon bijzondere beloningen (hieraan gerelateerd het jaarloon bijzonder tarief) en  loonheffingstabel (kleur tabel en periode), 
- Bij een mutatie met terugwerkende kracht (twk) de specificatie van de herrekende bedragen worden weergegeven. 
Cumulatieve gegevens
Elke maand moeten de cumulatieve gegevens van onderstaande componenten t/m de betalingsmaand  van het lopende jaar gepresenteerd worden. Het betreft de volgende componenten: Belastbaar loon, Ziektekosten, Reservering vakantiegeld, Reservering IKB. 
Netto uitsplitsing naar welke rekening(en)
Zichtbaar moet zijn het totaal nettobedrag en naar welke rekening welk bedrag overgemaakt is. Alle gemuteerde afstortingen moeten zichtbaar zijn.
</t>
  </si>
  <si>
    <t>SA.09.02</t>
  </si>
  <si>
    <t xml:space="preserve">Op de salarisspecificatie moet naast de wettelijke gegevens minimaal onderstaande informatie worden vermeld: 
-Incidentele berekeningen.
-Overwerk  incl. % en tijdvak
-Herberekeningen
-Cumulatieven, incl. IKB, loonbeslag, fiets, etc. 
</t>
  </si>
  <si>
    <t>SA.09.01</t>
  </si>
  <si>
    <t>Lay-out salarisspecificatie</t>
  </si>
  <si>
    <t>SA.09.</t>
  </si>
  <si>
    <t xml:space="preserve">Oud medewerkers hebben de mogelijkheid hun digitale jaaropgave/salarisspecificatie minimaal 1 jaar na uitdiensttreding te kunnen blijven benaderen. Voor de werkgever zijn deze gegevens tot 7 jaar na uitdiensttreding beschikbaar. 
</t>
  </si>
  <si>
    <t>De jaaropgave moet minimaal voldoen aan de wettelijke regels</t>
  </si>
  <si>
    <t xml:space="preserve">De medewerker heeft toegang tot zijn jaaropgave/salarisspecificatie en moet deze kunnen opslaan en afdrukken. De jaaropgave/salarisspecificatie moet zowel digitaal als via een app beschikbaar zijn.  
</t>
  </si>
  <si>
    <t>SA.08.02</t>
  </si>
  <si>
    <t>SA.08.01</t>
  </si>
  <si>
    <t>Jaaropgave/Salarisspecificatie</t>
  </si>
  <si>
    <t>SA.08.</t>
  </si>
  <si>
    <t xml:space="preserve">Mutaties die voortvloeienuit twk salarismutaties moeten worden verwerkt in de eerstvolgende salarisrun. De historie moet hierbij intact blijven.
</t>
  </si>
  <si>
    <t>SA.07.01</t>
  </si>
  <si>
    <t>Terugwerkende kracht (TWK)</t>
  </si>
  <si>
    <t>SA.07.</t>
  </si>
  <si>
    <t xml:space="preserve">Scenarioberekeningen en simulaties: De applicatie kan scenarioberekeningen en simulatieloonkosten op verschillende niveaus maken (bv. persoonsniveau, functiegroep, organisatieniveau).
</t>
  </si>
  <si>
    <t>SA.05.02</t>
  </si>
  <si>
    <t>SA.05.01</t>
  </si>
  <si>
    <t>Budget bewaking</t>
  </si>
  <si>
    <t>SA.05.</t>
  </si>
  <si>
    <t xml:space="preserve">Mogelijkheid om twk mutaties over de jaargrens werkkosten te kunnen verwerken.
</t>
  </si>
  <si>
    <t>SA.04.08</t>
  </si>
  <si>
    <t xml:space="preserve">Mogelijkheid om jaarlijks de aangiftemethode voor de WKR op te geven cq te wijzigen.
</t>
  </si>
  <si>
    <t>SA.04.07</t>
  </si>
  <si>
    <t xml:space="preserve">Bij de doorboeking van de salarisgegevens naar het financiële systeem moet de voorgeschreven WKR categorie mee kunnen worden gegeven. 
</t>
  </si>
  <si>
    <t>SA.04.06</t>
  </si>
  <si>
    <t xml:space="preserve">De WKR categorie moet per looncomponent in te richten zijn.
</t>
  </si>
  <si>
    <t>SA.04.05</t>
  </si>
  <si>
    <t xml:space="preserve">Mogelijkheid om een automatische optelling te maken van bedragen die zijn uitbetaald behorende bij de  WKR categorieën op organisatieniveau en individueel niveau.
</t>
  </si>
  <si>
    <t>SA.04.04</t>
  </si>
  <si>
    <t xml:space="preserve">Er moet maandelijks te zien zijn hoeveel van de vrije ruimte per loonheffingennummer er nog beschikbaar is. 
</t>
  </si>
  <si>
    <t>SA.04.03</t>
  </si>
  <si>
    <t xml:space="preserve">Gegevens uit externe programma's (financieel systeem, loonkosten van externe salarisverwerker) moeten worden meegenomen in de berekening van de vrije ruimte.
</t>
  </si>
  <si>
    <t>SA.04.02</t>
  </si>
  <si>
    <t xml:space="preserve">De werkkostenregeling (WKR) kunnen gebruiken binnen het salarissysteem conform voorschriften van de belastingwetgeving.
</t>
  </si>
  <si>
    <t>SA.04.01</t>
  </si>
  <si>
    <t>Werkkostenregeling (WKR)</t>
  </si>
  <si>
    <t>SA.04.</t>
  </si>
  <si>
    <t>SA.03.03</t>
  </si>
  <si>
    <t xml:space="preserve">De mogelijkheid om loonstaten in PDF formaat digitaal in te zien en te exporteren naar Excel.
</t>
  </si>
  <si>
    <t>SA.03.02</t>
  </si>
  <si>
    <t xml:space="preserve">Historische loonstaat per medewerker en totaal op bedrijfsniveau is digitaal beschikbaar. 
</t>
  </si>
  <si>
    <t>SA.03.01</t>
  </si>
  <si>
    <t>(Historische) loonstaten</t>
  </si>
  <si>
    <t>SA.03.</t>
  </si>
  <si>
    <t xml:space="preserve">Na ontvangst concept salarisspecificatie en controleoverzicht kunnen mutaties worden aangebracht die in de huidige productiemaand  worden verwerkt.   
</t>
  </si>
  <si>
    <t xml:space="preserve">De inhoud van de rekenregels, ter uitvoering van de wet- en regelgeving, moet zichtbaar zijn voor de geautoriseerde gebruiker.
</t>
  </si>
  <si>
    <t xml:space="preserve">Het e-HRM systeem ondersteunt bulkmutaties. Denk hierbij bijvoorbeeld aan het wijzigen van een vergoeding voor de reiskosten. Deze gegevens moeten ook met terugwerkende kracht te muteren zijn, waarna er een herberekening plaats vindt op de salarissen.
</t>
  </si>
  <si>
    <t>SA.02.22</t>
  </si>
  <si>
    <t>SA.02.21</t>
  </si>
  <si>
    <t xml:space="preserve">Het e-HRM systeem moet de mogelijkheid bieden om achteraf betalingen te doen aan medewerkers van wie de arbeidsovereenkomst is beëindigd. Dit moet mogelijk zijn tot en met het jaar volgend op het jaar van uitdiensttreding.
</t>
  </si>
  <si>
    <t>SA.02.20</t>
  </si>
  <si>
    <t>SA.02.19</t>
  </si>
  <si>
    <t>SA.02.18</t>
  </si>
  <si>
    <t xml:space="preserve">De salarisverwerking moet uitgaan van een volledige maand, dus van de eerste t/m de laatste kalenderdag waarbij uitgegaan wordt van een jaarlijks afgesproken betaalkalender.
</t>
  </si>
  <si>
    <t>SA.02.17</t>
  </si>
  <si>
    <t>SA.02.16</t>
  </si>
  <si>
    <t>SA.02.15</t>
  </si>
  <si>
    <t>SA.02.14</t>
  </si>
  <si>
    <t>SA.02.13</t>
  </si>
  <si>
    <t>SA.02.12</t>
  </si>
  <si>
    <t>SA.02.11</t>
  </si>
  <si>
    <t>SA.02.10</t>
  </si>
  <si>
    <t xml:space="preserve">Het e-HRM systeem moet bij één medewerker meerdere dienstverbanden kunnen registreren met de mogelijkheid tot een andere schaal en arbeidsrelatie. De persoonsgegevens worden maar één keer geregistreerd. Bij meerdere dienstverbanden worden de loonbestanddelen correct verwerkt. Het moet ook mogelijk zijn om de kosten van één dienstverband te verdelen over meerdere kostenplaatsen.
</t>
  </si>
  <si>
    <t>SA.02.08</t>
  </si>
  <si>
    <t xml:space="preserve">Het e-HRM systeem moet automatisch de deeltijdfactor berekenen o.b.v. het totaal ingegeven uren. Het e-HRM systeem moet daarbij tot 2 decimalen kunnen registreren. 
</t>
  </si>
  <si>
    <t>SA.02.07</t>
  </si>
  <si>
    <t xml:space="preserve">Het e-HRM systeem moet dienstverbanden groter dan 100% kunnen verwerken, 40 uur is 1,11 fte. Ook 1,11 op formatie en bezettings overzichten
</t>
  </si>
  <si>
    <t>SA.02.06</t>
  </si>
  <si>
    <t xml:space="preserve">Het e-HRM systeem moet mutaties correct kunnen verwerken met een ingangsdatum (automatische berekening) op elke willekeurige datum in de maand, zowel in het heden als het verleden. En in de toekomst.
</t>
  </si>
  <si>
    <t>SA.02.05</t>
  </si>
  <si>
    <t xml:space="preserve">De inschrijver verzorgt een correcte salarisberekening. Inclusief stroken en andere output, zoals een juiste berekening en samenstelling van de aangifte loonheffingen.
</t>
  </si>
  <si>
    <t>SA.02.04</t>
  </si>
  <si>
    <t xml:space="preserve">Automatisch toekennen personeelsnummer. 
</t>
  </si>
  <si>
    <t>SA.02.03</t>
  </si>
  <si>
    <r>
      <t>Toekennen personeelsnummer per bedrijfsnummer</t>
    </r>
    <r>
      <rPr>
        <sz val="11"/>
        <color rgb="FFFF0000"/>
        <rFont val="Calibri"/>
        <family val="2"/>
        <scheme val="minor"/>
      </rPr>
      <t xml:space="preserve"> </t>
    </r>
  </si>
  <si>
    <t>SA.02.02</t>
  </si>
  <si>
    <t xml:space="preserve">De betaaldatum per bedrijfsnummer (gemeente) te kunnen inrichten.
</t>
  </si>
  <si>
    <t>SA.02.01</t>
  </si>
  <si>
    <t>Verwerken salarismutaties</t>
  </si>
  <si>
    <t>SA.02.</t>
  </si>
  <si>
    <t xml:space="preserve">Mogelijkheid  om bankgegevens van bewindsvoerder te kunnen vastleggen. 
</t>
  </si>
  <si>
    <t>SA.01.06</t>
  </si>
  <si>
    <t>SA.01.05</t>
  </si>
  <si>
    <t xml:space="preserve">Mogelijkheid  om adresgegevens van bewindsvoerder te kunnen vastleggen. 
</t>
  </si>
  <si>
    <t>SA.01.04</t>
  </si>
  <si>
    <t>SA.01.03</t>
  </si>
  <si>
    <t xml:space="preserve">Automatische signalering door het e-HRM systeem als laatste betalingstermijn is afgelopen. 
</t>
  </si>
  <si>
    <t>SA.01.02</t>
  </si>
  <si>
    <t>SA.01.01</t>
  </si>
  <si>
    <t>Loonbeslag</t>
  </si>
  <si>
    <t>SA.01.</t>
  </si>
  <si>
    <t>Salarisadministratie (SA)</t>
  </si>
  <si>
    <t>Human Resource Management (HRM)</t>
  </si>
  <si>
    <t>HRM.01.</t>
  </si>
  <si>
    <t>Persoonsgegevens</t>
  </si>
  <si>
    <t>HRM.01.01</t>
  </si>
  <si>
    <t xml:space="preserve">Het moet tenminste mogelijk zijn om de wettelijk noodzakelijke persoonsgegevens te registreren volgens het handboek Loonheffing. 
</t>
  </si>
  <si>
    <t>HRM.01.02</t>
  </si>
  <si>
    <t>HRM.01.03</t>
  </si>
  <si>
    <t>HRM.01.04</t>
  </si>
  <si>
    <t>HRM.01.05</t>
  </si>
  <si>
    <t>HRM.01.06</t>
  </si>
  <si>
    <t xml:space="preserve">Het e-HRM systeem moet zelf een uniek, betekenisloos, numeriek personeelsnummer toekennen, dat geen BSN mag zijn.
</t>
  </si>
  <si>
    <t xml:space="preserve">Het e-HRM systeem biedt de mogelijkheid tot registreren van werklocatie van de werknemer. 
</t>
  </si>
  <si>
    <t>Het e-HRM systeem maakt zowel gebruik van een postcodetabel als van een afstandentabel. Hierbij kan de Opdrachtgever kiezen voor de kortste en/of snelste route.</t>
  </si>
  <si>
    <t xml:space="preserve">De (werknemers)omgeving moet bij elke werkgever(nummer)/ gemeente in te richten zijn volgens eigen huisstijl en eigen logo.
</t>
  </si>
  <si>
    <t>HRM.02.</t>
  </si>
  <si>
    <t>Verlof</t>
  </si>
  <si>
    <t>HRM.02.01</t>
  </si>
  <si>
    <t xml:space="preserve">Het e-HRM systeem berekent het reguliere vakantieverlof, rekening houdend met de deeltijdfactor en evt. start of einddatumcontract (ook als dit niet de eerste van de maand is). Er wordt bij de berekening rekening gehouden met wettelijk en bovenwettelijk verlof, verlofsparen en toekenning ORD-uren (14,4). En geboortedatum voor 1-1-1963 behouden oude verlofrechten. Hoe de opbouw tot stand komt is zichtbaar voor de professional en de medewerker. Het is tevens mogelijk om handmatig af te wijken van het berekende verlof. 
</t>
  </si>
  <si>
    <t>HRM.02.03</t>
  </si>
  <si>
    <t>HRM.02.04</t>
  </si>
  <si>
    <t>HRM.02.05</t>
  </si>
  <si>
    <t>HRM.02.06</t>
  </si>
  <si>
    <t>HRM.02.07</t>
  </si>
  <si>
    <t>HRM.02.09</t>
  </si>
  <si>
    <t>HRM.02.10</t>
  </si>
  <si>
    <t>HRM.02.11</t>
  </si>
  <si>
    <t xml:space="preserve">Verlofrechten zoals die bestaan moeten in het systeem middels rekenregels automatisch (her)berekend en vastgelegd zijn.
</t>
  </si>
  <si>
    <t>HRM.02.12</t>
  </si>
  <si>
    <t>HRM.02.13</t>
  </si>
  <si>
    <t>HRM.02.14</t>
  </si>
  <si>
    <t xml:space="preserve">Verlof wordt geregistreerd en berekend in minimaal twee decimalen.
</t>
  </si>
  <si>
    <t>HRM.02.15</t>
  </si>
  <si>
    <t>HRM.02.16</t>
  </si>
  <si>
    <t>HRM.02.17</t>
  </si>
  <si>
    <t>HRM.02.18</t>
  </si>
  <si>
    <t>HRM.02.19</t>
  </si>
  <si>
    <t>HRM.02.20</t>
  </si>
  <si>
    <t>HRM.02.21</t>
  </si>
  <si>
    <t>HRM.03.</t>
  </si>
  <si>
    <t>Doelgroepen labelen</t>
  </si>
  <si>
    <t>HRM.03.02</t>
  </si>
  <si>
    <t>HRM.04.</t>
  </si>
  <si>
    <t>Organisatiestructuur</t>
  </si>
  <si>
    <t>HRM.04.01</t>
  </si>
  <si>
    <r>
      <t>Het e-HRM systeem moet de organisatiestructuur/ formatiestructuur per werkgever(snummer)/ gemeente kunnen vastleggen. Hiervoor zijn minimaal 6</t>
    </r>
    <r>
      <rPr>
        <sz val="11"/>
        <color rgb="FFFF0000"/>
        <rFont val="Calibri"/>
        <family val="2"/>
        <scheme val="minor"/>
      </rPr>
      <t xml:space="preserve"> </t>
    </r>
    <r>
      <rPr>
        <sz val="11"/>
        <rFont val="Calibri"/>
        <family val="2"/>
        <scheme val="minor"/>
      </rPr>
      <t xml:space="preserve">hiërarchische lagen noodzakelijk.
</t>
    </r>
  </si>
  <si>
    <t>HRM.05.</t>
  </si>
  <si>
    <t>Formatie, bezetting en begroting</t>
  </si>
  <si>
    <t>HRM.05.01</t>
  </si>
  <si>
    <t>HRM.05.02</t>
  </si>
  <si>
    <t xml:space="preserve">Binnen het e-HRM systeem moet informatie over de formatie en bezetting -gekoppeld aan een formatieplaats- (afdeling, functie, fte's, uren, begroot en bezet) beschikbaar zijn op medewerker niveau.
</t>
  </si>
  <si>
    <t>HRM.05.03</t>
  </si>
  <si>
    <t>HRM.05.04</t>
  </si>
  <si>
    <t xml:space="preserve">Per persoon moet vastgelegd kunnen worden of de medewerker is ingedeeld in een aanloop-, functie- of uitloopschaal.
</t>
  </si>
  <si>
    <t>HRM.05.05</t>
  </si>
  <si>
    <t xml:space="preserve">Per functie moet vastgelegd kunnen worden wat de generieke functiecode en functienaam is, per persoon moet vastgelegd kunnen worden wat de specifieke werknaam is.
</t>
  </si>
  <si>
    <t>HRM.05.06</t>
  </si>
  <si>
    <t>HRM.05.07</t>
  </si>
  <si>
    <t>HRM.05.08</t>
  </si>
  <si>
    <t xml:space="preserve">Het e-HRM systeem moet de mogelijkheid bieden om formatieomvang toe te kennen aan functies, met een begin en einddatum.
</t>
  </si>
  <si>
    <t>HRM.05.09</t>
  </si>
  <si>
    <t xml:space="preserve">Het e-HRM systeem moet formatieplaats met minimaal 12 posities kunnen registreren (alfanumeriek en cijfers).
</t>
  </si>
  <si>
    <t>HRM.05.10</t>
  </si>
  <si>
    <t xml:space="preserve">Mogelijkheid om formatieplaatsen op te voeren met de bijbehorende toegestane FTE met datum ingang. 
</t>
  </si>
  <si>
    <t>HRM.05.11</t>
  </si>
  <si>
    <t xml:space="preserve">Behoud van historische opbouw van organisatie lagen, functies en uren/fte’s.
</t>
  </si>
  <si>
    <t>HRM.05.12</t>
  </si>
  <si>
    <t xml:space="preserve">De mogelijkheid om een vrij veld te vullen met functieinformatie. 
</t>
  </si>
  <si>
    <t>HRM.05.13</t>
  </si>
  <si>
    <t xml:space="preserve">Er kunnen meerdere functies (verdeeld over meerdere eenheden, teams, kostenplaatsen etc.) per medewerker in het systeem worden vastgelegd.
</t>
  </si>
  <si>
    <t>HRM.05.14</t>
  </si>
  <si>
    <t>HRM.05.15</t>
  </si>
  <si>
    <t xml:space="preserve">Het e-HRM systeem moet kostenplaatsen/kostendragers kunnen koppelen aan de organisatorische eenheden.
</t>
  </si>
  <si>
    <t xml:space="preserve">In het e-HRM systeem bestaat het veld kostenplaats (1 veld) uit minimaal 7 cijfers.
</t>
  </si>
  <si>
    <t>Verzuim</t>
  </si>
  <si>
    <t>HRM.08.01</t>
  </si>
  <si>
    <t xml:space="preserve">In het e-HRM systeem moeten alle acties in het kader van de Wet verbetering Poortwachter als eigen acties ingericht kunnen worden volgens het eigen verzuimprotocol of Arbo contract en signaleert (taak in MSS en email) hierover naar de actiehouders. HRM kan openstaande taken van managers bekijken.
</t>
  </si>
  <si>
    <t>HRM.08.02</t>
  </si>
  <si>
    <t xml:space="preserve">Het e-HRM systeem moet groepen (denk aan externen, stagiaires en raadsleden) kunnen uitsluiten voor de Wet verbetering Poortwachter.
</t>
  </si>
  <si>
    <t>HRM.08.03</t>
  </si>
  <si>
    <t xml:space="preserve">Het is mogelijk om andere personen dan de leidinggevende (bijv. secretaresse) de mogelijkheid te geven tot het registreren of muteren (bijv. gedeeltelijk hersteld, toevoegen verblijfadres) van een verzuimmelding. Het e-HRM pakket biedt aanvullend de mogelijkheid om vervanging binnen verzuimbegeleiding apart in te stellen. Dus naast formeel leidinggevende ook een toegewezen vervangend leidinggevende of medewerker vanuit zelforganiserend team. 
</t>
  </si>
  <si>
    <t>HRM.08.04</t>
  </si>
  <si>
    <t xml:space="preserve">Het e-HRM systeem moet de mogelijkheid bieden om medewerkers aan een andere casemanager te koppelen (anders dan de eigen leidinggevende) binnen het proces.
</t>
  </si>
  <si>
    <t>HRM.08.05</t>
  </si>
  <si>
    <t xml:space="preserve">Het e-HRM systeem moet mutaties automatisch dagelijks doorgeven aan de Arbodienst. Inclusief mutatiedatum en datum hersteld. 
</t>
  </si>
  <si>
    <t>HRM.08.06</t>
  </si>
  <si>
    <t xml:space="preserve">Het e-HRM systeem moet vangnetters (arbeidsgehandicapten en medewerkers met een WIA uitkering, zwangerschapsverlof, orgaanregistratie) kunnen registreren met in ieder geval de volgende gegevens: soort uitkering, ingangsdatum, percentage, uitkeringsbedrag en einddatum. Deze gegevens zijn ook terug te vinden in het verzuimproces/dossier. Ook na uitdiensttreding zijn gegevens te registreren, zoals  invoeren einddatum WIA uitkering, datum herbeoordeling(en) ,einde loonsanctie, einde LGU etc. in combinatie met onderlegger/besluiten UWV.
</t>
  </si>
  <si>
    <t>HRM.08.07</t>
  </si>
  <si>
    <t xml:space="preserve">Het e-HRM systeem kan het kortingspercentage bij verzuim berekenen op basis van (evt. verschillende) AO-percentages in de betreffende maand. 
</t>
  </si>
  <si>
    <t>HRM.08.08</t>
  </si>
  <si>
    <t>HRM.08.09</t>
  </si>
  <si>
    <t>HRM.08.10</t>
  </si>
  <si>
    <t xml:space="preserve">Het e-HRM systeem toont een overzicht van WvP en Werkwijzer poortwachter data (verzuimproces), per verzuimgeval, per organisatie-eenheid in de toekomst.
</t>
  </si>
  <si>
    <t>HRM.08.11</t>
  </si>
  <si>
    <t xml:space="preserve">Als er sprake is van een ziekmelding binnen 28 dagen na de vorige ziekmelding, moet het systeem de manager waarschuwen dat er sprake is van een doorlopend ziektegeval. Het systeem dient samengesteld verzuim (hernieuwd ziek binnen 28 dagen)  te herkennen. 
</t>
  </si>
  <si>
    <t>HRM.08.12</t>
  </si>
  <si>
    <t>HRM.08.13</t>
  </si>
  <si>
    <t xml:space="preserve">Het registreren van verzuim, herstel, gedeeltelijk hersteld en arbeidstherapie in het systeem is mogelijk.
</t>
  </si>
  <si>
    <t>HRM.08.14</t>
  </si>
  <si>
    <t xml:space="preserve">Tenminste een verblijfadres, sprake van ongeval, verzuimreden kunnen registreren.
</t>
  </si>
  <si>
    <t>HRM.08.15</t>
  </si>
  <si>
    <t xml:space="preserve">Het moet mogelijk zijn om eigen communicatiemomenten te verwerken door middel van het aanmaken van notitie binnen het verzuimdossier. Inzichtelijk binnen verzuimdossier. 
</t>
  </si>
  <si>
    <t xml:space="preserve">Mogelijkheid om rapportages/ overzicht te genereren van openstaande acties m.b.t Plan van Aanpak, 1e jaarsevaluatie, etc. </t>
  </si>
  <si>
    <t>Het systeem biedt de mogelijkheid om vanuit de module een aantal standaard rapportages te maken, minimaal per medewerker, verzuim per maand/kwartaal/jaar, per geslacht, per duurklasse, schaal, per leeftijdsklasse en een totale verzuimanalyse.</t>
  </si>
  <si>
    <t>Het goede gesprek (HGG) Functioneren</t>
  </si>
  <si>
    <t>HRM.09.01</t>
  </si>
  <si>
    <t xml:space="preserve">Het e-HRM systeem biedt de mogelijkheid voor een flexibel in te richten werkwijze van Het Goede Gesprek , waarbij HGG verslagen na goedkeuring van medewerker en leidinggevende automatisch opgeslagen worden op de juiste locatie in het digitale personeelsdossier. Ook is het mogelijk om automatisch signalen te genereren.
</t>
  </si>
  <si>
    <t>HRM.09.02</t>
  </si>
  <si>
    <t>HRM.09.03</t>
  </si>
  <si>
    <t xml:space="preserve">Het e-HRM systeem biedt de mogelijkheid om workflow in te richten (aparte voor nieuwe en bestaande medewerkers) waarbij de manager wordt geattendeerd op het moeten inplannen van gesprekken.
</t>
  </si>
  <si>
    <t>HRM.09.04</t>
  </si>
  <si>
    <t xml:space="preserve">Medewerkers en leidinggevenden moeten kunnen samenwerken/ voorbereiden aan Het Goede Gesprek . Wie het initiatief neemt tot het digitaal opstarten hiervan is flexibel in te richten.
</t>
  </si>
  <si>
    <t>HRM.09.05</t>
  </si>
  <si>
    <t xml:space="preserve">Het e-HRM systeem kan zo ingericht worden dat een medewerker bij de vaststelling van HGG verslag kan kiezen voor ''akkoord'' en voor ''gezien''. Bij ''gezien'' moet de medewerker hier een toelichting op kunnen geven.
</t>
  </si>
  <si>
    <t>HRM.09.06</t>
  </si>
  <si>
    <t xml:space="preserve">De gespreksdatum en het verslag HGG moeten vastgelegd kunnen worden middels MSS. 
</t>
  </si>
  <si>
    <t>HRM.09.07</t>
  </si>
  <si>
    <t xml:space="preserve">De mogelijkheid om te monitoren op verloop/ registratie van de HGG gesprekken op organisatieniveau (manager/ HRM) middels rapportagemogelijkheden. 
</t>
  </si>
  <si>
    <t>HRM.09.08</t>
  </si>
  <si>
    <t>HRM.09.09</t>
  </si>
  <si>
    <t>HRM.09.10</t>
  </si>
  <si>
    <t>HRM.09.11</t>
  </si>
  <si>
    <t xml:space="preserve">Het e-HRM systeem biedt de mogelijkheid tot het geven van 360 graden feedback.
</t>
  </si>
  <si>
    <t xml:space="preserve">Het e-HRM systeem biedt de mogelijkheid tot het vastleggen van talenten, persoonlijke ambities, interesses en competenties/ bepaalde werk/projectervaringen van medewerkers.
</t>
  </si>
  <si>
    <t>HRM.11</t>
  </si>
  <si>
    <t>Digitaal Personeelsdossier</t>
  </si>
  <si>
    <t>HRM.11.01</t>
  </si>
  <si>
    <t xml:space="preserve">Het digitale personeelsdossier is vanuit het e-HRM systeem te raadplegen voor geautoriseerde gebruikers. Hiervoor moeten diverse gebruikersrollen kunnen worden ingericht en door de organisatie zelf worden aangepast, met ieder verschillende rechten t.a.v. inzien, muteren, opslaan en verwijderen.
</t>
  </si>
  <si>
    <t>HRM.11.02</t>
  </si>
  <si>
    <t>HRM.11.03</t>
  </si>
  <si>
    <t xml:space="preserve">De mappenstructuur moet minimaal 3 lagen kennen bijvoorbeeld map, submap, documentnaam. Het moet mogelijk zijn om documenten van diverse kenmerken (tags) te voorzien waarop gezocht, gesorteerd en gefilterd kan worden. 
</t>
  </si>
  <si>
    <t>HRM.11.04</t>
  </si>
  <si>
    <t>Belangrijke informatie over de persoon, tenminste het personeelsnummer, achternaam (geboortenaam), voorletters, voornaam, functie en afdeling, moeten duidelijk zichtbaar zijn om fouten bij het uploaden van documenten te voorkomen.</t>
  </si>
  <si>
    <t>HRM.11.05</t>
  </si>
  <si>
    <t xml:space="preserve">Het e-HRM systeem moet het mogelijk maken om in een workflow documenten te genereren waarbij gegevens via samenvoegvelden al voor ingevuld worden. Daarnaast moet de brief een uniek kenmerk meekrijgen en de omschrijving worden aangemaakt. Het moet mogelijk zijn om als professional (PSS) maatwerk aanpassingen te doen. 
</t>
  </si>
  <si>
    <t>HRM.11.06</t>
  </si>
  <si>
    <t xml:space="preserve">Personeelsdossiers moeten digitaal benaderbaar zijn vanuit het te leveren e-HRM-systeem. 
</t>
  </si>
  <si>
    <t>HRM.11.07</t>
  </si>
  <si>
    <t xml:space="preserve">De toegang van de personeelsdossiers moet conform de organisatiestructuur worden ingericht. Beheer moet naar eigen inzicht eenduidig en overzichtelijk zijn.
</t>
  </si>
  <si>
    <t>HRM.11.08</t>
  </si>
  <si>
    <t xml:space="preserve">Zolang de bewaartermijn niet is verstreken, blijven de documenten van het digitale personeelsdossier van een voormalig -medewerker digitaal toegankelijk.
</t>
  </si>
  <si>
    <t>HRM.11.09</t>
  </si>
  <si>
    <t xml:space="preserve">het e-HRM systeem biedt de mogelijkheid dat zodra er vanuit een workflow automatisch een document wordt gegeneerd, dat document met de van toepassing zijnde metadata automatisch wordt opgeslagen onder de juiste documentsoort en in de juiste plek binnen het digitale personeelsdossier. Daarbij bestaan de metadata uit minimaal het personeelsnummer en de geboortenaam.
</t>
  </si>
  <si>
    <t>HRM.11.10</t>
  </si>
  <si>
    <t xml:space="preserve">het e-HRM systeem biedt de mogelijkheid om bewaartermijnen per proces of workflow in te stellen. Er moet een groep documenten geselecteerd kunnen worden waarvan de bewaartermijn is verstreken. Alleen een geautoriseerde gebruiker kan documenten met metadata definitief verwijderen. Verwijdering dient dus niet automatisch plaats te vinden.
</t>
  </si>
  <si>
    <t>HRM.11.11</t>
  </si>
  <si>
    <t xml:space="preserve">het e-HRM systeem kan documenten en metadata vernietigen. De organisatie moet dit zelf uit kunnen voeren. </t>
  </si>
  <si>
    <t xml:space="preserve">het e-HRM systeem biedt de mogelijkheid om huidige digitale personeelsdossiers d.m.v. een eenmalige export-import op te nemen in het digitale personeelsdossier van de Oplossing.
</t>
  </si>
  <si>
    <t xml:space="preserve">Onderdeel van het Personeelsdossier is een overzichtelijk verzuimdossier. Hierin is opbouw rondom verzuimproces (WvP) inzichtelijk weergegeven. Per (verzuim)dossier zijn achterliggende stukken en officiele stukken zoals terugkoppelingen bedrijfsarts, bijstellingen, mails leidinggevenden eenvoudig te vinden en te raadplegen. 
</t>
  </si>
  <si>
    <t>In- Door en Uitstroom</t>
  </si>
  <si>
    <r>
      <rPr>
        <sz val="11"/>
        <color theme="1"/>
        <rFont val="Calibri"/>
        <family val="2"/>
        <scheme val="minor"/>
      </rPr>
      <t>Het e-HRM systeem kan personeelsbesluiten met betrekking tot in- en uitdiensttreding digitaal genereren, accorderen, en voorzien van een digitale handtekening, verwerken en op de juiste plek en met de juiste naam in het digitaal dossier opslaan.</t>
    </r>
    <r>
      <rPr>
        <sz val="11"/>
        <rFont val="Calibri"/>
        <family val="2"/>
        <scheme val="minor"/>
      </rPr>
      <t xml:space="preserve"> 
</t>
    </r>
  </si>
  <si>
    <t xml:space="preserve">Het e-HRM systeem biedt workflow functionaliteit voor het proces uitdiensttreding. Een uitdienst op eigen verzoek kan gestart worden door de medewerker zelf.
</t>
  </si>
  <si>
    <t xml:space="preserve">De leidinggevende kan minimaal de volgende salariswijzigingen als workflow in het e-HRM systeem starten: gratificatie, extra periodieken, bevordering, toelagen en vergoedingen. In de workflow kunnen per onderdeel verschillende stappen worden ingericht. Ook kan een bijlage worden toegevoegd. Hierbij worden meerdere CAO-regelingen en de eigen regelingen ondersteund (bijvoorbeeld salarisschalen).
</t>
  </si>
  <si>
    <t xml:space="preserve">Het e-HRM systeem moet signaleringen geven op bijv. afloop tijdelijke dienstverbanden, aflopen van tijdelijke toelagen, het binnenkort bereiken van de pensioengerechtigde leeftijd etc.
</t>
  </si>
  <si>
    <t>Brievengenerator</t>
  </si>
  <si>
    <t xml:space="preserve">Vanuit workflows moeten ook brieven kunnen worden gegenereerd, waarbij een digitale ondertekening mogelijk is vanuit het e-HRM systeem voor alle partijen die moeten ondertekenen. 
</t>
  </si>
  <si>
    <t xml:space="preserve">De applicatie ondersteunt het automatisch genereren van brieven op basis van modelbrieven (sjablonen) waarbij per modelbrief te definieren is welke velden worden gevuld vanuit de database. 
</t>
  </si>
  <si>
    <t xml:space="preserve">De brieven moeten zowel individueel als in bulk gegenereerd kunnen worden.
</t>
  </si>
  <si>
    <t>Gebruikersvriendelijkheid en flexibiliteit</t>
  </si>
  <si>
    <t xml:space="preserve">Het e-HRM systeem moet sneltoetscombinaties en/of functietoetsen ondersteunen die eenduidig zijn in het gebruik.
</t>
  </si>
  <si>
    <t xml:space="preserve">Het e-HRM systeem moet een helpfunctie incl. indexering en zoekmechanisme op trefwoorden bieden die overal vanuit de applicatie aangeroepen kan worden. 
</t>
  </si>
  <si>
    <t xml:space="preserve">De helpfunctie moet contextgevoelig zijn. De gebruiker krijgt direct het helponderdeel te zien waar hij op dat moment zijn zoekopdracht naartoe heeft verwezen.
</t>
  </si>
  <si>
    <t xml:space="preserve">Het e-HRM systeem moet realtime zijn, wat wil zeggen dat altijd de actuele informatie getoond wordt zoals deze is vastgelegd. 
</t>
  </si>
  <si>
    <t xml:space="preserve">Het e-HRM systeem moet, bij invoer van mutaties, controleren op bedrijfsregels, CAO, dubbele invoer en op de logica van velddefinities. Bij evt. fouten moet het e-HRM systeem mutaties blokkeren en/of een waarschuwing geven (afhankelijk van de wens van de organisatie) aan de gebruiker.
</t>
  </si>
  <si>
    <t xml:space="preserve">Foutmeldingen moeten zelfverklarend en begrijpelijk zijn voor de gebruiker. Coderingen moeten vindbaar zijn in een verklarende lijst welke door de inschrijver geleverd wordt.
</t>
  </si>
  <si>
    <t>Employee Self Service (ESS) / Management Self Service (MSS)</t>
  </si>
  <si>
    <t>EMS.01.</t>
  </si>
  <si>
    <t>Algemene eisen ESS/MSS</t>
  </si>
  <si>
    <t>EMS.01.01</t>
  </si>
  <si>
    <t xml:space="preserve">Het ESS/MSS ondersteunt het toekennen van rollen en autorisaties voor verschillende onderdelen van het ESS/MSS.
</t>
  </si>
  <si>
    <t>EMS.01.02</t>
  </si>
  <si>
    <t xml:space="preserve">Het ESS/MSS moet gebruikers (managers / P&amp;O professionals) de mogelijkheid geven om mutaties af te keuren om zo ongewenste mutaties ongedaan te maken. De aanvraag gaat dan retour naar de oorspronkelijke indiener.
</t>
  </si>
  <si>
    <t>EMS.01.03</t>
  </si>
  <si>
    <t xml:space="preserve">Het ESS/MSS dient te beschikken over een juridisch geldende digitale handtekening. 
</t>
  </si>
  <si>
    <t>EMS.01.04</t>
  </si>
  <si>
    <t xml:space="preserve">De workflows zijn na doorlopen workflow stappen, maar nog voor de salarisverwerking, als escape door de PSS'er in te trekken. </t>
  </si>
  <si>
    <t>EMS.01.05</t>
  </si>
  <si>
    <t xml:space="preserve">Bij de aanvraag moet er een digitaal geüpload bewijsstuk toegevoegd kunnen worden.
</t>
  </si>
  <si>
    <t>EMS.02.</t>
  </si>
  <si>
    <t>Declaraties</t>
  </si>
  <si>
    <t>EMS.02.01</t>
  </si>
  <si>
    <t xml:space="preserve">De volgende digitale processen moeten beschikbaar zijn en via e-HRM systeem afhandeling ondersteunen: declaratie reis- en verblijfskosten, dienstreizen, in 1 declaratie aan kunnen geven welke dag de medewerker met auto (netto vergoeding), lease fiets (bruto vergoeding of thuiswerkgoeding (3,00 netto gesplitst in thuiswerkgoeding en internetgoeding achter de schermen), declaratie onregelmatige dienst, declaratie overwerk/ piketdiensten, declaratie (buiten)dagvenstervergoeding, declaratie studiekosten, declaratie onkosten, declaratie thuiswerkvergoeding, overige declaraties (denk aan lunchvergoeding, studiekosten, maar ook vrij te definiëren declaraties. </t>
  </si>
  <si>
    <t>EMS.02.02</t>
  </si>
  <si>
    <t xml:space="preserve">Vergoedingen voortkomende uit een declaratie moeten worden berekend aan de hand van de lokale (gemeente afhankelijk) arbeidsvoorwaarden, danwel CAO gemeenten en CAO Rijksoverheid. 
</t>
  </si>
  <si>
    <t>EMS.02.03</t>
  </si>
  <si>
    <t xml:space="preserve">Aan ieder proces moet een of meerdere rekenregels ten grondslag liggen die ervoor zorgen dat de vergoeding automatisch wordt berekend als een medewerker een declaratie indient. Let op: dit kan dus per werkgever(snummer) een andere rekenregel zijn of per organisatie meerdere rekenregels in 1 declaratieproces.
</t>
  </si>
  <si>
    <t>EMS.02.04</t>
  </si>
  <si>
    <t xml:space="preserve">De mogelijkheid om bij de inrichting van de declaratieprocessen naar eigen inzicht looncomponenten als parameters toe te kunnen wijzen. 
</t>
  </si>
  <si>
    <t>EMS.02.05</t>
  </si>
  <si>
    <t xml:space="preserve">De mogelijkheid om per groep medewerkers (bijv. stagiaires, politieke ambtsdragers) verschillende soorten declaraties te kunnen toewijzen dan wel uitsluiten.
</t>
  </si>
  <si>
    <t>EMS.02.06</t>
  </si>
  <si>
    <t xml:space="preserve">Het e-HRM systeem moet bruto toeslagen, toekenningen en inhoudingen als bedrag, als percentage kunnen berekenen. Het moet mogelijk zijn om hierbij maxima in te stellen (bijv. bij ORD).
</t>
  </si>
  <si>
    <t>EMS.02.07</t>
  </si>
  <si>
    <t xml:space="preserve">De medewerker heeft inzicht in de tot nu toe ingediende declaraties, inclusief status, routing in het proces e.d.
</t>
  </si>
  <si>
    <t>EMS.02.08</t>
  </si>
  <si>
    <t xml:space="preserve">In het e-HRM pakket moet het mogelijk zijn om gescande documenten toe te voegen aan de declaratie in de ESS omgeving. Deze scan wordt meegenomen in de workflow en blijft bewaard bij de declaratie in het digitale personeelsdossier van de betreffende medewerker.
</t>
  </si>
  <si>
    <t>EMS.02.09</t>
  </si>
  <si>
    <t>Binnen het e-HRM pakket moeten controles t.b.v. declaraties bij de invoer ingericht kunnen worden, bijvoorbeeld:
- maximale bedragen voor alle declaraties (in te stellen); ook maximaal onbelast deel van de vergoeding. 
- het systeem houdt er rekening mee dat deze maximum vergoeding per jaar niet wordt overschreden.
- mogelijkheid tot het indienen van declaraties met terugwerkende kracht. Termijn zelf in te richten. 
- overwerkdeclaraties uitsluitend voor bepaalde functie(groepen) / salarisschalen.
- wel / geen verplichting tot een bon.
Per werkgever(snummer) / gemeente moeten deze gegevens ingericht kunnen worden.</t>
  </si>
  <si>
    <t>EMS.02.10</t>
  </si>
  <si>
    <t xml:space="preserve">De manager moet informatie als bijvoorbeeld soort declaratie, bedrag, datum, bijlagen in een overzicht kunnen zien, openen en accorderen.
</t>
  </si>
  <si>
    <t>EMS.02.11</t>
  </si>
  <si>
    <t xml:space="preserve">Indien het e-HRM pakket werkt met een verzamelstaat voor declaraties, moet vanuit MSS/ PSS een losse declaratie af kunnen keuren. In dat geval hoeft de indiener alleen de afgekeurde gegevens aan te passen.
</t>
  </si>
  <si>
    <t>EMS.02.12</t>
  </si>
  <si>
    <t xml:space="preserve">De medewerker en manager moeten binnen de ESS omgeving een overzicht kunnen krijgen van alle ingediende declaraties en de status hiervan.
</t>
  </si>
  <si>
    <t>EMS.02.13</t>
  </si>
  <si>
    <t xml:space="preserve">De inschrijver biedt de mogelijkheid om declaraties buiten de workflow om te verwerken.
</t>
  </si>
  <si>
    <t>EMS.02.14</t>
  </si>
  <si>
    <t xml:space="preserve">Het moet mogelijk zijn om de workflow zo in te richten dat alleen de manager akkoord geeft (en geen ander PSA-professional).
</t>
  </si>
  <si>
    <t>EMS.02.15</t>
  </si>
  <si>
    <t xml:space="preserve">Het moet mogelijk zijn om steekproefsgewijze controles uit te voeren op de declaraties. Bijvoorbeeld door declaraties boven een bepaald bedrag, of van een bepaald type of dubbele bedragen te rapporteren over een bepaalde periode.
</t>
  </si>
  <si>
    <t>EMS.02.16</t>
  </si>
  <si>
    <t>EMS.02.17</t>
  </si>
  <si>
    <t>EMS.03.</t>
  </si>
  <si>
    <t>Aanvraag studiefaciliteit/opleiding</t>
  </si>
  <si>
    <t>EMS.03.01</t>
  </si>
  <si>
    <t xml:space="preserve">De functionaliteit "studiefaciliteit/opleiding" is een optionele functionaliteit per werkgever(snummer)/ gemeente af te nemen.
</t>
  </si>
  <si>
    <t>EMS.03.02</t>
  </si>
  <si>
    <t xml:space="preserve">Het systeem voorziet in de mogelijkheid tot het inrichten van een workflow met betrekking tot aanvraag van een studiefaciliteit/opleiding.
</t>
  </si>
  <si>
    <t>EMS.03.03</t>
  </si>
  <si>
    <t xml:space="preserve">Het systeem voorziet in de mogelijkheid om diploma's en/of certificaten te uploaden in personeelsdossier. De upload kan plaatsvinden vanuit verschillende rollen (ESS/MSS/PSS). 
</t>
  </si>
  <si>
    <t>EMS.04.</t>
  </si>
  <si>
    <t>Individueel keuze budget (IKB)</t>
  </si>
  <si>
    <t>EMS.04.01</t>
  </si>
  <si>
    <t xml:space="preserve">Het e-HRM systeem moet het Individueel keuze budget (IKB) conform (fiscale) wet &amp; regelgeving ondersteunen.
</t>
  </si>
  <si>
    <t>EMS.04.02</t>
  </si>
  <si>
    <t xml:space="preserve">De medewerkers moeten in hun ESS omgeving, keuzes kunnen maken uit een systeem aan arbeidsvoorwaarden dat door de organisatie zelf samen te stellen is. In ieder geval: besteding van een persoonlijk budget met belastingvoordelen (o.a.  vakbondcontributie, fiscale uitruil reiskosten, opleiding, etc. ).
</t>
  </si>
  <si>
    <t>EMS.04.03</t>
  </si>
  <si>
    <t xml:space="preserve">Het systeem biedt  de mogelijkheid om een eigen systeem aan arbeidsvoorwaardenregelingen samen te stellen. Het e-HRM systeem moet zorgen voor de automatische verwerking (zowel financieel -inclusief fiscale voordelen- als het verwerken van aan- en verkoop uren in verlofsaldo, etc. ) van de gevolgen van de definitief gemaakte keuzes.
</t>
  </si>
  <si>
    <t>EMS.04.04</t>
  </si>
  <si>
    <t xml:space="preserve">Het e-HRM systeem ondersteunt het flexibel toevoegen van organisatie specifieke bronnen en doelen met en zonder aanspraak. Binnen het e-HRM systeem moet het individueel keuzebudget ingericht kunnen worden (conform CAO gemeenten), inclusief een individueel vast te stellen keuzebudget, met een maximum als een vast bedrag of percentage van het loon. Of verschillende componenten (eindejaarsuitkering, vakantietoeslag).
</t>
  </si>
  <si>
    <t>EMS.04.05</t>
  </si>
  <si>
    <t xml:space="preserve">Specifieke 'medewerkers' moeten kunnen worden uitgesloten van deelname aan de uitruil (bijv. externen, babsen, raadsleden, stagiaires etc.).
</t>
  </si>
  <si>
    <t>EMS.04.06</t>
  </si>
  <si>
    <t xml:space="preserve">Bij de aanvraag moet de medewerker kunnen verklaren dat hij/zij bekend en akkoord is met de regelgeving rondom de fiscale voorwaarde. In huidig proces is accorderen via vinkje. 
</t>
  </si>
  <si>
    <t>EMS.04.07</t>
  </si>
  <si>
    <t>EMS.04.08</t>
  </si>
  <si>
    <t xml:space="preserve">Mogelijkheid om op elk moment het beschikbare saldo in te zien.
</t>
  </si>
  <si>
    <t>EMS.04.09</t>
  </si>
  <si>
    <t xml:space="preserve">Proforma berekening van wat het resultaat is van de keuze die de medewerker maakt. 
</t>
  </si>
  <si>
    <t>EMS.05.</t>
  </si>
  <si>
    <t>Buitendagvenstervergoeding / Overwerk / TOD</t>
  </si>
  <si>
    <t>EMS.05.01</t>
  </si>
  <si>
    <t>EMS.05.02</t>
  </si>
  <si>
    <t>EMS.05.03</t>
  </si>
  <si>
    <t>EMS.05.04</t>
  </si>
  <si>
    <t>EMS.05.05</t>
  </si>
  <si>
    <t>EMS.06.</t>
  </si>
  <si>
    <t>Module uitruil woon/werk verkeer</t>
  </si>
  <si>
    <t>EMS.06.01</t>
  </si>
  <si>
    <t xml:space="preserve">Het systeem berekent op basis van afstand en aantal werkdagen de vergoeding "uit te ruilen woon/werkverkeer". Dit conform fiscale wetgeving.
</t>
  </si>
  <si>
    <t>EMS.07.</t>
  </si>
  <si>
    <t>Bewijscontrole</t>
  </si>
  <si>
    <t>EMS.07.01</t>
  </si>
  <si>
    <t xml:space="preserve">Indien er bewijscontrole nodig is kan betaling pas plaatsvinden nadat ingediende betaalbewijzen gecontroleerd zijn. 
</t>
  </si>
  <si>
    <t>EMS.07.02</t>
  </si>
  <si>
    <t xml:space="preserve">Mogelijkheid om papierloos te kunnen werken dmv inscannen of fotograferen via mobile device van bonnetjes en via ESS koppelen aan de declaratie.
</t>
  </si>
  <si>
    <t>EMS.09.</t>
  </si>
  <si>
    <t>Eigen gegevens</t>
  </si>
  <si>
    <t>EMS.09.01</t>
  </si>
  <si>
    <t xml:space="preserve">Medewerker heeft toegang tot zijn personeelsdossier en persoonlijke gegevens (o.a. Naam, roepnaam, voorletters, adres, kinderen, partner, integriteit (ambtseed), nevenwerkzaamheden, geboortedatum, geboorteplaats, burgerlijke staat, telefoonnummer, e-mail adres, bsn, id-bewijs).
</t>
  </si>
  <si>
    <t>EMS.09.02</t>
  </si>
  <si>
    <t xml:space="preserve">Medewerker moet zelf de volgende eigen gegevens kunnen wijzigen: o.a. naam, adres, telefoonnummer, partner, kinderen, nevenwerkzaamheden, competenties/talenten, opleidingen. Dit dient per werkgever  in te richten te zijn. 
</t>
  </si>
  <si>
    <t>EMS.10.</t>
  </si>
  <si>
    <t>EMS.10.01</t>
  </si>
  <si>
    <t xml:space="preserve">Medewerker moet verlof kunnen inzien en aanvragen.
</t>
  </si>
  <si>
    <t xml:space="preserve">Verlof wordt aangevraagd en is zichtbaar in uren en minuten.
</t>
  </si>
  <si>
    <t xml:space="preserve">Ondersteuning van de aanvraag voor verkoop verlof met salarisberekening.
</t>
  </si>
  <si>
    <t>EMS.11.</t>
  </si>
  <si>
    <t>EMS.11.01</t>
  </si>
  <si>
    <t xml:space="preserve">Mutaties (zoals declaraties en aanvragen) ingediend via ESS dienen geaccordeerd te worden, danwel in te richten zijn als automatisch goedkeuren. Dit moet per werkgever(snummer)/ gemeente ingericht kunnen worden. 
</t>
  </si>
  <si>
    <t>EMS.11.02</t>
  </si>
  <si>
    <t xml:space="preserve">Workflow inzichtelijk (waar bevindt de aangevraagde mutatie zich en welke stappen moeten (nog) worden gezet.
</t>
  </si>
  <si>
    <t>EMS.11.03</t>
  </si>
  <si>
    <t xml:space="preserve">Het ESS/MSS ondersteunt dat per proces en werkgever(snummer) een eigen workflow te bepalen is. 
</t>
  </si>
  <si>
    <t>EMS.11.04</t>
  </si>
  <si>
    <t xml:space="preserve">Het ESS/MSS moet de mogelijkheid bieden om een vervanger van de leidinggevende op te geven. De taken gaan tijdens de vervangperiode automatisch naar de vervanger. 
</t>
  </si>
  <si>
    <t>EMS.11.05</t>
  </si>
  <si>
    <t xml:space="preserve">Garantie dat de workflows voldoen aan de volledige Cao gemeenten en dat er geen maatwerk nodig is
</t>
  </si>
  <si>
    <t xml:space="preserve">Het registreren van verzuim in het systeem is een optionele module per werkgever(snummer)/ gemeente af te nemen.
</t>
  </si>
  <si>
    <t xml:space="preserve">Het registreren van verzuim, herstel, gedeeltelijk hersteld en arbeidstherapie in het ESS/MSS mogelijk.
</t>
  </si>
  <si>
    <t xml:space="preserve">Het e-HRM systeem beschikt over de functionaliteit loonbeslag. 
</t>
  </si>
  <si>
    <t xml:space="preserve">Het saldo en de beslagvrije voet moeten ingegeven kunnen worden en het e-HRM systeem moet rekening houden met de automatische berekening van maximaal in te houden loonbeslag.
</t>
  </si>
  <si>
    <t>Mogelijkheid om loonbeslag digitaal vast te kunnen leggen, rekening houdend met bewaartermijn en AVG. De upload moet in hetzelfde scherm te openen zijn, dus geen aparte klik naar document.</t>
  </si>
  <si>
    <t xml:space="preserve">Het e-HRM systeem moet de verwerking van diverse regelingen automatiseren, denk aan herberekening van de verlofuren bij een urenwijziging.
</t>
  </si>
  <si>
    <t>SA.02.09</t>
  </si>
  <si>
    <t xml:space="preserve">Het e-HRM systeem moet bruto toelagen, toekenningen en inhoudingen als bedrag of als percentage te verwerken. Het moet mogelijk zijn om hierbij maxima in te stellen (bijv. bij ORD). 1 mutatiescherm voor alle toelagen is wenselijk. Hierbij is het mogelijk om af te wijken van de in de CAO opgenomen bedragen/ %. 
</t>
  </si>
  <si>
    <t xml:space="preserve">Het e-HRM systeem moet de mogelijkheid bieden aan PSA professionals om een realtime proefverwerking (proforma) te maken op medewerkesniveau, danwel een proefrun voor het gehele bestand, zonder additionele kosten. Klik en klaar, geen wachttijden voor pro forma. Wel KPI in tijd op proefrun en definitieve run.
</t>
  </si>
  <si>
    <t xml:space="preserve">Alle geregistreerde gegevens/ mutaties moeten bewaard en getoond kunnen worden , inclusief toekomstmutaties en workflows (audittrail). 
</t>
  </si>
  <si>
    <t xml:space="preserve">De inschrijver garandeert bij problemen ten aanzien van het verwerken van salarismutaties, een adequate (work-around) oplossing om vertragingen van de uitbetaling van salarissen te voorkomen. Minimaal wordt de mogelijkheid geboden om ofwel een blanco run te verwerken of een run op basis van op dat moment bekende gegevens tot salarisuitbetaling te kunnen komen. 
</t>
  </si>
  <si>
    <t xml:space="preserve">Incidentele betalingen en looncomponenten moeten zowel bruto-netto als netto-bruto te berekenen/ muteren/ aangemaakt kunnen zijn.
</t>
  </si>
  <si>
    <t xml:space="preserve">De inschrijver is verantwoordelijk voor het verstrekken van de juiste gegevens aan de Belastingdienst en aan het ABP en/of andere pensioenfondsen. Salarismutaties moeten met terugwerkende kracht binnen het huidige fiscale jaar verwerkt kunnen worden waarbij alle, voor de belastingdienst relevante gegevens van de organisatie(s), worden doorgestuurd naar de Belastingdienst. Daarnaast dienen mutaties over voorgaande jaren ook gemuteerd te kunnen worden, en eventueel nieuwe jaaropgaven gegenereerd te worden / correctie aangiften gedaan te worden.
</t>
  </si>
  <si>
    <t xml:space="preserve">Een maandelijks controleoverzicht waarop de mutaties van de lopende maand ten opzichte van de voorgaande maand zichtbaar zijn, inclusief de weergave van de gebruiker die heeft gemuteerd. Zichtbaar moet zijn welke velden, wanneer en door wie, en het moet helder zijn of dit uit een workflow komt en welke workflow dat betreft.
</t>
  </si>
  <si>
    <t xml:space="preserve">Historische loonstaat moet uitgesplitst per looncomponent, per medewerker zijn en per contract. Hierbij een uitsplitsing per maand. Daarnaast moeten ook periode loonstaten aanwezig zijn. 
</t>
  </si>
  <si>
    <t xml:space="preserve">Het maandelijks berekenen van de werkelijke loonkosten tot maand x en de prognose vanaf maand x per persoon, per eenheid, per afdeling en totaal. In de prognose dient rekening gehouden te worden met alle toekomstige verplichtingen van de resterende maanden tot het eind van het jaar. 
</t>
  </si>
  <si>
    <t xml:space="preserve">Na elk kalenderjaar dient voor elk persoon waarvoor in een kalenderjaar  een verloning  heeft plaatsgevonden een jaaropgave te worden gegenereerd volgens de wettelijke eisen. Voor ieder persoon gesplitst op witte en groene tabel.
</t>
  </si>
  <si>
    <r>
      <rPr>
        <u/>
        <sz val="11"/>
        <color theme="1"/>
        <rFont val="Calibri"/>
        <family val="2"/>
        <scheme val="minor"/>
      </rPr>
      <t xml:space="preserve">Ouderschapsverlof: </t>
    </r>
    <r>
      <rPr>
        <sz val="11"/>
        <color theme="1"/>
        <rFont val="Calibri"/>
        <family val="2"/>
        <scheme val="minor"/>
      </rPr>
      <t xml:space="preserve">
OP basis van ingevoerde uren op desbetreffende regeling OSV, wordt de juiste berekening toegepast. 
</t>
    </r>
  </si>
  <si>
    <t xml:space="preserve">Het moet mogelijk zijn een P-begroting op te stellen inclusief meerjarenraming (dus T+1 en de volgende 3 jaren, dus totaal 4 jaren). Hierbij is de kostenplaats(verdeling) het uitgangspunt voor de begroting.  </t>
  </si>
  <si>
    <t xml:space="preserve">Een begrotingsbestand kunnen aanmaken per werkgeversnummer. Keuze op basis van toegestane formatie met bijbehorende functionele schaal of op basis van bezetting of gecombineerd. In het systeem is de einddatum van de tijdelijke formatie bekend hier dient rekening mee gehouden te worden in de meerjarenbegroting.
</t>
  </si>
  <si>
    <t xml:space="preserve">Het moet mogelijk zijn om collectieve mutaties door te voeren op basis van schatting en CAO kennis. Bijv. per begrotingsjaar aan kunnen geven hoeveel %  opslag je extra witl laten berekenen.
</t>
  </si>
  <si>
    <t xml:space="preserve">Het moet mogelijk zijn om aan te geven welke salariscomponenten/ vaste toelagen meegeteld moeten worden als loonkosten.
</t>
  </si>
  <si>
    <t xml:space="preserve">De mogelijkheid tot een uitputtingsoverzicht op persoonsniveau waardoor begroting en realisatie naast elkaar gezet kunnen worden en er een prognose voor de rest van het jaar gemaakt kan worden, zie hiervoor ook de bijlage waar een voorbeeld van een mogelijk rapport is opgesteld. Dit rapport zou voor de teamleiders inzicht geven in de uitnutting en inzicht geven in de mogelijke ruimte of overschrijding.
</t>
  </si>
  <si>
    <t xml:space="preserve">De digitale salarisoutput moet tenminste alle overzichten bevatten noodzakelijk voor de accountant. Minimaal kunnen de volgende gegevens geleverd worden: 
- Historische loonstaten per medewerker
- Historische loonstaten op totalen per organisatie/bedrijf
- Specificatie afdrachten (pensioen)premies
- Specificatie aangifte loonheffingen
- Audittrails, leningen, loonbeslagen, looncomponenten + inrichting, regelingen, medewerkersoverzichten (stroken, jaaropgaven, stamkaarten, ….) etc.
- Declaratie-overzichten:
o Op werknemersniveau
o Op totalen
o Stappen/goedkeuring in de routing
</t>
  </si>
  <si>
    <t xml:space="preserve">Beschikbaarheid van een saldobestand voor IKB tegoeden en rapportages IKB, saldo, opbouw, opname.
</t>
  </si>
  <si>
    <t>SA.20.</t>
  </si>
  <si>
    <t>SA.20.01</t>
  </si>
  <si>
    <t>SA.23.</t>
  </si>
  <si>
    <t>SA.23.01</t>
  </si>
  <si>
    <t xml:space="preserve">Mogelijkheid van signaleren, taken op alle datumvelden op basis van vooraf ingestelde signaleringstermijn/ tijdstrigger. Ingericht kan worden wie, welk signaal, taak of mail moet krijgen. (ess, mss, pss), gekoppeld aan gebruikersprofielen. 
</t>
  </si>
  <si>
    <t xml:space="preserve">Het e-HRM systeem signaleert en ondersteunt de afhandeling van verplichtingen voor de medewerker bij uitdiensttreding zoals tenminste:
- Openstaande leningen automatisch verrekenen aan de hand van een veld waarin het restbedrag wordt bijgehouden. 
- Verlofsaldo op datum uit dienst
- Openstaande ziektegegevens 
- Uit te betalen Werkgeversbijdrage ziektekosten (bij verzekerd voor juist systeem) 
- Uitruil woon/werk met Eindejaarsuitkering
- Signalen vrij in te richten per werkgever zoals bijvoorbeeld melding dat een medewerker nog een mobiel, token, badge e.d. moet inleveren. 
</t>
  </si>
  <si>
    <t>HRM.02.02</t>
  </si>
  <si>
    <t xml:space="preserve">De verlofmodule maakt gebruik van het ingerichte standaard rooster van de medewerker. Dit standaardrooster kan voor even en oneven weken verschillend worden ingericht.
</t>
  </si>
  <si>
    <t xml:space="preserve">In het e-HRM systeem moeten alle mutaties met effect op het verlofrecht automatisch worden doorgevoerd (denk aan speciaal verlof zoals onbetaald ouderschapsverlof, meer of minder uren werken, koop of verkoop uren, starten of beëindigen dienstverband). Deze correcties zijn voor de medewerker digitaal zichtbaar.
</t>
  </si>
  <si>
    <t xml:space="preserve">De manager en de medewerker hebben inzicht in de aan/afwezigheid (volgens rooster of bij verlof) van het eigen team/ eenheid. 
</t>
  </si>
  <si>
    <t xml:space="preserve">Het systeem ondersteunt (inclusief flexibele rekenregels) het (automatisch) overboeken van verlofsaldi van het ene naar het andere jaar.
</t>
  </si>
  <si>
    <t>HRM.02.08</t>
  </si>
  <si>
    <t xml:space="preserve">Verlof wordt ingedeeld in verdeling wettelijk en bovenwettelijk verlof, inclusief inzicht wanneer verlof vervalt. Dit is voor de medewerker en leidinggevende zichtbaar. 
</t>
  </si>
  <si>
    <t xml:space="preserve">Registatie en automatisch berekenen van verschillende soorten verlof met verschillende vervaldata (wettelijk 2 jaar bovenwettelijk/verlofsparen oneindig).
</t>
  </si>
  <si>
    <t xml:space="preserve">Het e-HRM systeem biedt de mogelijkheid om verlof te sparen zonder dat sprake is van verjaring.
</t>
  </si>
  <si>
    <t xml:space="preserve">Bij verlofopname wordt automatisch het verlof afgeboekt wat het eerst vervalt conform geldende wet- en regelgeving.
</t>
  </si>
  <si>
    <t xml:space="preserve">Standaard vakantiedagen, feestdagen moeten vrij kunnen worden ingericht in het e-HRM systeem.
</t>
  </si>
  <si>
    <t xml:space="preserve">Het e-HRM systeem signaleert op dubbele boekingen/ aanvragem van verlof.  (bv. bijzonder verlof, ziekteverlof, ed.) 
</t>
  </si>
  <si>
    <t xml:space="preserve">De verlofaanvragen kunnen plaats- en tijdonafhankelijk worden uitgevoerd via een beveiligde verbinding.
</t>
  </si>
  <si>
    <t xml:space="preserve">De volgende (self service) functionaliteiten worden ondersteund: • inzicht in het verlofsaldo en het totaal van de opgebouwde rechten; • inzicht in de verlofopnames; • inzicht in de statusinformatie van de afhandeling voor medewerker (ESS); • inzicht in de aanwezigheid/afwezigheid (werkrooster, verzuim en verlof) c.q. bezettingsoverzicht (zowel van individu als van team zodat medewerker kan bepalen of opname van verlof in een bepaalde periode mogelijk is binnen het team) waarbij de reden van afwezigheid is afgeschermd op basis van autorisaties.
</t>
  </si>
  <si>
    <t xml:space="preserve">Een negatief verlofsaldo is mogelijk, alleen op de verlofonderdelen waar de medewerker recht op heeft.
</t>
  </si>
  <si>
    <t xml:space="preserve">Het e-HRM systeem biedt op basis van de beschikbare gegevens een bezettingsoverzicht.
</t>
  </si>
  <si>
    <t xml:space="preserve">De workflow bij verlof dient per verlofsoort gedifferentieerd te kunnen worden.
</t>
  </si>
  <si>
    <t xml:space="preserve">Automatisch kunnen goedkeuren van aanvragen van verlof. 
</t>
  </si>
  <si>
    <t xml:space="preserve">Het systeem kan een overzicht genereren van het verlofsaldo, verdeeld in de verschillende verlofonderdelen met bijbehorende geldwaarde. Het maakt hiermee de verloftegoeden inzichtelijk.
</t>
  </si>
  <si>
    <t xml:space="preserve">Het e-HRM systeem faciliteert het vastleggen van een subsidie/ inkomstenbedrag op medewerkerniveau. Dit kan bijvoorbeeld gelden voor inkomsten uit LSK of inkomsten uitkeringen UWV. 
</t>
  </si>
  <si>
    <t>HRM.03.01</t>
  </si>
  <si>
    <t xml:space="preserve">Binnen het e-HRM systeem moet een mutatierapport zijn opgenomen van de wijzigingen in een bepaalde periode van de formatie en bezetting. Op mutatieniveai is het mogelijk om een bijlage toe te voegen, danwel mutatieregels met uitleg toe te voegen. Zie tevens HRM.05.13
</t>
  </si>
  <si>
    <t xml:space="preserve">Het e-HRM systeem moet bij kostenplaatsen/kostendragers/kostensoorten (grootboek) minimaal 12 posities kunnen registreren (alfanumeriek en cijfers).
</t>
  </si>
  <si>
    <t xml:space="preserve">Het e-HRM systeem moet medewerkers kunnen aanmerken (bv garantiebaan, no risk polis van toepassing etc) en hierop kunnen sorteren. Zie aanvullend HRM.08.07.
</t>
  </si>
  <si>
    <t xml:space="preserve">Bij toevoeging/ uploaden van een nieuw document in het verzuimdossier (bijv. terugkoppeling bedrijfsarts) dient het mogelijk te zijn om een signalering te verzenden naar bijvoorbeeld HR-adviseur, verzuimcoördinator of andere rol. 
</t>
  </si>
  <si>
    <t xml:space="preserve">Het systeem moet signaleringen verzenden conform Wet verbetering Poortwachter via taak of e-mail naar tenminste P&amp;O,  en de desbetreffende leidinggevende. Waar mogelijk ook naar arbodienst en/of medewerker. 
</t>
  </si>
  <si>
    <t xml:space="preserve">Diverse verzuimdocumenten bijv. spreekuurrapportages en probleemanalyses worden automatisch via de koppeling aangeboden en gekoppeld aan het desbetreffende verzuimdossier/ proces van de medewerker. 
</t>
  </si>
  <si>
    <r>
      <rPr>
        <sz val="11"/>
        <rFont val="Calibri"/>
        <family val="2"/>
        <scheme val="minor"/>
      </rPr>
      <t>Rapportages door de arbodienst zijn door middel van een upload aan het digitaal dossier van de medewerker toe te voegen.</t>
    </r>
    <r>
      <rPr>
        <sz val="11"/>
        <color rgb="FFFF0000"/>
        <rFont val="Calibri"/>
        <family val="2"/>
        <scheme val="minor"/>
      </rPr>
      <t xml:space="preserve">
</t>
    </r>
  </si>
  <si>
    <t xml:space="preserve">Het e-HRM systeem biedt een documentenkoppeling van en naar arbodienst.
</t>
  </si>
  <si>
    <t xml:space="preserve">Via workflow het digitaal kunnen ondertekenen van de poortwachter documenten  (medewerker en leidinggevenden) van minimaal de verplichtte documenten (plan van aanpak, eerstejaarsevaluatie en eindevaluatie).
</t>
  </si>
  <si>
    <t xml:space="preserve">Het e-HRM systeem geeft de leidinggevenden mee op teamniveau.
</t>
  </si>
  <si>
    <t xml:space="preserve">Wijziging van adresgegevens en afdelingsgevens worden tijdens ziekte automatisch doorgegeven aan de arbodienst.
</t>
  </si>
  <si>
    <t>Het systeem is in staat om alle wettelijke formulieren van het UWV te genereren met de volgende gegevens:- De persoonsgegevens, dienstverband en ziektegegevens prefilled weer te geven in het formulier.- De daartoe bevoegde medewerker vult het formulier online aan waarna het formulier (geautomatiseerd) wordt toegevoegd aan het verzuimdossier waarbij het formulier wordt voorzien van een digitale handtekening. - Opdrachtnemer is verantwoordelijk voor het beschikbaar stellen van de meest recente versies van de formulieren en sjablonen van het UWV. Opdrachtnemer stelt deze formulieren uiterlijk binnen twee maanden na publicatie beschikbaar. - Het systeem signaleert de momenten in het WVP – proces waarop actie ondernomen moet worden aan de actiehouder (denk bijv. aan leidinggevende, HRM professionals, Interventionisten). Signaalmomenten dienen handmatig te kunnen worden toegevoegd.</t>
  </si>
  <si>
    <t xml:space="preserve">Het systeem biedt standaard de mogelijkheid om rondom de verzuimmelding de volgende gegevens te kunnen vastleggen:- Ingangsdatum verzuim;- Verzuimpercentage; - Aantal uren verzuim, op basis waarvan het systeem automatisch het verzuimpercentage berekent en vice versa;- Oorzaak verzuim: • Ziek • Ongeval • Bedrijfsongeval • AO t.g.v. Orgaandonatie • Ziek als gevolg van zwangerschap - Datum herstelmelding - Verpleegadres ja/nee, indien ja: mogelijkheid om adresgegevens en naam instelling op te slaan. - Percentage Arbeidstherapeutische basis - Bij samenloop met vakantie(verlof) of sprake is van verlofopname omdat betrokkene de vakantie defacto kan genieten en de afstemming daarover met betrokkene - De applicatie biedt de mogelijkheid om automatische meldingen te verzorgen naar bv UWV i.v.m. 42 weken ziekmelding, een herstelmelding en een WAZO-aanvraag, waardoor handmatige acties niet meer noodzakelijk zijn.
</t>
  </si>
  <si>
    <t xml:space="preserve">Het systeem biedt de mogelijkheid om t.a.v. zwangerschapsverlof de volgende gegevens te registreren:- Het systeem houdt bij ziekte ten gevolge van zwangerschap en/of bevalling rekening met de geldende wet- en regelgeving (vangnet regeling) en geeft tevens het signaal af dat er een melding gedaan moet worden aan het UWV; - Vermoedelijke bevallingsdatum; - Weken verlof voor/na met automatische berekening; - Vermoedelijke einddatum (op basis van de vermoedelijke bevallingsdatum en keuze weken verlof voor/na); - Feitelijke bevallingsdatum; - Feitelijke einddatum (o.b.v. feitelijke bevallingsdatum). - Meerling of 1 kind.
</t>
  </si>
  <si>
    <t xml:space="preserve">Het systeem berekent de ingangsdatum en vermoedelijke einddatum van het zwangerschapsverlof op basis van de vermoedelijke bevallingsdatum en de keuze van de medewerker voor de periode verlof voorafgaand aan de bevalling.
</t>
  </si>
  <si>
    <t xml:space="preserve">Bij ziekte ten gevolge van zwangerschap voorafgaand aan het zwangerschapsverlof wordt een signaal gegeven zodat het verlof uiterlijk 6 weken voor de vermoedelijke bevallingsdatum start. Dit kan een mutatie door de HR administratie zijn.
</t>
  </si>
  <si>
    <t xml:space="preserve">Het systeem biedt standaard alle actoren die betrokken zijn bij het ziekteverzuimproces (HRM professionals, casemanagers, Arbodienst, interventionisten) de mogelijkheid via 1 (webbased) omgeving hun werkzaamheden/verantwoordelijkheden in het ziekteverzuimproces op te pakken c.q. af te handelen. Deze acties zijn tevens - afhankelijk van de autorisatie- voor andere actoren inzichtelijk.
</t>
  </si>
  <si>
    <t xml:space="preserve">Alle daartoe geautoriseerde professionals moeten op elk gewenst moment notities en documenten kunnen toevoegen aan het digitale verzuimdossier.
</t>
  </si>
  <si>
    <t xml:space="preserve">Het systeem moet bij de verzuimmelding direct een digitaal verzuimdossier aanmaken. In dit verzuimdossier moeten alle geautoriseerde gebruikers kunnen werken.
</t>
  </si>
  <si>
    <t xml:space="preserve">Een signaal om de no risk polis na 2 maanden uit te vragen kan worden ingericht.
</t>
  </si>
  <si>
    <t xml:space="preserve">Het e-HRM systeem biedt de mogelijkheid om afspraken en documenten m.b.t. het 2e spoor duidelijk vast te leggen, als onderdeel van het verzuimdossier. 
</t>
  </si>
  <si>
    <t xml:space="preserve">Het e-HRM systeem biedt een flexibel in te richten HGG-formulier (digitaal) met workflow.
</t>
  </si>
  <si>
    <t xml:space="preserve">Mogelijkheid tot een koppeling met Outlook voor wat betreft het inplannen/ uitnodigen van gesprekken.
 </t>
  </si>
  <si>
    <t xml:space="preserve">Het e-HRM systeem biedt rapportages die overzicht geven over de status van de  gevoerde HGG gesprekken.
</t>
  </si>
  <si>
    <t xml:space="preserve">Mogelijkeid voor dashboards mbt aantal gevoerde gesprekken en voortgang afspraken.
</t>
  </si>
  <si>
    <t xml:space="preserve">Mogelijkeid voor dashboards mbt voortgang afspraken.
</t>
  </si>
  <si>
    <t>HRM.10.01</t>
  </si>
  <si>
    <t>HRM.10.02</t>
  </si>
  <si>
    <t>HRM.10.03</t>
  </si>
  <si>
    <t xml:space="preserve">De documenten op persoonsniveau zijn inzichtelijk voor alle geautoriseerde personen en de documenten op dienstverband zijn alleen inzichtelijk voor de geselecteerde personen (denk aan dubbel contract waarbij de leidinggevenden niet alle documenten in mogen zien).
</t>
  </si>
  <si>
    <t xml:space="preserve">Het e-HRM systeem biedt functionaliteit om opgeslagen digitale documenten in het personeelsdossier, inclusief metadata, te kunnen converteren en migreren met behoud van authenciteit, betrouwbaarheid, integriteit en bruikbaarheid naar een ander systeem of overdracht naar het statisch archief (digitaal streekarchief).
</t>
  </si>
  <si>
    <t>Het e-HRM systeem moet diverse rapporten kunnen genereren, uit het digitaal personeelsdossier bijvoorbeeld de ingerichte autorisatie en op mutaties per professional. De rapporten moeten omgezet kunnen worden naar tenminste Excel.</t>
  </si>
  <si>
    <t xml:space="preserve">In het e-HRM systeem zijn de processen instroom, doorstroom en uitstroom de basis voor de invoer van persoonsgegevens. Eveneens is het onderdeel preboarding als standaard functionaliteit opgenomen. 
</t>
  </si>
  <si>
    <t xml:space="preserve">Het e-HRM systeem biedt digitale ondersteuning van de Wet Werk en Zekerheid. Dit betekent: 
- een signaal en een geautomatiseerde brief uiterlijk een maand voor het aflopen van een tijdelijk contract 
- in het systeem moet het niet mogelijk zijn om een 4e contract te sluiten, en de totale contractduur mag niet meer dan 2 jaar bedragen. Als er tussen het vorige en nieuwe contract meer dan 6 maanden tijd zit, begint het tellen opnieuw (rekening houdend met mogelijke wijzigingen in de ketenaansprakelijkheid). 
- bij een eerste aanstelling in een tijdelijk contract wordt gevraagd of er sprake is van eerdere inhuur bij de gemeente, bijv. als zzp-er of uitzendkracht. 
</t>
  </si>
  <si>
    <t xml:space="preserve">Het e-HRM systeem biedt de mogelijkheid om via een workflow een digitale exit vragenlijst (eigen format) te sturen aan medewerkers bij een uitdiensttreding.
</t>
  </si>
  <si>
    <t xml:space="preserve">Het e-HRM systeem beschikt over een workflow uitdienst met vervolg signalen. 
</t>
  </si>
  <si>
    <t xml:space="preserve">Automatisch afsluiten van openstaande taken bij werknemer bij uitdiensttreding.
</t>
  </si>
  <si>
    <t xml:space="preserve">Het e-HRM systeem moet in alle schermen waar een persoon gezocht kan worden, een zoekmogelijkheid bieden op ten minste (een gedeelte van, automatisch aanvullen) de achternaam en meisjes/geboorte naam, voornaam, personeelsnummer, BSN. Zonder op voorhand een keuze te hoeven maken op eigen naam, partner naam of roepnaam.
</t>
  </si>
  <si>
    <t>Workflows met of zonder formulier kunnen laten starten bij ESS/MSS/of PSS met daarbij de salarisverwerking. Bijv. aanvraag parkeerabonnement d.m.v. formulier of diverse aanklik opties in het scherm met daarbij de financiele afhandeling.</t>
  </si>
  <si>
    <t>In een workflowscherm kunnen toevoegen van bijv. de tekst: "akoord met de fiscale consequenties" (ESS moet vinkje zetten).</t>
  </si>
  <si>
    <t>Het e-HRM systeem beschikt over workflowmodule en kan per workflow bepalen hoe ver van de voren iets aangevraagd moet/mag worden.</t>
  </si>
  <si>
    <t>Het e-HRM systeem beschikt over voldoende plaatjes voor icoontje voor aanvragen bijv. van diverse soorten verlof zodat er niet voor elke aanvraag hetzelfde plaatje/icoontje gebruikt hoeft te worden of de mogelijkheid op zelf plaatjes toe te voegen.</t>
  </si>
  <si>
    <t xml:space="preserve">De opdrachtnemer levert tijdig de benodigde opleidingen, bestaande uit gerichte cursussen, cursusmateriaal en naslagwerk voor  applicatie- en  eindgebruikers.
 </t>
  </si>
  <si>
    <t xml:space="preserve">De applicatie beschikt over een eigen auditlog. De auditlog kan niet ongemerkt worden gewijzigd of gewist. </t>
  </si>
  <si>
    <t xml:space="preserve">Mogelijkheid tot toepassing van Two-factor (2FA) authentication. Dit moet aansluiten bij de reeds bestaande 2FA.
</t>
  </si>
  <si>
    <t>De applicatie heeft voorzieningen ter ondersteuning van een hoge beschikbaarheid van gegevens, ook buiten kantooruren. Geef jullie vaste onderhouds tijden aan.</t>
  </si>
  <si>
    <t>Op aanvraag is het mogelijk om de productiedatabase te dupliceren naar een tweede database (acceptatie).</t>
  </si>
  <si>
    <t xml:space="preserve">De opdrachtgever vindt het belangrijk dat er gegevens uitgewisseld kunnen worden tussen het e-HRM systeem en andere applicaties.  </t>
  </si>
  <si>
    <t>BEH.01.01</t>
  </si>
  <si>
    <t>BEH.01.02</t>
  </si>
  <si>
    <t>BEH.01.03</t>
  </si>
  <si>
    <t>BEH.01.04</t>
  </si>
  <si>
    <t>BEH.02.02</t>
  </si>
  <si>
    <t>BEH.02.04</t>
  </si>
  <si>
    <t>BEH.02.05</t>
  </si>
  <si>
    <t>BEH.04.07</t>
  </si>
  <si>
    <t>BEH.05.01</t>
  </si>
  <si>
    <t>BEH.07.01</t>
  </si>
  <si>
    <t>BEH.08.01</t>
  </si>
  <si>
    <t>BEH.08.03</t>
  </si>
  <si>
    <t>BEH.08.05</t>
  </si>
  <si>
    <t>BEH.08.06</t>
  </si>
  <si>
    <t>BEH.08.07</t>
  </si>
  <si>
    <t>BEH.11.01</t>
  </si>
  <si>
    <t>BEH.13.02</t>
  </si>
  <si>
    <t>BEH.14.01</t>
  </si>
  <si>
    <t>BEH.15.03</t>
  </si>
  <si>
    <t>BEH.18.02</t>
  </si>
  <si>
    <t>ALG.01.14</t>
  </si>
  <si>
    <t>SA.06.</t>
  </si>
  <si>
    <t>SA.06.01</t>
  </si>
  <si>
    <t>SA.07.02</t>
  </si>
  <si>
    <t>SA.07.03</t>
  </si>
  <si>
    <t>SA.07.04</t>
  </si>
  <si>
    <t>SA.09.03</t>
  </si>
  <si>
    <t>SA.09.04</t>
  </si>
  <si>
    <t>SA.09.05</t>
  </si>
  <si>
    <t>SA.09.06</t>
  </si>
  <si>
    <t>SA.09.07</t>
  </si>
  <si>
    <t>SA.09.08</t>
  </si>
  <si>
    <t>SA.11.05</t>
  </si>
  <si>
    <t>SA.11.06</t>
  </si>
  <si>
    <t>SA.14.03</t>
  </si>
  <si>
    <t>SA.16.</t>
  </si>
  <si>
    <t>SA.16.01</t>
  </si>
  <si>
    <t>SA.16.02</t>
  </si>
  <si>
    <t>SA.16.03</t>
  </si>
  <si>
    <t>SA.16.04</t>
  </si>
  <si>
    <t>SA.16.05</t>
  </si>
  <si>
    <t>SA.16.06</t>
  </si>
  <si>
    <t>SA.16.07</t>
  </si>
  <si>
    <t>SA.16.08</t>
  </si>
  <si>
    <t>SA.16.09</t>
  </si>
  <si>
    <t>SA.16.10</t>
  </si>
  <si>
    <t>SA.16.11</t>
  </si>
  <si>
    <t>SA.16.12</t>
  </si>
  <si>
    <t>SA.17.02</t>
  </si>
  <si>
    <t>SA.17.03</t>
  </si>
  <si>
    <t>SA.17.04</t>
  </si>
  <si>
    <t>SA.17.05</t>
  </si>
  <si>
    <t>SA.21.03</t>
  </si>
  <si>
    <t>SA.21.04</t>
  </si>
  <si>
    <t>SA.21.05</t>
  </si>
  <si>
    <t>SA.21.06</t>
  </si>
  <si>
    <t>SA.22.02</t>
  </si>
  <si>
    <t>SA.22.03</t>
  </si>
  <si>
    <t>HRM.06.</t>
  </si>
  <si>
    <t>HRM.06.01</t>
  </si>
  <si>
    <t>HRM.06.02</t>
  </si>
  <si>
    <t>HRM.06.03</t>
  </si>
  <si>
    <t>HRM.06.04</t>
  </si>
  <si>
    <t>HRM.06.05</t>
  </si>
  <si>
    <t>HRM.06.06</t>
  </si>
  <si>
    <t>HRM.06.07</t>
  </si>
  <si>
    <t>HRM.06.08</t>
  </si>
  <si>
    <t>HRM.06.09</t>
  </si>
  <si>
    <t>HRM.06.10</t>
  </si>
  <si>
    <t>HRM.06.11</t>
  </si>
  <si>
    <t>HRM.06.12</t>
  </si>
  <si>
    <t>HRM.06.13</t>
  </si>
  <si>
    <t>HRM.06.14</t>
  </si>
  <si>
    <t>HRM.06.15</t>
  </si>
  <si>
    <t>HRM.06.16</t>
  </si>
  <si>
    <t>HRM.06.17</t>
  </si>
  <si>
    <t>HRM.06.18</t>
  </si>
  <si>
    <t>HRM.06.19</t>
  </si>
  <si>
    <t>HRM.06.20</t>
  </si>
  <si>
    <t>HRM.06.21</t>
  </si>
  <si>
    <t>HRM.06.22</t>
  </si>
  <si>
    <t>HRM.06.23</t>
  </si>
  <si>
    <t>HRM.06.24</t>
  </si>
  <si>
    <t>HRM.06.25</t>
  </si>
  <si>
    <t>HRM.06.26</t>
  </si>
  <si>
    <t>HRM.06.27</t>
  </si>
  <si>
    <t>HRM.06.28</t>
  </si>
  <si>
    <t>HRM.06.29</t>
  </si>
  <si>
    <t>HRM.06.30</t>
  </si>
  <si>
    <t>HRM.06.31</t>
  </si>
  <si>
    <t>HRM.06.32</t>
  </si>
  <si>
    <t>HRM.06.33</t>
  </si>
  <si>
    <t>HRM.07.</t>
  </si>
  <si>
    <t>HRM.07.01</t>
  </si>
  <si>
    <t>HRM.07.02</t>
  </si>
  <si>
    <t>HRM.07.03</t>
  </si>
  <si>
    <t>HRM.07.04</t>
  </si>
  <si>
    <t>HRM.07.05</t>
  </si>
  <si>
    <t>HRM.07.06</t>
  </si>
  <si>
    <t>HRM.07.07</t>
  </si>
  <si>
    <t>HRM.07.08</t>
  </si>
  <si>
    <t>HRM.07.09</t>
  </si>
  <si>
    <t>HRM.07.10</t>
  </si>
  <si>
    <t>HRM.07.11</t>
  </si>
  <si>
    <t>HRM.07.12</t>
  </si>
  <si>
    <t>HRM.07.13</t>
  </si>
  <si>
    <t>HRM.08</t>
  </si>
  <si>
    <t>HRM.09</t>
  </si>
  <si>
    <t>HRM.10</t>
  </si>
  <si>
    <t>EMS.01.06</t>
  </si>
  <si>
    <t xml:space="preserve">Medewerker moet zijn ingediende declaraties voor de salarisverwerking nog kunnen intrekken.
</t>
  </si>
  <si>
    <t xml:space="preserve">Het e-HRM systeem biedt de mogelijkheid dat zowel thuiswerkvergoeding als woon- werkvergoeding kan worden gedeclareerd.
</t>
  </si>
  <si>
    <t>EMS.02.18</t>
  </si>
  <si>
    <t xml:space="preserve">Het e-HRM systeem biedt de mogelijkheid dat de CO2-registratieplicht (1 januari 2024) op een juiste wijze geregistreerd kan worden en de benodigde rapportage mogelijkheden biedt. 
</t>
  </si>
  <si>
    <t>EMS.02.19</t>
  </si>
  <si>
    <t xml:space="preserve">Het e-HRM systeem biedt de mogelijkheid dat de RVU regeling op een juiste wijze geregistreerd kan worden, middels een ingerichte workflow. 
</t>
  </si>
  <si>
    <t xml:space="preserve">Afwijkende uurloonbasis (max) kunnen registreren (per medewerker, danwel functiegebonden).
</t>
  </si>
  <si>
    <t xml:space="preserve">Bij alle declaraties moet het mogelijk zijn om een tijdstip, datum te registreren, passend bij de soort declaratie.
</t>
  </si>
  <si>
    <t xml:space="preserve">Het van toepassing zijnde vergoedingspercentage wordt gepresenteerd op het scherm. Gecombineerd met EMS.05.02.
</t>
  </si>
  <si>
    <t xml:space="preserve">Het kunnen uitsluiten/ blokkeren van een medewerker die geen recht heeft op genoemde vergoedingen vanwege een bepaalde schaal. 
</t>
  </si>
  <si>
    <t xml:space="preserve">Wanneer een medewerker minder dat 3 uur aaneengesloten TOD heeft, geen toekenning door e-HRM systeem van vergoeding. 
</t>
  </si>
  <si>
    <t>EMS.08.</t>
  </si>
  <si>
    <t>EMS.08.01</t>
  </si>
  <si>
    <t>EMS.08.02</t>
  </si>
  <si>
    <t>EMS.09.03</t>
  </si>
  <si>
    <t>EMS.09.04</t>
  </si>
  <si>
    <t>EMS.09.05</t>
  </si>
  <si>
    <t>EMS.09.06</t>
  </si>
  <si>
    <t>EMS.09.07</t>
  </si>
  <si>
    <t xml:space="preserve">Medewerker en leidinggevende hebben Inzicht in de bij de gemeenten geldende bijzondere verlofsoorten per medewerker.
</t>
  </si>
  <si>
    <t>Medewerkers krijgen alleen de verlofsoorten te zien waar ze op dat moment recht op hebben (bv alleen studieverlof na goedgekeurde aanvraag).</t>
  </si>
  <si>
    <t>Medewerkers hebben de mogelijkheid om meerdere soorten verlof (met uitzondering van wettelijk verlof) over te zetten naar spaarverlof.</t>
  </si>
  <si>
    <t xml:space="preserve">De medewerker kan d.m.v. een workflow aangeven dat zijn/haar standaardrooster wijzigt (andere verdelen van uren over de week). 
</t>
  </si>
  <si>
    <t xml:space="preserve">Het moet mogelijk zijn om eigen communicatiemomenten te verwerken door middel van het aanmaken van notitie binnen het verzuimdossier. Danwel mogelijkheid tot makkelijke upload van gespreksverslagen in verzuimdossier. 
</t>
  </si>
  <si>
    <t xml:space="preserve">Minimaal vast te leggen verzuimgegevens in het systeem en basis waarop gerapporteerd kan worden, zijn: 
Datum aanvang verzuim, datum (gedeeltelijk) herstel, verpleegadres, vangnet, zwangerschapsgerelateerde klachten, soort herstel (werkzaam niet in eigen werk), arbeidsgerelateerde of niet-arbeidsgerelateerde klachten.
</t>
  </si>
  <si>
    <t xml:space="preserve">De geleverde functionaliteit in het systeem is middels zero coding (dus zonder dat daar geavanceerde programmeerkennis voor nodig is) configureerbaar zodanig dat het door functioneel beheerders volledig zelfstandig kan worden gedaan.
</t>
  </si>
  <si>
    <t>Uw organisatie stelt jaarlijks een verklaring van een onafhankelijke derde beschikbaar waaruit blijkt dat de informatieveiligheid van uw organisatie in overeenstemming is met de eisen van de Gemeente Goeree-Overflakkee en dat de maatregelen gedurende het gehele jaar goed hebben gefunctioneerd? Dit kan door middel van verklaringen als SOC 1 type II rapport of ISAE 3402 type II verklaring.</t>
  </si>
  <si>
    <t>DATA.01.</t>
  </si>
  <si>
    <t>DATA.02.</t>
  </si>
  <si>
    <t>Rapportages generiek</t>
  </si>
  <si>
    <t>DATA.02.01</t>
  </si>
  <si>
    <t xml:space="preserve">De opdrachtnemer levert standaardrapportages t.a.v. operationele dagelijkse informatiebehoefte voor zowel beheerders als (eind-)gebruikers.
</t>
  </si>
  <si>
    <t>DATA.02.02</t>
  </si>
  <si>
    <t xml:space="preserve">Het e-HRM systeem beschikt over een rapportgenerator waarmee rapporten door de expertgebruiker gedefinieerd en uitgedraaid kunnen worden met selectie en weergavemogelijkheden. Het moet mogelijk zijn om standaard rapportages over alle in het systeem vastgelegde gegevens op te vragen.
</t>
  </si>
  <si>
    <t>DATA.02.03</t>
  </si>
  <si>
    <t xml:space="preserve">Het moet mogelijk zijn managementinformatie op procesniveau te visualiseren, dat betekent dat:
- Het pakket geïntegreerde rapportages mag bieden waarbij ook de mogelijkheid bestaat zelf rapportages te kunnen generen of
- Leverancier moet de brondata beschikbaar stellen ten behoeve van managementinformatie op procesniveau.
</t>
  </si>
  <si>
    <t>DATA.02.04</t>
  </si>
  <si>
    <t xml:space="preserve">Rapportages kunnen zonder tussenkomst van Opdrachtnemer minimaal in de navolgende bestandsformaten geleverd worden: RTF, Excel, Word, PDF, txt, ODF, Csv, en XML. De gegevens zijn in vaste formats op te slaan, te printen en te transporteren. De condities waarmee het rapport is opgebouwd zijn te exporteren.
</t>
  </si>
  <si>
    <t>DATA.02.05</t>
  </si>
  <si>
    <t xml:space="preserve">Bij upgrades van de door opdrachtnemer geleverde software worden de standaardrapportages en de door opdrachtnemer gedefinieerde rapportages bewaard en deze blijven functioneren.
</t>
  </si>
  <si>
    <t>DATA.02.06</t>
  </si>
  <si>
    <t xml:space="preserve">In de rapportages moet gebruik gemaakt kunnen worden van diverse filteringen en sorteringen, waarbij minimaal gebruik gemaakt kan worden van verschillende organisatieniveaus (minimaal 7), periodes (begindatum, einddatum, peildatum, peilperiode) en type dienstverbanden (arbeidsovereenkomst onbepaalde tijd, arbeidsovereenkomst, bepaalde tijd, inhuur/ detachering).
</t>
  </si>
  <si>
    <t>DATA.02.07</t>
  </si>
  <si>
    <t xml:space="preserve">Het systeem biedt de mogelijkheid vanuit een hoog niveau in de rapportage door te kunnen klikken naar een detailniveau.
</t>
  </si>
  <si>
    <t>DATA.02.08</t>
  </si>
  <si>
    <t xml:space="preserve">Door opdrachtnemer gedefinieerde velden in het e-HRM systeem zijn beschikbaar in de rapportagemodule en herkenbaar als het veld dat is aangemaakt.
</t>
  </si>
  <si>
    <t>DATA.02.09</t>
  </si>
  <si>
    <t xml:space="preserve">De rapportagevelden kunnen formules en relaties bevatten die zijn gebaseerd op meerdere tabellen uit de database.
</t>
  </si>
  <si>
    <t>DATA.02.10</t>
  </si>
  <si>
    <t xml:space="preserve">Het systeem biedt de mogelijkheid om rapportages op het scherm te tonen.
</t>
  </si>
  <si>
    <t>DATA.03.</t>
  </si>
  <si>
    <t>Rapportages specifiek</t>
  </si>
  <si>
    <t>DATA.03.01</t>
  </si>
  <si>
    <t>DATA.03.02</t>
  </si>
  <si>
    <t xml:space="preserve">Het moet mogelijk zijn om de verplichte CBS-rapportage inzake Openstaande, Vervallen en Ontstane vacatures te maken.
</t>
  </si>
  <si>
    <t>DATA.03.03</t>
  </si>
  <si>
    <t xml:space="preserve">Het moet mogelijk zijn om de verplichte CBS-rapportage inzake Ziekteverzuim te maken.
</t>
  </si>
  <si>
    <t>DATA.03.04</t>
  </si>
  <si>
    <t xml:space="preserve">Het systeem biedt de mogelijkheid om de gangbare landelijke vereiste statistische overzichten te vervaardigen, in ieder geval de Personeelsmonitor A&amp;O fonds Gemeenten. Hierbij wordt gebruik gemaakt van de definities zoals vermeld in gegevenswoordenboek van het A&amp;O-fonds gemeenten. (https://www.aeno.nl/uploads/Gegevenswoordenboek-Personeelsmonitor-2021.pdf). Hierbij rekening houdend met meest actuele versie.
</t>
  </si>
  <si>
    <t>DATA.03.05</t>
  </si>
  <si>
    <t>DATA.03.06</t>
  </si>
  <si>
    <t xml:space="preserve">Het systeem biedt de mogelijkheid om met samengestelde gegevens (arbeidsomvang, verzuimpercentage, organisatieonderdelen) trends te genereren en visueel te tonen.
</t>
  </si>
  <si>
    <t>DATA.03.07</t>
  </si>
  <si>
    <t xml:space="preserve">In managementrapportage dient onderstaand zichtbaar te zijn (te genereren voor een zelf gekozen periode):
- Directies
- Eenheden
- Teams
- Naam van training
- Naam leverancier van training
- Leerlijnen
- Verplichte en gewenste opleidingen 
- Deelnemer, voor- en achternaam
-Deelnemer, initialen, tussenvoegsel en achternaam
- Functie deelnemer
- E-mail deelnemer
- Kosten per training
- Kosten per training meerjaren
- Coderingen (kostensoort/taak/grootboeknr/inkoopnummer)
</t>
  </si>
  <si>
    <t>DATA.03.24</t>
  </si>
  <si>
    <t xml:space="preserve">Rapportages o.b.v. leeractiviteiten, leerresultaten en ontwikkeling zijn mogelijk, opgeplitst in medewerker en training. 
</t>
  </si>
  <si>
    <t>DATA.03.27</t>
  </si>
  <si>
    <t xml:space="preserve">Het kunnen categoriseren van opleidingen/trainingen/workshops (organisatiebreed).
</t>
  </si>
  <si>
    <t>DATA.03.28</t>
  </si>
  <si>
    <t xml:space="preserve">Inzicht voor leidinggevende in het verloop van de trainingen (aan- of afwezigheid).
</t>
  </si>
  <si>
    <t>DATA.03.29</t>
  </si>
  <si>
    <t xml:space="preserve">Mogelijkheid om op basis van evaluaties data te kunnen genereren.
</t>
  </si>
  <si>
    <t>DATA.04.</t>
  </si>
  <si>
    <t>Dashboard</t>
  </si>
  <si>
    <t>DATA.04.01</t>
  </si>
  <si>
    <t xml:space="preserve">De opdrachtnemer kan (standaard) rapportages ontsluiten naar een dashboard, waarbij onderscheid gemaakt wordt in de volgende dashboards. 
1. Dashboard met P&amp;O gerelateerde data.
2. Dashboard met sturingsinformatie voor het management. 
</t>
  </si>
  <si>
    <t>DATA.04.02</t>
  </si>
  <si>
    <t xml:space="preserve">Het dashboard geeft ons de mogelijkheid om met één oogopslag onze resultaten te monitoren. Waar mogelijk integreren we onze stuurgetallen.
</t>
  </si>
  <si>
    <t>DATA.04.03</t>
  </si>
  <si>
    <t xml:space="preserve">Het dashboard biedt de mogelijkheid om via een downdrill de onderliggende rapportages te uploaden en gegevens te herleiden. 
</t>
  </si>
  <si>
    <t>DATA.04.04</t>
  </si>
  <si>
    <t xml:space="preserve">Via het dashboard is het mogelijk om actuele management informatie eenvoudig op het scherm te raadplegen. Dit kan bijvoorbeeld doormiddel van eenvoudige tabellen, grafieken of eventueel korte omschrijvingen en prestatie indicatoren.
</t>
  </si>
  <si>
    <t>5******</t>
  </si>
  <si>
    <t>6******</t>
  </si>
  <si>
    <t xml:space="preserve">De Opdrachtnemer levert naast de in BEH.18.01 benoemde koppelingen de adapter en verzorgt de werkzaamheden (inclusief regie en afstemmingsmomenten met de te koppelen leveranciers) die vanuit de e-HRM oplossing noodzakelijk zijn om gegevensuitwisseling te laten functioneren. De Opdrachtnemer kan op verzoek aantonen dat de koppelingen succesvol zijn getest.
We onderscheiden hierin geautomatiseerde gegevensuitwisseling (koppeling) en handmatige gegevensuitwisseling (import/export). Deze gegevensuitwisselingen worden opgeleverd inclusief documentatie voor de volgende systemen
Voor de gemeente Goeree-Overflakkee moeten gegevens geautomatiseerd kunnen worden uitgewisseld met:
1. Belastingdienst (t.b.v. uitwisseling van loonaangifte gegevens);
2. UWV (t.b.v. uitwisseling van ziektegegevens);
3. ABP/APG (t.b.v. uitwisseling van pensioengegevens);
4. Betaalinstantie (BNG/ Rabobank).
</t>
  </si>
  <si>
    <t xml:space="preserve">Het e-HRM systeem moet een workflow ondersteunen bij het indienst proces waarbij het mogelijk is om te werken werknemersprofielen (defaultwaarden) die door de gemeente Goeree-Overflakkee zelf te beheren zijn.
</t>
  </si>
  <si>
    <t xml:space="preserve">De leidinggevende kan minimaal de volgende dienstverbandwijzigingen in het e-HRM systeem starten: tijdelijke detachering, wijziging functie, afdeling/team, structurele en tijdelijke urenwijziging, type contract. Dit moet ingericht kunnen worden door de gemeente Goeree-Overflakkee.
</t>
  </si>
  <si>
    <t>Het e-HRM systeem ondersteunt de registratie van functies, functiegroepen en functiefamilies per werkgever. (o.a. HR21)
Binnen de gemeente Goeree-Overflakkee wordt momenteel gewerkt met ‘functiefamilies’ (15) Een functiefamilie is een groep functies met een gemeenschappelijk karakter. Binnen de functiefamilies worden verschillende niveaus (‘bandbreedtes’) onderscheiden (A t/m D).</t>
  </si>
  <si>
    <t xml:space="preserve">Kandidaten zijn te labelen als (bijvoorbeeld) voorkeurskandidaat en interne kandidaat. Interne kandidaat betekent in het geval van deze aanbesteding dat de medewerker in dienst is van de gemeente Nissewaard. </t>
  </si>
  <si>
    <t xml:space="preserve">Het sollicitatieformulier is bij de opdrachtgever zelf in beheer aan te passen zonder tussenkomst van opdrachtnemer. Indien niet mogelijk, zonder (meer)kosten voor de opdrachtgever, door opdrachtnemer uit te voeren.
 </t>
  </si>
  <si>
    <t>WS.02.</t>
  </si>
  <si>
    <t>Gebruikersvriendelijkheid</t>
  </si>
  <si>
    <t>WS.02.01</t>
  </si>
  <si>
    <t>WS.02.02</t>
  </si>
  <si>
    <t>WS.02.03</t>
  </si>
  <si>
    <t>WS.02.04</t>
  </si>
  <si>
    <t>Het systeem toont niet meer informatie dan nodig is om het te gebruiken.</t>
  </si>
  <si>
    <t>WS.02.05</t>
  </si>
  <si>
    <t>WS.04.</t>
  </si>
  <si>
    <t>Rapportages</t>
  </si>
  <si>
    <t>Opmerkingen Leverancier/ Aanbestedende dienst</t>
  </si>
  <si>
    <t>WS.04.01</t>
  </si>
  <si>
    <t>Het ATS bevat uitgebreide en betrouwbare rapportages, waarmee in ieder geval inzicht kan worden verkregen in:
a. Het aantal openstaande vacatures en de status;
b. Het aantal sollicitanten per vacature en de kwaliteit ervan (bijvoorbeeld door de gemiddelde score of het aantal uitgenodigde of aangenomen sollicitanten);
c. Via welke kanalen sollicitanten zijn binnengekomen;
c. benodigde gegevens CBS rapportage;
d. Gemiddelde doorlooptijd van een vacature (openstelling tot vervulling;
e. Aantal vacatures per eenheid/ team in een bepaalde periode;
f. Status Concept, Opengesteld, Vervuld, Niet vervuld en Ingetrokken;
g. Gemiddeld aantal openstaande vacatures in een aan te geven periode.</t>
  </si>
  <si>
    <t>WS.05.</t>
  </si>
  <si>
    <t>Talentpool</t>
  </si>
  <si>
    <t>WS.05.01</t>
  </si>
  <si>
    <t>WS.05.02</t>
  </si>
  <si>
    <t>WS.05.03</t>
  </si>
  <si>
    <t>WS.06.</t>
  </si>
  <si>
    <t>WS.06.01</t>
  </si>
  <si>
    <t>WS.06.02</t>
  </si>
  <si>
    <t>WS.06.03</t>
  </si>
  <si>
    <t>WS.06.04</t>
  </si>
  <si>
    <t>WS.06.05</t>
  </si>
  <si>
    <t>ALG.01.15</t>
  </si>
  <si>
    <t>ALG.01.16</t>
  </si>
  <si>
    <t xml:space="preserve">Werkgeversinrichting hoeft maar op 1 centrale plek vastgelegd te worden, zoals organisatiestructuur, gegevenstabellen.
</t>
  </si>
  <si>
    <t>SA.24.</t>
  </si>
  <si>
    <t>SA.24.01</t>
  </si>
  <si>
    <t>Het pakket moet dezelfde look en feel hebben voor zowel het CAO-Ambtenarendeel als voor het CAO-Aan de slag- en CAO-WSWdeel</t>
  </si>
  <si>
    <t>SA.19.03</t>
  </si>
  <si>
    <t>SA.19.04</t>
  </si>
  <si>
    <t>SA.19.05</t>
  </si>
  <si>
    <t>SA.19.06</t>
  </si>
  <si>
    <t xml:space="preserve">Tot maximaal 2 werkdagen voor betaaldatum mutaties aanleveren ter verwerking van betreffende maand.
</t>
  </si>
  <si>
    <t xml:space="preserve">Sommige medewerkers werken in een wisselend rooster. Dit moet geregistreerd kunnen worden. </t>
  </si>
  <si>
    <t xml:space="preserve">Loonstroken en jaaropgave moeten digitaal (PDF) geleverd kunnen worden. De digitale loonstrook en jaaropgave moet via de ESS omgeving te benaderen zijn tot 7 jaar na indiensttreding. </t>
  </si>
  <si>
    <t xml:space="preserve">De opdrachtnemer past kwalitatief hoogwaardig conversiesoftware toe, waarin controlefunctionaliteit is inbegrepen. Bij de conversie maakt de opdrachtgever gebruik van controles met een duidelijke verslaglegging (waaronder tenminste verwerkings- en mutatieverslag, signaal- c.q. uitvallijst) waaruit blijkt dat alle aangeleverde gegevens daadwerkelijk correct zijn overgezet naar het e-HRM systeem. 
</t>
  </si>
  <si>
    <t xml:space="preserve">Chatfunctie met leverancier bij vragen omtrent dagelijks gebruik voor alle gebruikersgroepen (sollicitanten, vacaturehouders en HR).
</t>
  </si>
  <si>
    <t xml:space="preserve">Meerdere rollen te definieren met eigen machtigingen (bv vacaturehouder, HR adviseurs, PSA, inhuur, etc.)
</t>
  </si>
  <si>
    <t xml:space="preserve">Leidinggevenden/gemandateerden en team HR kunnen vacatureteksten invoeren.
</t>
  </si>
  <si>
    <t xml:space="preserve">Minimaal 5 blokken met titel mogelijkheid, plus vacature titelvlak.
</t>
  </si>
  <si>
    <t xml:space="preserve">Mogelijkheid om te kunnen werken met dropdown menu's.
</t>
  </si>
  <si>
    <t xml:space="preserve">Mogelijkheid om aan te geven hoeveel nieuwe vacatureplaatsen je met de vacature zoekt.
</t>
  </si>
  <si>
    <t xml:space="preserve">Vanuit intranet rechtstreeks toegang tot vacaturepagina.
</t>
  </si>
  <si>
    <t xml:space="preserve">Workflow Indien niet akkoord terug naar leidinggevende.
</t>
  </si>
  <si>
    <t xml:space="preserve">Mogelijkheid om vacaturetekst te wijzigen en op ieder moment tijdelijk op te slaan.
</t>
  </si>
  <si>
    <t xml:space="preserve">Vrij opmerkingenveld bij iedere stap in proces.
</t>
  </si>
  <si>
    <r>
      <t>Dropdown menu m.b.t. eenheden, teams en leidinggeven</t>
    </r>
    <r>
      <rPr>
        <sz val="11"/>
        <color theme="1"/>
        <rFont val="Calibri"/>
        <family val="2"/>
        <scheme val="minor"/>
      </rPr>
      <t>den gekoppeld aan de Active Directory/ Asure</t>
    </r>
    <r>
      <rPr>
        <sz val="11"/>
        <color rgb="FF000000"/>
        <rFont val="Calibri"/>
        <family val="2"/>
        <scheme val="minor"/>
      </rPr>
      <t xml:space="preserve">.
</t>
    </r>
  </si>
  <si>
    <t xml:space="preserve">Communicatie met interne en externe platforms, doorplaatsingen via koppelingen naar bijv. Regio, de werkenbijsite, LinkedIn en andere vacaturewebsites. Mogelijkheid om vacatures te publiceren via websites, social media, jobboards en dergelijke.
</t>
  </si>
  <si>
    <t xml:space="preserve">Vacatures zijn goed /aangekleed zichtbaar op intranet met afbeeldingen, alsook op externe media.
</t>
  </si>
  <si>
    <t xml:space="preserve">Mogelijkheid om vacature op ieder moment in te trekken/on hold te zetten.
</t>
  </si>
  <si>
    <t xml:space="preserve">Publicatie kan naast een standaardsjabloon ook middels een vrije invulling met vrije opmaak en afbeeldingen.
</t>
  </si>
  <si>
    <t xml:space="preserve">Vacature reacties moeten omgeleid kunnen worden naar externe partij.
</t>
  </si>
  <si>
    <t xml:space="preserve">Naast een standaard sollicitatieformulier ook de vrijheid om afhankelijk van de vacature andere info uit te vragen op het formulier.
</t>
  </si>
  <si>
    <t xml:space="preserve">Solliciteerknop interne vacatures.
</t>
  </si>
  <si>
    <t xml:space="preserve">Solliciteerknop externe vacatures.
</t>
  </si>
  <si>
    <t xml:space="preserve">Optie om motivatie en CV eenvoudig separaat toe te voegen (interne en externe vacatures), diverse bestandtypes, filmpjes, spraakmemo, word, pdf, etc.).
</t>
  </si>
  <si>
    <t xml:space="preserve">Tekst automatische ontvangstbevestiging wordt door PSA opgesteld en kunnen worden gewijzigd.
</t>
  </si>
  <si>
    <t xml:space="preserve">Opnemen vraag "Mogen we jouw gegevens een jaar bewaren?"
</t>
  </si>
  <si>
    <t xml:space="preserve">De mogelijkheid van gepersonailseerde standaardmails zonder beperking in aantal.
</t>
  </si>
  <si>
    <t xml:space="preserve">Kandidaten kunnen jobalert instellen aan de hand van aantal criteria (nader te bepalen).
</t>
  </si>
  <si>
    <t xml:space="preserve">De mogelijkheid om een foto en/of filmbestand te uploaden.
</t>
  </si>
  <si>
    <t xml:space="preserve">CV parsing: vanuit het geuploade CV worden gegevens automatisch ingevuld in het sollicitatieformulier.
</t>
  </si>
  <si>
    <t xml:space="preserve">Solliciteren via mobiele telefoon of tablet op dezelfde wijze als op een PC/Laptop.
</t>
  </si>
  <si>
    <t xml:space="preserve">Leidinggevende kan zelf realtime informatie over de vacatures, de sollicitanten en de voortgang van de beoordelingen zien.
</t>
  </si>
  <si>
    <t xml:space="preserve">Team Werven kan alle of deel reacties naar de aanvragende leidinggevende doorsturen.
</t>
  </si>
  <si>
    <t xml:space="preserve">Leidinggevende kan de reacties direct inzien.
</t>
  </si>
  <si>
    <t xml:space="preserve">Team Werven kan een begeleidende tekst meesturen naar de leidinggevende.
</t>
  </si>
  <si>
    <t xml:space="preserve">Leidinggevende kan kandidaat via Outlook uitnodigen voor fysiek gesprek of via MSTeams.
</t>
  </si>
  <si>
    <t xml:space="preserve">Uitnodiging wordt zichtbaar in agenda interne kandidaat.
</t>
  </si>
  <si>
    <t xml:space="preserve">Uitnodiging wordt gecommuniceerd naar externe kandidaat.
</t>
  </si>
  <si>
    <t xml:space="preserve">Leidinggevende kan kandidaat op reservelijst plaatsen.
</t>
  </si>
  <si>
    <r>
      <t xml:space="preserve">Afgewezen </t>
    </r>
    <r>
      <rPr>
        <u/>
        <sz val="11"/>
        <color theme="1"/>
        <rFont val="Calibri"/>
        <family val="2"/>
        <scheme val="minor"/>
      </rPr>
      <t>externe</t>
    </r>
    <r>
      <rPr>
        <sz val="11"/>
        <color theme="1"/>
        <rFont val="Calibri"/>
        <family val="2"/>
        <scheme val="minor"/>
      </rPr>
      <t xml:space="preserve"> </t>
    </r>
    <r>
      <rPr>
        <sz val="11"/>
        <rFont val="Calibri"/>
        <family val="2"/>
        <scheme val="minor"/>
      </rPr>
      <t xml:space="preserve">kandidaten krijgen een bericht met standaard tekst die aangepast kan worden door leidinggevende/team Werven.
</t>
    </r>
  </si>
  <si>
    <r>
      <t xml:space="preserve">Afwijzen met </t>
    </r>
    <r>
      <rPr>
        <u/>
        <sz val="11"/>
        <color theme="1"/>
        <rFont val="Calibri"/>
        <family val="2"/>
        <scheme val="minor"/>
      </rPr>
      <t>externe</t>
    </r>
    <r>
      <rPr>
        <sz val="11"/>
        <color theme="1"/>
        <rFont val="Calibri"/>
        <family val="2"/>
        <scheme val="minor"/>
      </rPr>
      <t xml:space="preserve"> kandidaten d.m.v.</t>
    </r>
    <r>
      <rPr>
        <sz val="11"/>
        <rFont val="Calibri"/>
        <family val="2"/>
        <scheme val="minor"/>
      </rPr>
      <t xml:space="preserve"> standaard afwijzing, in bulk door leidinggevende en werven.
</t>
    </r>
  </si>
  <si>
    <t xml:space="preserve">Mogelijkheid om een toelichting bij de vacature te zetten.
</t>
  </si>
  <si>
    <t xml:space="preserve">Mogelijkheid om sms te versturen naar kandidaat.
</t>
  </si>
  <si>
    <t xml:space="preserve">De mogelijkheid om op basis van een geregistreerde medewerker gericht te zoeken naar geschikte vacatures, klussen, projecten, stages en werkervaringsplaatsen.
</t>
  </si>
  <si>
    <t xml:space="preserve">Mogelijkheid om eenvoudig mail te sturen naar kandidaten, in BCC.
</t>
  </si>
  <si>
    <t xml:space="preserve">Talentmanagement, matchen op competenties en interesses.
</t>
  </si>
  <si>
    <t xml:space="preserve">Leidinggevende geeft aan welke respondent aangenomen wordt, wanneer de vacature sluit en per wanneer in dienst.
</t>
  </si>
  <si>
    <t xml:space="preserve">Gegevens aangenomen respondent, overplaatsingsdatum en generieke functie/schaal gaan naar HR-Dienstverlening/Dienstverband.
</t>
  </si>
  <si>
    <r>
      <t>Er kan via het systeem worden aangegeven door leidinggevende na sluiten</t>
    </r>
    <r>
      <rPr>
        <sz val="11"/>
        <color theme="1"/>
        <rFont val="Calibri"/>
        <family val="2"/>
        <scheme val="minor"/>
      </rPr>
      <t xml:space="preserve"> interne </t>
    </r>
    <r>
      <rPr>
        <sz val="11"/>
        <rFont val="Calibri"/>
        <family val="2"/>
        <scheme val="minor"/>
      </rPr>
      <t>vacature of deze nog extern moet of naar inhuur of beiden.</t>
    </r>
  </si>
  <si>
    <t xml:space="preserve">Koppeling met Power BI om zelf dashboards te ontwikkelen.
</t>
  </si>
  <si>
    <t xml:space="preserve">Dashboard, met informatie over vacatures, kandidaten en acties.
</t>
  </si>
  <si>
    <t xml:space="preserve">Vacature kan achtereenvolgens intern en extern worden gepubliceerd en ook gelijktijdig intern en extern worden gepubliceerd. De overgang van intern naar extern dient op een vooraf ingevoerde datum plaats te vinden maar dit is handmatig te overschrijven. De tekst is tussendoor voor externe publicatie aanpasbaar.
</t>
  </si>
  <si>
    <t xml:space="preserve">De vacature is naar meerdere sites publiceerbaar, in ieder geval binnen eigen CMS systeem/ Intranet, www.nissewaard.nl.  Het format kan door opdrachtgever worden samengesteld.
</t>
  </si>
  <si>
    <t xml:space="preserve">Vacatures maken gebruik van de organisatiestructuur van de organisatie (eenheden, managers) om de vacaturegegevens te kunnen vullen, waarbij minimaal de organisatiegegevens en functiegegevens overgenomen worden in de vacature. Dit is handmatig aan te passen.
</t>
  </si>
  <si>
    <t xml:space="preserve">De administratie/recruiter voert en monitort vanuit het systeem het hele proces uit, van het plaatsen van de vacature tot het selecteren van de kandidaat, inclusief communicatie met de kandidaten.
</t>
  </si>
  <si>
    <t xml:space="preserve">Het hele proces is digitaal ondersteund door middel van berichten naar de kandidaten, vacaturehouder en recruiter.
</t>
  </si>
  <si>
    <t xml:space="preserve">Kandidaten zijn zowel via de vacature als via een kandidatenoverzicht te raadplegen.
</t>
  </si>
  <si>
    <t xml:space="preserve">Voor elke kandidaat/sollicitant dient een afgeschermd profiel aangemaakt te kunnen worden.
</t>
  </si>
  <si>
    <t xml:space="preserve">Het systeem ondersteunt het werken met een adviescommisie en een selectiecommissie en ondersteund taken en communicatie naar de leden van de commissies. De selectiecommissie bestaat uit een
aantal medewerkers die de selectie en beoordeling van de sollicitanten doet. De leden van de commisies zijn per vacature samen te stellen.
</t>
  </si>
  <si>
    <t xml:space="preserve">De volgorde van de processtappen van selectie dienen door Opdrachtgever aangepast te kunnen worden.
</t>
  </si>
  <si>
    <t xml:space="preserve">Een systeem dat ondersteunt in het steeds beter maken van het vacatureproces, dat ondersteunt met cijfers. Zo is bijvoorbeeld de respons per vacaturesite te meten, het aantal sollicitanten per vacature en de doorlooptijd van de vacature.
</t>
  </si>
  <si>
    <t xml:space="preserve">De module biedt de mogelijkheid om een vacature alert te mailen aan ingeschreven kandidaten.
</t>
  </si>
  <si>
    <t xml:space="preserve">Vacatures kunnen via het ATS in één keer op meerdere job-portals, inclusief onze eigen werken-bij-sites, tegelijk worden gepubliceerd. Bij voorkeur zonder verlies van de opmaak.
</t>
  </si>
  <si>
    <t xml:space="preserve">Het sollicitatieformulier bevat in ieder geval de velden voornaam, tussenvoegsels, achternaam, email en telefoonnummer. Daarnaast kunnen facultatief andere velden toegevoegd worden waarbij sollicitanten extra documenten kunnen oploaden of url’s, bijvoorbeeld naar hun linkedin-profiel. Deze velden kunnen ingesteld worden als verplicht dan wel facultatief.
</t>
  </si>
  <si>
    <t xml:space="preserve">Sollicitanten ontvangen een automatisch een ontvangstbevestiging, in ieder geval via email.
</t>
  </si>
  <si>
    <t xml:space="preserve">De tekst van de ontvangstbevestiging is op maat in te stellen door de organisatie. Bij voorkeur per vacature(soort).
</t>
  </si>
  <si>
    <r>
      <t xml:space="preserve">Het ATS biedt de mogelijkheid </t>
    </r>
    <r>
      <rPr>
        <i/>
        <sz val="11"/>
        <color theme="1"/>
        <rFont val="Calibri"/>
        <family val="2"/>
        <scheme val="minor"/>
      </rPr>
      <t>o</t>
    </r>
    <r>
      <rPr>
        <sz val="11"/>
        <color theme="1"/>
        <rFont val="Calibri"/>
        <family val="2"/>
        <scheme val="minor"/>
      </rPr>
      <t xml:space="preserve">m de verschillende processen (opstellen, publiceren en selectie) te organiseren met behulp van workflowmanagement. Zo kan de recruiter bijvoorbeeld een concept-vacaturetekst ter bewerking en goedkeuring voorleggen of kunnen leden van de selectiecommissie (te nemen) acties toegewezen krijgen. Het systeem stuurt diverse automatische signalen naar gebruikers, in ieder geval bij het toevoegen van een gebruiker aan een vacature, het binnenkomen van een nieuwe sollicitant en het sluiten van de reactietermijn.
</t>
    </r>
  </si>
  <si>
    <t xml:space="preserve">Gebruikers kunnen per individuele sollicitant 
a. voordragen om uit te nodigen, af te wijzen of op een reservelijst te zetten;
b. een score te geven (bijv 5- of 10-puntsscore);
c. opmerkingen te plaatsen die voor andere gebruikers zichtbaar zijn. 
</t>
  </si>
  <si>
    <t xml:space="preserve">Vanuit het ATS kunnen recruiters rechtstreeks corresponderen met sollicitanten over de status van hun sollicitatie. In ieder geval via email.
</t>
  </si>
  <si>
    <t xml:space="preserve">Correspondentie met sollicitanten vanuit het ATS wordt automatisch toegevoegd aan het sollicitatiedossier van de betreffende sollicitatiedossier.
</t>
  </si>
  <si>
    <t xml:space="preserve">De ATS-biedt een API-koppeling waarmee het gegevens over vacatures kan uitwisselen met de werken-bij-site. 
</t>
  </si>
  <si>
    <t xml:space="preserve">Van de opdrachtnemer wordt verwacht dat zij bij ontwerp, realisatie, oplevering en doorontwikkeling van de website voldoet aan de EN 301 549 standaard die gebaseerd is op de actueel geldende Web Content Accessibility Guidelines (WCAG). Nu is dat WCAG 2.2 AA.
</t>
  </si>
  <si>
    <t xml:space="preserve">Direct na het inloggen (via SSO) verschijnt voor gebruikers een overzicht van voor hen relevant lopende vacatures die ze met één klik direct kunnen openen. Oftewel een dashboard, met informatie over vacatures, kandidaten en acties.
</t>
  </si>
  <si>
    <t xml:space="preserve">Elementen (zoals tekst, afbeeldingen en interacties met het systeem) moeten herkenbaar zijn voor iedere gebruiker en moeten ook aan deze verwachting voldoen.
</t>
  </si>
  <si>
    <t xml:space="preserve">Gedurende het inloggen is voor gebruikers een heldere menubalk zichtbaar die navigatie door de verschillende onderdelen van het ATS mogelijk maakt.
</t>
  </si>
  <si>
    <t xml:space="preserve">Het systeem moet de gebruiker van duidelijke feedback voorzien, met name wanneer een niet-herstelbare handeling verricht. In dat geval dient het systeem de gebruiker te waarschuwen en de handeling ongedaan te maken.
</t>
  </si>
  <si>
    <t>De volgende kenmerken beschikbaar in de rapportage: 
Kwartaal
Vacaturenaam (naam van het vacaturedossier) 
Organisatiepad (van de vacature)
Contractsoort van de vacature
Vacaturetype
Functiegroep 1 (toont niet de velden Functiegroep 2 en 3) 
Functieniveau
Recruiter 
Hiring manager / Vacaturehouder
Target 
FTE (fulltime-equivalent)</t>
  </si>
  <si>
    <t xml:space="preserve">Het ATS beschikt over de mogelijkheid om brieven en cv’s van de kandidaten in portefeuille te houden conform AVG-wetgeving. De brieven en cv's komen dan terecht in een algemene database.
</t>
  </si>
  <si>
    <t xml:space="preserve">De cv-database beschikt over de mogelijkheid om handmatig data te verrijken, met name om onderscheid te kunnen maken tussen diverse doelgroepen. Zo kunnen we gericht contact onderhouden met de verschillende doelgroepen waarbij we ze voor hen relevante informatie kunnen versturen.
</t>
  </si>
  <si>
    <t xml:space="preserve">De module biedt de mogelijkheid voor een pool van kandidaten, die beschikbaar zijn voor toekomstige vacatures, opdrachten, traineeships, werkervaringsplaatsen en stageplaatsen.
</t>
  </si>
  <si>
    <t xml:space="preserve">Met opdrachtnemer wordt een verwerkersovereenkomst afgesloten in verband met de verwerking van persoonsgegevens.
</t>
  </si>
  <si>
    <t xml:space="preserve">Het verwerken van persoonsgegevens dient op zorgvuldige wijze conform de uitgangspunten van de Algemene Verordening Gegevensverwerking (AVG) te gebeuren .
</t>
  </si>
  <si>
    <t xml:space="preserve">Indien de dienstverlening wordt onderbroken door bijvoorbeeld onderhoud, dient opdrachtnemer dit minimaal 48 uur van te voren te vermelden.
</t>
  </si>
  <si>
    <t xml:space="preserve">Mogelijkheid tot anonimisering van gegevens uit de database. 
</t>
  </si>
  <si>
    <t xml:space="preserve">Leverancier denkt mee hoe w+s proces logisch ingericht kan worden in de software.
</t>
  </si>
  <si>
    <t xml:space="preserve">De opdrachtnemer verzorgt de migratie van data uit het huidige e-HRM systeem (ADP Workforce), inclusief alle historische gegevens. Voor het overzetten van historie vanuit voormalige systeem naar een nieuw personeelsinformatiesysteem worden de volgende historischegegevens meegenomen:
• Arbeidsverleden historisch t.b.v. jubilea.
• Datum contract vanaf daadwerkelijke datum in dienst.
• Verzuimhistorie van medewerkers over afgelopen 2 jaar. 
De conversie betreft ten minste een volledig personeelsdossier vanaf datum indienst. Met betrekking tot deze personeelsdossiers geldt dat alleen alle actieve medewerkers (indienstzijnde) meegenomen worden. Specifiek wordt aandacht gevraagd voor de migratie van de informatie in 'memo(velden)'. Hier staan aantekeningen van de personeelsadministratie m.b.t. de situatie van de betreffende medewerker. Deze informatie moet (na inhoudscontrole, in overleg) gemigreerd worden naar het nieuwe pakket.
</t>
  </si>
  <si>
    <t xml:space="preserve">De gegevens uit de personeelsadministratie en salarisadministratie zijn met elkaar verbonden, er is sprake van een geintegreerde oplossing.
</t>
  </si>
  <si>
    <t xml:space="preserve">Als er rondom beheer en techniek aanvullingen zijn die belangrijk zijn voor de aanbesteding en implementatie van dit e-HRM systeem, dan graag aangeven.
</t>
  </si>
  <si>
    <t>Het Programma van Eisen bestaan uit eisen.</t>
  </si>
  <si>
    <t>Datum 12 december 2023</t>
  </si>
  <si>
    <t>Bijlage K</t>
  </si>
  <si>
    <t xml:space="preserve">Het is mogelijk om besluiten vast te leggen gerelateerd aan opgevoerde formatiemutaties (onderlegger in verschillenden formaten). 
</t>
  </si>
  <si>
    <t xml:space="preserve">Het e-HRM systeem moet een koppeling bieden naar een actuele postcodetabel, op alle plaatsen waar een adres wordt ingetypt (bij adresgegevens, uitgezonderd verpleegadres).
</t>
  </si>
  <si>
    <t xml:space="preserve">De mogelijkheid om per werkgever de betalingsdatum te bepalen. Betaaldatum ligt nu op de 15e van iedere maand of de vrijdag ervoor als de 15e in het weekend valt.
</t>
  </si>
  <si>
    <t xml:space="preserve">De inschrijver verklaart dat de salarisverwerking (proef en definitief) niet meer dan 2 uur in beslag neemt.
</t>
  </si>
  <si>
    <t xml:space="preserve">Binnen de applicatie dient de inschrijver zorg te dragen voor het up to date houden van tabellen o.b.v. geldende wet- en regelgeving, zoals de diverse loonheffingstabellen, tabel premie sectorfonds, CAO-codes, Nationaliteitentabel etc.
</t>
  </si>
  <si>
    <t xml:space="preserve">Binnen de applicatie dient de inschrijver jaarlijks of bij wijziging, alle collectieve premies, grondslagen en franchises werkgevers/ werknemersverzekeringen in het systeem aan te passen; de bedrijfsafhankelijke premies moeten kunnen worden gemuteerd door de gebruiker (b.v. pensioenpremie/WhK).
</t>
  </si>
  <si>
    <t xml:space="preserve">Aan een kostenplaatsverdeling kan ook een einddatum zijn verbonden, het is wenselijk om dit in het systeem op te nemen en ook zichtbaar te laten zijn in de rapportages.
</t>
  </si>
  <si>
    <t>Eis is komen te vervallen.</t>
  </si>
  <si>
    <t xml:space="preserve">De opdrachtnemer levert minimaal de rapportages zoals opgenomen in het definitiehandboek Goeree-Overflakkee, Bijlage H. 
</t>
  </si>
  <si>
    <t xml:space="preserve">De data moet integer zijn na conversie of tenminste mag het niveau van integriteit niet negatief beïnvloed worden door de conversie. 
</t>
  </si>
  <si>
    <t xml:space="preserve">Het e-HRM systeem is zo opgezet dat bij storingen en calamiteiten de volledigheid en integriteit van de opgeslagen gegevens wordt gewaarborgd. 
</t>
  </si>
  <si>
    <t xml:space="preserve">Opdrachtgever moet de beschikking hebben over de actuele brondata (onbewerkte data), ten behoeve van het datawarehouse en/of BI-Tool op basis van het Microsoft SQL-server platform in Goeree-Overflakkee. De data behelst zowel HRM, Payroll, Werving en Selectie, Leren en Management en Vitaliteit.
</t>
  </si>
  <si>
    <t xml:space="preserve">Gemeente Goeree-Overflakkee moet via een beveiligde verbinding (AVG compliant) op een frequente en structurele manier de actuele brondata kunnen overhalen ten behoeve van voorgenoemd datawarehouse en/of BI-Tool. Met frequent wordt bedoeld dat de data minimaal 1x per dag (nachtverwerking) wordt bijgewerkt naar de actuele situatie.
</t>
  </si>
  <si>
    <t xml:space="preserve">Opdrachtnemer stemt de releaseplanning proactief af en stelt de releasenotes ruim van tevoren ter beschikking aan de opdrachtgever ivm wijzigingen en toevoegingen in de data.
</t>
  </si>
  <si>
    <t xml:space="preserve">Leverancier helpt actief mee bij het realiseren van de data in het datawarehouse en/of BI-Tool d.m.v. het beschikbaar stellen van relaties tussen onderlinge tabellen.
</t>
  </si>
  <si>
    <t xml:space="preserve">Voor onderdelen D.01.07 is beschikbaarheid van acceptatie- &amp; testdata noodzakelijk.
</t>
  </si>
  <si>
    <t xml:space="preserve">Procesdata kan ontsloten worden voor analyses in andere bi-tools, zoals Cognos.
</t>
  </si>
  <si>
    <t xml:space="preserve">Autorisatie in het e-HRM systeem wordt overgenomen in de geïntegreerde rapportage oplossing en de (ruwe) brondata ten behoeve van het datawarehouse en/ of BI-Tool.
</t>
  </si>
  <si>
    <t>Versie 2 GEWIJZIGD</t>
  </si>
  <si>
    <t xml:space="preserve">De bij D.01.04 genoemde frequentie van bijwerken van de gegevens in de geïntegreerde rapportages , brondata en/of datawarehousedata wordt meerdere keren per dag bijgewerkt/aangeleverd.
</t>
  </si>
  <si>
    <t xml:space="preserve">De mogelijkheid om op basis van gepubliceerde vacatures gericht te zoeken naar geschikte interne  medewerkers die een e-portfolio aangemaakt hebben op het intranet (interne vacatures).
</t>
  </si>
  <si>
    <t xml:space="preserve">VERVALLEN
</t>
  </si>
  <si>
    <t xml:space="preserve">Vacatures worden bij voorkeur automatisch begroot op basis van toegestane formatie, schaal en periodiek (vooraf bepaald, bijv. middenschaal of eindschaal). Ook indien er sprake is van een kostenplaatsverdeling wordt er een juiste weergave van de vacatureruimte gepresenteerd.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</si>
</sst>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 #,##0.00_ ;_ * \-#,##0.00_ ;_ * &quot;-&quot;??_ ;_ @_ "/>
    <numFmt numFmtId="164" formatCode="d/mm/yy;@"/>
    <numFmt numFmtId="165" formatCode="_ * #,##0_ ;_ * \-#,##0_ ;_ * &quot;-&quot;??_ ;_ @_ "/>
  </numFmts>
  <fonts count="35" x14ac:knownFonts="1">
    <font>
      <sz val="11"/>
      <color theme="1"/>
      <name val="Calibri"/>
      <family val="2"/>
      <scheme val="minor"/>
    </font>
    <font>
      <sz val="11"/>
      <color rgb="FFFF0000"/>
      <name val="Calibri"/>
      <family val="2"/>
      <scheme val="minor"/>
    </font>
    <font>
      <b/>
      <sz val="11"/>
      <color theme="1"/>
      <name val="Calibri"/>
      <family val="2"/>
      <scheme val="minor"/>
    </font>
    <font>
      <b/>
      <sz val="14"/>
      <name val="Calibri"/>
      <family val="2"/>
      <scheme val="minor"/>
    </font>
    <font>
      <b/>
      <sz val="11"/>
      <name val="Calibri"/>
      <family val="2"/>
      <scheme val="minor"/>
    </font>
    <font>
      <i/>
      <sz val="9"/>
      <name val="Calibri"/>
      <family val="2"/>
      <scheme val="minor"/>
    </font>
    <font>
      <sz val="11"/>
      <name val="Calibri"/>
      <family val="2"/>
      <scheme val="minor"/>
    </font>
    <font>
      <b/>
      <sz val="18"/>
      <name val="Calibri"/>
      <family val="2"/>
      <scheme val="minor"/>
    </font>
    <font>
      <i/>
      <sz val="9"/>
      <color theme="1"/>
      <name val="Calibri"/>
      <family val="2"/>
      <scheme val="minor"/>
    </font>
    <font>
      <b/>
      <sz val="18"/>
      <color theme="1"/>
      <name val="Calibri"/>
      <family val="2"/>
      <scheme val="minor"/>
    </font>
    <font>
      <b/>
      <sz val="14"/>
      <color theme="1"/>
      <name val="Calibri"/>
      <family val="2"/>
      <scheme val="minor"/>
    </font>
    <font>
      <u/>
      <sz val="11"/>
      <color theme="1"/>
      <name val="Calibri"/>
      <family val="2"/>
      <scheme val="minor"/>
    </font>
    <font>
      <b/>
      <sz val="10"/>
      <color theme="1"/>
      <name val="Calibri"/>
      <family val="2"/>
      <scheme val="minor"/>
    </font>
    <font>
      <sz val="10"/>
      <color theme="1"/>
      <name val="Calibri"/>
      <family val="2"/>
      <scheme val="minor"/>
    </font>
    <font>
      <sz val="10"/>
      <name val="Calibri"/>
      <family val="2"/>
      <scheme val="minor"/>
    </font>
    <font>
      <sz val="18"/>
      <color theme="1"/>
      <name val="Calibri"/>
      <family val="2"/>
      <scheme val="minor"/>
    </font>
    <font>
      <sz val="28"/>
      <color theme="1"/>
      <name val="Calibri"/>
      <family val="2"/>
      <scheme val="minor"/>
    </font>
    <font>
      <sz val="48"/>
      <color theme="1"/>
      <name val="Calibri"/>
      <family val="2"/>
      <scheme val="minor"/>
    </font>
    <font>
      <sz val="11"/>
      <name val="Calibri"/>
      <family val="2"/>
      <scheme val="major"/>
    </font>
    <font>
      <sz val="22"/>
      <name val="Calibri"/>
      <family val="2"/>
      <scheme val="minor"/>
    </font>
    <font>
      <sz val="22"/>
      <color rgb="FFFF0000"/>
      <name val="Calibri"/>
      <family val="2"/>
      <scheme val="minor"/>
    </font>
    <font>
      <sz val="11"/>
      <color theme="1"/>
      <name val="Calibri"/>
      <family val="2"/>
      <scheme val="minor"/>
    </font>
    <font>
      <b/>
      <u/>
      <sz val="11"/>
      <color theme="1"/>
      <name val="Calibri"/>
      <family val="2"/>
      <scheme val="minor"/>
    </font>
    <font>
      <i/>
      <sz val="11"/>
      <color theme="1"/>
      <name val="Calibri"/>
      <family val="2"/>
      <scheme val="minor"/>
    </font>
    <font>
      <b/>
      <i/>
      <sz val="11"/>
      <color theme="1"/>
      <name val="Calibri"/>
      <family val="2"/>
      <scheme val="minor"/>
    </font>
    <font>
      <sz val="8"/>
      <name val="Calibri"/>
      <family val="2"/>
      <scheme val="minor"/>
    </font>
    <font>
      <sz val="11"/>
      <name val="Calibri"/>
      <family val="2"/>
    </font>
    <font>
      <sz val="11"/>
      <color theme="1"/>
      <name val="Arial"/>
      <family val="2"/>
    </font>
    <font>
      <sz val="10"/>
      <name val="Arial"/>
      <family val="2"/>
    </font>
    <font>
      <sz val="11"/>
      <color theme="1"/>
      <name val="Calibri"/>
      <family val="2"/>
      <scheme val="major"/>
    </font>
    <font>
      <u/>
      <sz val="11"/>
      <name val="Calibri"/>
      <family val="2"/>
      <scheme val="minor"/>
    </font>
    <font>
      <sz val="11"/>
      <color rgb="FF1F497D"/>
      <name val="Calibri"/>
      <family val="2"/>
      <scheme val="minor"/>
    </font>
    <font>
      <sz val="11"/>
      <color rgb="FF000000"/>
      <name val="Calibri"/>
      <family val="2"/>
      <scheme val="minor"/>
    </font>
    <font>
      <sz val="11"/>
      <color theme="1"/>
      <name val="Calibri"/>
      <family val="2"/>
    </font>
    <font>
      <sz val="11"/>
      <color rgb="FFFF0000"/>
      <name val="Calibri"/>
      <family val="2"/>
      <scheme val="major"/>
    </font>
  </fonts>
  <fills count="22">
    <fill>
      <patternFill patternType="none"/>
    </fill>
    <fill>
      <patternFill patternType="gray125"/>
    </fill>
    <fill>
      <patternFill patternType="solid">
        <fgColor theme="9" tint="0.79998168889431442"/>
        <bgColor indexed="64"/>
      </patternFill>
    </fill>
    <fill>
      <patternFill patternType="solid">
        <fgColor rgb="FFF8F8F8"/>
        <bgColor indexed="64"/>
      </patternFill>
    </fill>
    <fill>
      <patternFill patternType="solid">
        <fgColor theme="1" tint="0.14999847407452621"/>
        <bgColor indexed="64"/>
      </patternFill>
    </fill>
    <fill>
      <patternFill patternType="solid">
        <fgColor theme="0" tint="-4.9989318521683403E-2"/>
        <bgColor indexed="64"/>
      </patternFill>
    </fill>
    <fill>
      <patternFill patternType="solid">
        <fgColor theme="0"/>
        <bgColor indexed="64"/>
      </patternFill>
    </fill>
    <fill>
      <patternFill patternType="solid">
        <fgColor rgb="FF00B0F0"/>
        <bgColor indexed="64"/>
      </patternFill>
    </fill>
    <fill>
      <patternFill patternType="solid">
        <fgColor theme="2" tint="-9.9978637043366805E-2"/>
        <bgColor indexed="64"/>
      </patternFill>
    </fill>
    <fill>
      <patternFill patternType="solid">
        <fgColor theme="4"/>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2"/>
        <bgColor indexed="64"/>
      </patternFill>
    </fill>
    <fill>
      <patternFill patternType="solid">
        <fgColor theme="7" tint="0.79998168889431442"/>
        <bgColor indexed="64"/>
      </patternFill>
    </fill>
    <fill>
      <patternFill patternType="solid">
        <fgColor rgb="FF92D050"/>
        <bgColor indexed="64"/>
      </patternFill>
    </fill>
    <fill>
      <patternFill patternType="solid">
        <fgColor theme="0" tint="-4.9989318521683403E-2"/>
        <bgColor rgb="FF000000"/>
      </patternFill>
    </fill>
    <fill>
      <patternFill patternType="solid">
        <fgColor theme="0" tint="-4.9989318521683403E-2"/>
        <bgColor indexed="8"/>
      </patternFill>
    </fill>
    <fill>
      <patternFill patternType="solid">
        <fgColor theme="7" tint="-4.9989318521683403E-2"/>
        <bgColor indexed="64"/>
      </patternFill>
    </fill>
    <fill>
      <patternFill patternType="solid">
        <fgColor theme="8" tint="-4.9989318521683403E-2"/>
        <bgColor indexed="64"/>
      </patternFill>
    </fill>
    <fill>
      <patternFill patternType="solid">
        <fgColor theme="9" tint="-4.9989318521683403E-2"/>
        <bgColor indexed="64"/>
      </patternFill>
    </fill>
    <fill>
      <patternFill patternType="solid">
        <fgColor theme="0" tint="-0.14999847407452621"/>
        <bgColor indexed="64"/>
      </patternFill>
    </fill>
    <fill>
      <patternFill patternType="solid">
        <fgColor rgb="FFFFFF00"/>
        <bgColor indexed="64"/>
      </patternFill>
    </fill>
  </fills>
  <borders count="3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double">
        <color indexed="64"/>
      </bottom>
      <diagonal/>
    </border>
    <border>
      <left style="medium">
        <color indexed="64"/>
      </left>
      <right style="thin">
        <color indexed="64"/>
      </right>
      <top style="thin">
        <color indexed="64"/>
      </top>
      <bottom/>
      <diagonal/>
    </border>
  </borders>
  <cellStyleXfs count="4">
    <xf numFmtId="0" fontId="0" fillId="0" borderId="0"/>
    <xf numFmtId="43" fontId="21" fillId="0" borderId="0" applyFont="0" applyFill="0" applyBorder="0" applyAlignment="0" applyProtection="0"/>
    <xf numFmtId="0" fontId="28" fillId="0" borderId="0"/>
    <xf numFmtId="0" fontId="21" fillId="0" borderId="0"/>
  </cellStyleXfs>
  <cellXfs count="298">
    <xf numFmtId="0" fontId="0" fillId="0" borderId="0" xfId="0"/>
    <xf numFmtId="0" fontId="4" fillId="0" borderId="0" xfId="0" applyFont="1" applyAlignment="1">
      <alignment horizontal="left" vertical="top" wrapText="1" shrinkToFit="1"/>
    </xf>
    <xf numFmtId="0" fontId="5" fillId="0" borderId="7" xfId="0" applyFont="1" applyBorder="1" applyAlignment="1">
      <alignment horizontal="center" vertical="top" wrapText="1" shrinkToFit="1"/>
    </xf>
    <xf numFmtId="0" fontId="5" fillId="0" borderId="11" xfId="0" applyFont="1" applyBorder="1" applyAlignment="1">
      <alignment horizontal="center" vertical="top" wrapText="1" shrinkToFit="1"/>
    </xf>
    <xf numFmtId="0" fontId="5" fillId="0" borderId="0" xfId="0" applyFont="1" applyAlignment="1">
      <alignment horizontal="left" vertical="top" wrapText="1" shrinkToFit="1"/>
    </xf>
    <xf numFmtId="0" fontId="6" fillId="0" borderId="7" xfId="0" applyFont="1" applyBorder="1" applyAlignment="1">
      <alignment horizontal="center" vertical="top" wrapText="1" shrinkToFit="1"/>
    </xf>
    <xf numFmtId="0" fontId="6" fillId="0" borderId="11" xfId="0" applyFont="1" applyBorder="1" applyAlignment="1">
      <alignment horizontal="center" vertical="top" wrapText="1" shrinkToFit="1"/>
    </xf>
    <xf numFmtId="0" fontId="6" fillId="0" borderId="0" xfId="0" applyFont="1" applyAlignment="1">
      <alignment horizontal="left" vertical="top" wrapText="1" shrinkToFit="1"/>
    </xf>
    <xf numFmtId="0" fontId="4" fillId="0" borderId="7" xfId="0" applyFont="1" applyBorder="1" applyAlignment="1">
      <alignment horizontal="center" vertical="top" wrapText="1" shrinkToFit="1"/>
    </xf>
    <xf numFmtId="0" fontId="4" fillId="0" borderId="11" xfId="0" applyFont="1" applyBorder="1" applyAlignment="1">
      <alignment horizontal="center" vertical="top" wrapText="1" shrinkToFit="1"/>
    </xf>
    <xf numFmtId="0" fontId="4" fillId="4" borderId="0" xfId="0" applyFont="1" applyFill="1" applyAlignment="1">
      <alignment horizontal="left" vertical="top" wrapText="1" shrinkToFit="1"/>
    </xf>
    <xf numFmtId="0" fontId="6" fillId="0" borderId="0" xfId="0" applyFont="1" applyAlignment="1">
      <alignment vertical="top"/>
    </xf>
    <xf numFmtId="0" fontId="7" fillId="0" borderId="0" xfId="0" applyFont="1" applyAlignment="1">
      <alignment horizontal="left" vertical="top" wrapText="1" shrinkToFit="1"/>
    </xf>
    <xf numFmtId="0" fontId="4" fillId="0" borderId="0" xfId="0" applyFont="1" applyAlignment="1">
      <alignment horizontal="left" vertical="top" shrinkToFit="1"/>
    </xf>
    <xf numFmtId="0" fontId="5" fillId="0" borderId="0" xfId="0" applyFont="1" applyAlignment="1">
      <alignment horizontal="center" vertical="top" wrapText="1" shrinkToFit="1"/>
    </xf>
    <xf numFmtId="0" fontId="6" fillId="0" borderId="0" xfId="0" applyFont="1" applyAlignment="1">
      <alignment horizontal="left" vertical="top" shrinkToFit="1"/>
    </xf>
    <xf numFmtId="0" fontId="0" fillId="0" borderId="0" xfId="0" applyAlignment="1">
      <alignment horizontal="left" vertical="top" shrinkToFit="1"/>
    </xf>
    <xf numFmtId="0" fontId="2" fillId="0" borderId="0" xfId="0" applyFont="1" applyAlignment="1">
      <alignment horizontal="left" vertical="top" wrapText="1" shrinkToFit="1"/>
    </xf>
    <xf numFmtId="0" fontId="0" fillId="0" borderId="0" xfId="0" applyAlignment="1">
      <alignment vertical="top"/>
    </xf>
    <xf numFmtId="0" fontId="6" fillId="5" borderId="13" xfId="0" applyFont="1" applyFill="1" applyBorder="1" applyAlignment="1">
      <alignment horizontal="left" vertical="top" wrapText="1" shrinkToFit="1"/>
    </xf>
    <xf numFmtId="0" fontId="6" fillId="5" borderId="7" xfId="0" applyFont="1" applyFill="1" applyBorder="1" applyAlignment="1">
      <alignment horizontal="left" vertical="top" wrapText="1" shrinkToFit="1"/>
    </xf>
    <xf numFmtId="0" fontId="0" fillId="5" borderId="7" xfId="0" applyFill="1" applyBorder="1" applyAlignment="1">
      <alignment horizontal="center" vertical="top" wrapText="1" shrinkToFit="1"/>
    </xf>
    <xf numFmtId="0" fontId="0" fillId="0" borderId="0" xfId="0" applyAlignment="1">
      <alignment horizontal="left" vertical="top" wrapText="1" shrinkToFit="1"/>
    </xf>
    <xf numFmtId="0" fontId="6" fillId="5" borderId="7" xfId="0" applyFont="1" applyFill="1" applyBorder="1" applyAlignment="1">
      <alignment vertical="top" wrapText="1"/>
    </xf>
    <xf numFmtId="0" fontId="6" fillId="5" borderId="7" xfId="0" applyFont="1" applyFill="1" applyBorder="1" applyAlignment="1">
      <alignment horizontal="left" vertical="top" wrapText="1"/>
    </xf>
    <xf numFmtId="0" fontId="6" fillId="5" borderId="10" xfId="0" applyFont="1" applyFill="1" applyBorder="1" applyAlignment="1">
      <alignment horizontal="left" vertical="top" wrapText="1"/>
    </xf>
    <xf numFmtId="0" fontId="6" fillId="5" borderId="9" xfId="0" applyFont="1" applyFill="1" applyBorder="1" applyAlignment="1">
      <alignment vertical="top"/>
    </xf>
    <xf numFmtId="0" fontId="6" fillId="5" borderId="7" xfId="0" applyFont="1" applyFill="1" applyBorder="1" applyAlignment="1">
      <alignment vertical="top"/>
    </xf>
    <xf numFmtId="0" fontId="12" fillId="0" borderId="0" xfId="0" applyFont="1" applyAlignment="1">
      <alignment horizontal="left" vertical="top" shrinkToFit="1"/>
    </xf>
    <xf numFmtId="0" fontId="1" fillId="0" borderId="0" xfId="0" applyFont="1"/>
    <xf numFmtId="0" fontId="13" fillId="0" borderId="0" xfId="0" applyFont="1" applyAlignment="1">
      <alignment horizontal="left" vertical="top" shrinkToFit="1"/>
    </xf>
    <xf numFmtId="0" fontId="6" fillId="5" borderId="14" xfId="0" applyFont="1" applyFill="1" applyBorder="1" applyAlignment="1">
      <alignment horizontal="left" vertical="top" shrinkToFit="1"/>
    </xf>
    <xf numFmtId="0" fontId="6" fillId="5" borderId="16" xfId="0" applyFont="1" applyFill="1" applyBorder="1" applyAlignment="1">
      <alignment horizontal="center" vertical="top" wrapText="1" shrinkToFit="1"/>
    </xf>
    <xf numFmtId="0" fontId="6" fillId="5" borderId="12" xfId="0" applyFont="1" applyFill="1" applyBorder="1" applyAlignment="1">
      <alignment horizontal="left" vertical="top" shrinkToFit="1"/>
    </xf>
    <xf numFmtId="0" fontId="6" fillId="5" borderId="13" xfId="0" applyFont="1" applyFill="1" applyBorder="1" applyAlignment="1">
      <alignment horizontal="left" vertical="top" wrapText="1"/>
    </xf>
    <xf numFmtId="0" fontId="6" fillId="5" borderId="13" xfId="0" applyFont="1" applyFill="1" applyBorder="1" applyAlignment="1">
      <alignment horizontal="center" vertical="top" wrapText="1" shrinkToFit="1"/>
    </xf>
    <xf numFmtId="0" fontId="6" fillId="5" borderId="6" xfId="0" applyFont="1" applyFill="1" applyBorder="1" applyAlignment="1">
      <alignment horizontal="left" vertical="top" shrinkToFit="1"/>
    </xf>
    <xf numFmtId="0" fontId="6" fillId="5" borderId="7" xfId="0" applyFont="1" applyFill="1" applyBorder="1" applyAlignment="1">
      <alignment horizontal="center" vertical="top" wrapText="1" shrinkToFit="1"/>
    </xf>
    <xf numFmtId="0" fontId="6" fillId="5" borderId="11" xfId="0" applyFont="1" applyFill="1" applyBorder="1" applyAlignment="1">
      <alignment horizontal="center" vertical="top" wrapText="1" shrinkToFit="1"/>
    </xf>
    <xf numFmtId="0" fontId="6" fillId="5" borderId="8" xfId="0" applyFont="1" applyFill="1" applyBorder="1" applyAlignment="1" applyProtection="1">
      <alignment horizontal="center" vertical="top" wrapText="1" shrinkToFit="1"/>
      <protection locked="0"/>
    </xf>
    <xf numFmtId="0" fontId="6" fillId="5" borderId="10" xfId="0" applyFont="1" applyFill="1" applyBorder="1" applyAlignment="1">
      <alignment horizontal="center" vertical="top" wrapText="1" shrinkToFit="1"/>
    </xf>
    <xf numFmtId="0" fontId="14" fillId="0" borderId="0" xfId="0" applyFont="1" applyAlignment="1">
      <alignment horizontal="left" vertical="top" shrinkToFit="1"/>
    </xf>
    <xf numFmtId="0" fontId="13" fillId="0" borderId="0" xfId="0" applyFont="1" applyAlignment="1">
      <alignment horizontal="center" vertical="top" shrinkToFit="1"/>
    </xf>
    <xf numFmtId="0" fontId="6" fillId="5" borderId="17" xfId="0" applyFont="1" applyFill="1" applyBorder="1" applyAlignment="1">
      <alignment horizontal="center" vertical="top" wrapText="1" shrinkToFit="1"/>
    </xf>
    <xf numFmtId="164" fontId="6" fillId="5" borderId="9" xfId="0" quotePrefix="1" applyNumberFormat="1" applyFont="1" applyFill="1" applyBorder="1" applyAlignment="1">
      <alignment horizontal="left" vertical="top" shrinkToFit="1"/>
    </xf>
    <xf numFmtId="164" fontId="6" fillId="5" borderId="14" xfId="0" quotePrefix="1" applyNumberFormat="1" applyFont="1" applyFill="1" applyBorder="1" applyAlignment="1">
      <alignment horizontal="left" vertical="top" shrinkToFit="1"/>
    </xf>
    <xf numFmtId="0" fontId="6" fillId="5" borderId="15" xfId="0" applyFont="1" applyFill="1" applyBorder="1" applyAlignment="1">
      <alignment horizontal="left" vertical="top" wrapText="1" shrinkToFit="1"/>
    </xf>
    <xf numFmtId="0" fontId="6" fillId="5" borderId="15" xfId="0" applyFont="1" applyFill="1" applyBorder="1" applyAlignment="1">
      <alignment horizontal="center" vertical="top" wrapText="1" shrinkToFit="1"/>
    </xf>
    <xf numFmtId="0" fontId="3" fillId="7" borderId="1" xfId="0" applyFont="1" applyFill="1" applyBorder="1" applyAlignment="1">
      <alignment horizontal="left" vertical="top" wrapText="1" shrinkToFit="1"/>
    </xf>
    <xf numFmtId="0" fontId="3" fillId="7" borderId="2" xfId="0" applyFont="1" applyFill="1" applyBorder="1" applyAlignment="1">
      <alignment horizontal="left" vertical="top" wrapText="1" shrinkToFit="1"/>
    </xf>
    <xf numFmtId="0" fontId="4" fillId="7" borderId="2" xfId="0" applyFont="1" applyFill="1" applyBorder="1" applyAlignment="1">
      <alignment horizontal="left" vertical="top" shrinkToFit="1"/>
    </xf>
    <xf numFmtId="0" fontId="4" fillId="7" borderId="3" xfId="0" applyFont="1" applyFill="1" applyBorder="1" applyAlignment="1">
      <alignment horizontal="left" vertical="top" shrinkToFit="1"/>
    </xf>
    <xf numFmtId="0" fontId="5" fillId="7" borderId="4" xfId="0" applyFont="1" applyFill="1" applyBorder="1" applyAlignment="1">
      <alignment horizontal="center" vertical="top" wrapText="1" shrinkToFit="1"/>
    </xf>
    <xf numFmtId="0" fontId="5" fillId="7" borderId="0" xfId="0" applyFont="1" applyFill="1" applyAlignment="1">
      <alignment horizontal="center" vertical="top" wrapText="1" shrinkToFit="1"/>
    </xf>
    <xf numFmtId="0" fontId="5" fillId="7" borderId="5" xfId="0" applyFont="1" applyFill="1" applyBorder="1" applyAlignment="1">
      <alignment horizontal="center" vertical="top" wrapText="1" shrinkToFit="1"/>
    </xf>
    <xf numFmtId="0" fontId="10" fillId="7" borderId="1" xfId="0" applyFont="1" applyFill="1" applyBorder="1" applyAlignment="1">
      <alignment horizontal="left" vertical="top" wrapText="1" shrinkToFit="1"/>
    </xf>
    <xf numFmtId="0" fontId="10" fillId="7" borderId="2" xfId="0" applyFont="1" applyFill="1" applyBorder="1" applyAlignment="1">
      <alignment horizontal="left" vertical="top" wrapText="1" shrinkToFit="1"/>
    </xf>
    <xf numFmtId="0" fontId="2" fillId="7" borderId="2" xfId="0" applyFont="1" applyFill="1" applyBorder="1" applyAlignment="1">
      <alignment horizontal="left" vertical="top" shrinkToFit="1"/>
    </xf>
    <xf numFmtId="0" fontId="2" fillId="7" borderId="3" xfId="0" applyFont="1" applyFill="1" applyBorder="1" applyAlignment="1">
      <alignment horizontal="left" vertical="top" shrinkToFit="1"/>
    </xf>
    <xf numFmtId="0" fontId="8" fillId="7" borderId="4" xfId="0" applyFont="1" applyFill="1" applyBorder="1" applyAlignment="1">
      <alignment horizontal="center" vertical="top" wrapText="1" shrinkToFit="1"/>
    </xf>
    <xf numFmtId="0" fontId="8" fillId="7" borderId="0" xfId="0" applyFont="1" applyFill="1" applyAlignment="1">
      <alignment horizontal="center" vertical="top" wrapText="1" shrinkToFit="1"/>
    </xf>
    <xf numFmtId="0" fontId="8" fillId="7" borderId="18" xfId="0" applyFont="1" applyFill="1" applyBorder="1" applyAlignment="1">
      <alignment horizontal="center" vertical="top" wrapText="1" shrinkToFit="1"/>
    </xf>
    <xf numFmtId="0" fontId="8" fillId="7" borderId="19" xfId="0" applyFont="1" applyFill="1" applyBorder="1" applyAlignment="1">
      <alignment horizontal="center" vertical="top" wrapText="1" shrinkToFit="1"/>
    </xf>
    <xf numFmtId="0" fontId="8" fillId="7" borderId="20" xfId="0" applyFont="1" applyFill="1" applyBorder="1" applyAlignment="1">
      <alignment horizontal="center" vertical="top" wrapText="1" shrinkToFit="1"/>
    </xf>
    <xf numFmtId="0" fontId="0" fillId="6" borderId="0" xfId="0" applyFill="1"/>
    <xf numFmtId="0" fontId="15" fillId="6" borderId="0" xfId="0" applyFont="1" applyFill="1"/>
    <xf numFmtId="0" fontId="16" fillId="6" borderId="0" xfId="0" applyFont="1" applyFill="1"/>
    <xf numFmtId="0" fontId="17" fillId="6" borderId="0" xfId="0" applyFont="1" applyFill="1"/>
    <xf numFmtId="49" fontId="0" fillId="6" borderId="0" xfId="0" applyNumberFormat="1" applyFill="1"/>
    <xf numFmtId="0" fontId="6" fillId="3" borderId="11" xfId="0" applyFont="1" applyFill="1" applyBorder="1" applyAlignment="1">
      <alignment horizontal="center" vertical="top" wrapText="1" shrinkToFit="1"/>
    </xf>
    <xf numFmtId="0" fontId="6" fillId="6" borderId="11" xfId="0" applyFont="1" applyFill="1" applyBorder="1" applyAlignment="1">
      <alignment horizontal="center" vertical="top" wrapText="1" shrinkToFit="1"/>
    </xf>
    <xf numFmtId="0" fontId="6" fillId="5" borderId="7" xfId="0" applyFont="1" applyFill="1" applyBorder="1" applyAlignment="1">
      <alignment horizontal="left" vertical="top" shrinkToFit="1"/>
    </xf>
    <xf numFmtId="0" fontId="4" fillId="6" borderId="0" xfId="0" applyFont="1" applyFill="1" applyAlignment="1">
      <alignment horizontal="left" vertical="top" wrapText="1" shrinkToFit="1"/>
    </xf>
    <xf numFmtId="0" fontId="7" fillId="6" borderId="0" xfId="0" applyFont="1" applyFill="1" applyAlignment="1">
      <alignment horizontal="left" vertical="top" wrapText="1" shrinkToFit="1"/>
    </xf>
    <xf numFmtId="0" fontId="6" fillId="6" borderId="0" xfId="0" applyFont="1" applyFill="1" applyAlignment="1">
      <alignment vertical="top"/>
    </xf>
    <xf numFmtId="0" fontId="6" fillId="5" borderId="21" xfId="0" applyFont="1" applyFill="1" applyBorder="1" applyAlignment="1">
      <alignment horizontal="center" vertical="top" wrapText="1" shrinkToFit="1"/>
    </xf>
    <xf numFmtId="0" fontId="6" fillId="5" borderId="21" xfId="0" applyFont="1" applyFill="1" applyBorder="1" applyAlignment="1">
      <alignment horizontal="left" vertical="top" wrapText="1"/>
    </xf>
    <xf numFmtId="0" fontId="6" fillId="5" borderId="22" xfId="0" applyFont="1" applyFill="1" applyBorder="1" applyAlignment="1">
      <alignment horizontal="left" vertical="top" wrapText="1"/>
    </xf>
    <xf numFmtId="0" fontId="6" fillId="5" borderId="22" xfId="0" applyFont="1" applyFill="1" applyBorder="1" applyAlignment="1">
      <alignment horizontal="center" vertical="top" wrapText="1" shrinkToFit="1"/>
    </xf>
    <xf numFmtId="0" fontId="2" fillId="0" borderId="0" xfId="0" applyFont="1"/>
    <xf numFmtId="0" fontId="10" fillId="7" borderId="23" xfId="0" applyFont="1" applyFill="1" applyBorder="1" applyAlignment="1">
      <alignment horizontal="left" vertical="top" wrapText="1" shrinkToFit="1"/>
    </xf>
    <xf numFmtId="0" fontId="0" fillId="5" borderId="7" xfId="0" applyFill="1" applyBorder="1" applyAlignment="1">
      <alignment vertical="top" wrapText="1"/>
    </xf>
    <xf numFmtId="0" fontId="6" fillId="5" borderId="17" xfId="0" applyFont="1" applyFill="1" applyBorder="1" applyAlignment="1">
      <alignment horizontal="left" vertical="top" wrapText="1" shrinkToFit="1"/>
    </xf>
    <xf numFmtId="0" fontId="8" fillId="7" borderId="24" xfId="0" applyFont="1" applyFill="1" applyBorder="1" applyAlignment="1">
      <alignment horizontal="center" vertical="top" wrapText="1" shrinkToFit="1"/>
    </xf>
    <xf numFmtId="0" fontId="6" fillId="5" borderId="17" xfId="0" applyFont="1" applyFill="1" applyBorder="1" applyAlignment="1">
      <alignment vertical="top" wrapText="1" shrinkToFit="1"/>
    </xf>
    <xf numFmtId="0" fontId="6" fillId="6" borderId="0" xfId="0" applyFont="1" applyFill="1"/>
    <xf numFmtId="0" fontId="19" fillId="6" borderId="0" xfId="0" applyFont="1" applyFill="1"/>
    <xf numFmtId="49" fontId="6" fillId="6" borderId="0" xfId="0" applyNumberFormat="1" applyFont="1" applyFill="1"/>
    <xf numFmtId="164" fontId="6" fillId="5" borderId="7" xfId="0" quotePrefix="1" applyNumberFormat="1" applyFont="1" applyFill="1" applyBorder="1" applyAlignment="1">
      <alignment horizontal="left" vertical="top" shrinkToFit="1"/>
    </xf>
    <xf numFmtId="49" fontId="6" fillId="5" borderId="7" xfId="0" applyNumberFormat="1" applyFont="1" applyFill="1" applyBorder="1" applyAlignment="1">
      <alignment horizontal="left" vertical="top" wrapText="1" shrinkToFit="1"/>
    </xf>
    <xf numFmtId="0" fontId="20" fillId="6" borderId="0" xfId="0" applyFont="1" applyFill="1"/>
    <xf numFmtId="0" fontId="1" fillId="6" borderId="0" xfId="0" applyFont="1" applyFill="1"/>
    <xf numFmtId="0" fontId="11" fillId="0" borderId="0" xfId="0" applyFont="1"/>
    <xf numFmtId="0" fontId="2" fillId="0" borderId="11" xfId="0" applyFont="1" applyBorder="1" applyAlignment="1">
      <alignment horizontal="right"/>
    </xf>
    <xf numFmtId="43" fontId="2" fillId="0" borderId="25" xfId="0" applyNumberFormat="1" applyFont="1" applyBorder="1"/>
    <xf numFmtId="43" fontId="2" fillId="0" borderId="26" xfId="0" applyNumberFormat="1" applyFont="1" applyBorder="1"/>
    <xf numFmtId="0" fontId="0" fillId="0" borderId="0" xfId="0" quotePrefix="1"/>
    <xf numFmtId="165" fontId="0" fillId="0" borderId="0" xfId="0" applyNumberFormat="1"/>
    <xf numFmtId="165" fontId="2" fillId="0" borderId="29" xfId="0" applyNumberFormat="1" applyFont="1" applyBorder="1"/>
    <xf numFmtId="0" fontId="2" fillId="12" borderId="7" xfId="0" applyFont="1" applyFill="1" applyBorder="1" applyAlignment="1">
      <alignment horizontal="right"/>
    </xf>
    <xf numFmtId="165" fontId="21" fillId="0" borderId="0" xfId="1" applyNumberFormat="1" applyFont="1"/>
    <xf numFmtId="165" fontId="0" fillId="0" borderId="0" xfId="1" applyNumberFormat="1" applyFont="1"/>
    <xf numFmtId="0" fontId="4" fillId="2" borderId="7" xfId="0" applyFont="1" applyFill="1" applyBorder="1"/>
    <xf numFmtId="0" fontId="22" fillId="0" borderId="0" xfId="0" applyFont="1"/>
    <xf numFmtId="0" fontId="0" fillId="0" borderId="7" xfId="0" applyBorder="1"/>
    <xf numFmtId="0" fontId="0" fillId="11" borderId="7" xfId="0" applyFill="1" applyBorder="1"/>
    <xf numFmtId="0" fontId="11" fillId="0" borderId="0" xfId="0" applyFont="1" applyAlignment="1">
      <alignment horizontal="right"/>
    </xf>
    <xf numFmtId="0" fontId="0" fillId="13" borderId="7" xfId="0" applyFill="1" applyBorder="1" applyAlignment="1">
      <alignment horizontal="right"/>
    </xf>
    <xf numFmtId="43" fontId="0" fillId="0" borderId="0" xfId="1" applyFont="1"/>
    <xf numFmtId="165" fontId="23" fillId="0" borderId="0" xfId="1" applyNumberFormat="1" applyFont="1"/>
    <xf numFmtId="165" fontId="0" fillId="0" borderId="7" xfId="1" applyNumberFormat="1" applyFont="1" applyBorder="1"/>
    <xf numFmtId="165" fontId="2" fillId="0" borderId="7" xfId="1" applyNumberFormat="1" applyFont="1" applyBorder="1"/>
    <xf numFmtId="165" fontId="24" fillId="0" borderId="7" xfId="1" applyNumberFormat="1" applyFont="1" applyBorder="1"/>
    <xf numFmtId="0" fontId="6" fillId="2" borderId="7" xfId="0" applyFont="1" applyFill="1" applyBorder="1"/>
    <xf numFmtId="0" fontId="0" fillId="0" borderId="0" xfId="0" applyAlignment="1">
      <alignment horizontal="right"/>
    </xf>
    <xf numFmtId="43" fontId="0" fillId="0" borderId="0" xfId="1" applyFont="1" applyAlignment="1">
      <alignment horizontal="right"/>
    </xf>
    <xf numFmtId="0" fontId="2" fillId="9" borderId="11" xfId="0" applyFont="1" applyFill="1" applyBorder="1"/>
    <xf numFmtId="0" fontId="2" fillId="9" borderId="25" xfId="0" applyFont="1" applyFill="1" applyBorder="1"/>
    <xf numFmtId="0" fontId="2" fillId="9" borderId="26" xfId="0" applyFont="1" applyFill="1" applyBorder="1"/>
    <xf numFmtId="0" fontId="0" fillId="9" borderId="25" xfId="0" applyFill="1" applyBorder="1"/>
    <xf numFmtId="0" fontId="0" fillId="9" borderId="26" xfId="0" applyFill="1" applyBorder="1"/>
    <xf numFmtId="0" fontId="2" fillId="14" borderId="17" xfId="0" applyFont="1" applyFill="1" applyBorder="1"/>
    <xf numFmtId="0" fontId="2" fillId="14" borderId="21" xfId="0" applyFont="1" applyFill="1" applyBorder="1" applyAlignment="1">
      <alignment horizontal="right"/>
    </xf>
    <xf numFmtId="0" fontId="2" fillId="14" borderId="21" xfId="0" applyFont="1" applyFill="1" applyBorder="1"/>
    <xf numFmtId="14" fontId="2" fillId="14" borderId="21" xfId="0" applyNumberFormat="1" applyFont="1" applyFill="1" applyBorder="1"/>
    <xf numFmtId="0" fontId="2" fillId="14" borderId="27" xfId="0" applyFont="1" applyFill="1" applyBorder="1"/>
    <xf numFmtId="0" fontId="2" fillId="14" borderId="28" xfId="0" applyFont="1" applyFill="1" applyBorder="1"/>
    <xf numFmtId="0" fontId="2" fillId="14" borderId="7" xfId="0" applyFont="1" applyFill="1" applyBorder="1" applyAlignment="1">
      <alignment horizontal="right"/>
    </xf>
    <xf numFmtId="49" fontId="6" fillId="8" borderId="11" xfId="0" applyNumberFormat="1" applyFont="1" applyFill="1" applyBorder="1" applyAlignment="1" applyProtection="1">
      <alignment horizontal="center" vertical="top" wrapText="1" shrinkToFit="1"/>
      <protection locked="0"/>
    </xf>
    <xf numFmtId="0" fontId="0" fillId="10" borderId="7" xfId="0" applyFill="1" applyBorder="1" applyAlignment="1" applyProtection="1">
      <alignment horizontal="left" vertical="top" wrapText="1" shrinkToFit="1"/>
      <protection locked="0"/>
    </xf>
    <xf numFmtId="0" fontId="0" fillId="0" borderId="0" xfId="0" applyAlignment="1" applyProtection="1">
      <alignment horizontal="left" vertical="top" wrapText="1" shrinkToFit="1"/>
      <protection locked="0"/>
    </xf>
    <xf numFmtId="0" fontId="6" fillId="0" borderId="0" xfId="0" applyFont="1" applyAlignment="1" applyProtection="1">
      <alignment horizontal="left" vertical="top" wrapText="1" shrinkToFit="1"/>
      <protection locked="0"/>
    </xf>
    <xf numFmtId="0" fontId="4" fillId="7" borderId="2" xfId="0" applyFont="1" applyFill="1" applyBorder="1" applyAlignment="1" applyProtection="1">
      <alignment horizontal="left" vertical="top" shrinkToFit="1"/>
      <protection locked="0"/>
    </xf>
    <xf numFmtId="0" fontId="4" fillId="7" borderId="3" xfId="0" applyFont="1" applyFill="1" applyBorder="1" applyAlignment="1" applyProtection="1">
      <alignment horizontal="left" vertical="top" shrinkToFit="1"/>
      <protection locked="0"/>
    </xf>
    <xf numFmtId="0" fontId="5" fillId="7" borderId="0" xfId="0" applyFont="1" applyFill="1" applyAlignment="1" applyProtection="1">
      <alignment horizontal="center" vertical="top" wrapText="1" shrinkToFit="1"/>
      <protection locked="0"/>
    </xf>
    <xf numFmtId="0" fontId="5" fillId="7" borderId="5" xfId="0" applyFont="1" applyFill="1" applyBorder="1" applyAlignment="1" applyProtection="1">
      <alignment horizontal="center" vertical="top" wrapText="1" shrinkToFit="1"/>
      <protection locked="0"/>
    </xf>
    <xf numFmtId="0" fontId="6" fillId="10" borderId="7" xfId="0" applyFont="1" applyFill="1" applyBorder="1" applyAlignment="1" applyProtection="1">
      <alignment horizontal="left" vertical="top" wrapText="1" shrinkToFit="1"/>
      <protection locked="0"/>
    </xf>
    <xf numFmtId="0" fontId="13" fillId="0" borderId="0" xfId="0" applyFont="1" applyAlignment="1" applyProtection="1">
      <alignment horizontal="left" vertical="top" shrinkToFit="1"/>
      <protection locked="0"/>
    </xf>
    <xf numFmtId="0" fontId="14" fillId="0" borderId="0" xfId="0" applyFont="1" applyAlignment="1" applyProtection="1">
      <alignment horizontal="left" vertical="top" wrapText="1" shrinkToFit="1"/>
      <protection locked="0"/>
    </xf>
    <xf numFmtId="0" fontId="14" fillId="0" borderId="0" xfId="0" applyFont="1" applyAlignment="1" applyProtection="1">
      <alignment horizontal="left" vertical="top" shrinkToFit="1"/>
      <protection locked="0"/>
    </xf>
    <xf numFmtId="0" fontId="0" fillId="0" borderId="0" xfId="0" applyAlignment="1" applyProtection="1">
      <alignment horizontal="left" vertical="top" shrinkToFit="1"/>
      <protection locked="0"/>
    </xf>
    <xf numFmtId="0" fontId="27" fillId="0" borderId="0" xfId="0" applyFont="1"/>
    <xf numFmtId="0" fontId="27" fillId="0" borderId="0" xfId="0" applyFont="1" applyAlignment="1">
      <alignment vertical="center"/>
    </xf>
    <xf numFmtId="0" fontId="27" fillId="0" borderId="0" xfId="0" applyFont="1" applyAlignment="1">
      <alignment vertical="top"/>
    </xf>
    <xf numFmtId="0" fontId="27" fillId="0" borderId="0" xfId="0" applyFont="1" applyAlignment="1">
      <alignment horizontal="center" vertical="center"/>
    </xf>
    <xf numFmtId="0" fontId="27" fillId="0" borderId="0" xfId="0" applyFont="1" applyAlignment="1">
      <alignment wrapText="1"/>
    </xf>
    <xf numFmtId="0" fontId="2" fillId="7" borderId="2" xfId="0" applyFont="1" applyFill="1" applyBorder="1" applyAlignment="1">
      <alignment horizontal="left" vertical="top" wrapText="1" shrinkToFit="1"/>
    </xf>
    <xf numFmtId="0" fontId="4" fillId="7" borderId="2" xfId="0" applyFont="1" applyFill="1" applyBorder="1" applyAlignment="1">
      <alignment horizontal="left" vertical="top" wrapText="1" shrinkToFit="1"/>
    </xf>
    <xf numFmtId="0" fontId="4" fillId="7" borderId="2" xfId="0" applyFont="1" applyFill="1" applyBorder="1" applyAlignment="1" applyProtection="1">
      <alignment horizontal="left" vertical="top" wrapText="1" shrinkToFit="1"/>
      <protection locked="0"/>
    </xf>
    <xf numFmtId="0" fontId="4" fillId="7" borderId="3" xfId="0" applyFont="1" applyFill="1" applyBorder="1" applyAlignment="1" applyProtection="1">
      <alignment horizontal="left" vertical="top" wrapText="1" shrinkToFit="1"/>
      <protection locked="0"/>
    </xf>
    <xf numFmtId="0" fontId="0" fillId="0" borderId="0" xfId="0" applyAlignment="1">
      <alignment wrapText="1"/>
    </xf>
    <xf numFmtId="0" fontId="0" fillId="6" borderId="0" xfId="0" applyFill="1" applyAlignment="1">
      <alignment horizontal="left" vertical="top" wrapText="1" shrinkToFit="1"/>
    </xf>
    <xf numFmtId="0" fontId="6" fillId="6" borderId="0" xfId="0" applyFont="1" applyFill="1" applyAlignment="1">
      <alignment horizontal="left" vertical="top" wrapText="1" shrinkToFit="1"/>
    </xf>
    <xf numFmtId="0" fontId="2" fillId="6" borderId="0" xfId="0" applyFont="1" applyFill="1" applyAlignment="1">
      <alignment horizontal="left" vertical="top" wrapText="1" shrinkToFit="1"/>
    </xf>
    <xf numFmtId="0" fontId="9" fillId="6" borderId="0" xfId="0" applyFont="1" applyFill="1" applyAlignment="1">
      <alignment horizontal="left" vertical="top" wrapText="1" shrinkToFit="1"/>
    </xf>
    <xf numFmtId="0" fontId="0" fillId="6" borderId="0" xfId="0" applyFill="1" applyAlignment="1">
      <alignment horizontal="left" vertical="top" shrinkToFit="1"/>
    </xf>
    <xf numFmtId="0" fontId="0" fillId="0" borderId="7" xfId="0" applyBorder="1" applyAlignment="1">
      <alignment vertical="top" wrapText="1"/>
    </xf>
    <xf numFmtId="0" fontId="6" fillId="0" borderId="7" xfId="0" applyFont="1" applyBorder="1" applyAlignment="1">
      <alignment vertical="top" wrapText="1"/>
    </xf>
    <xf numFmtId="0" fontId="6" fillId="5" borderId="0" xfId="0" applyFont="1" applyFill="1" applyAlignment="1">
      <alignment vertical="top"/>
    </xf>
    <xf numFmtId="0" fontId="6" fillId="5" borderId="0" xfId="0" applyFont="1" applyFill="1" applyAlignment="1">
      <alignment horizontal="center" vertical="top" wrapText="1" shrinkToFit="1"/>
    </xf>
    <xf numFmtId="0" fontId="18" fillId="5" borderId="7" xfId="0" applyFont="1" applyFill="1" applyBorder="1" applyAlignment="1">
      <alignment horizontal="left" vertical="top" wrapText="1"/>
    </xf>
    <xf numFmtId="0" fontId="18" fillId="5" borderId="10" xfId="0" applyFont="1" applyFill="1" applyBorder="1" applyAlignment="1">
      <alignment horizontal="left" vertical="top" wrapText="1"/>
    </xf>
    <xf numFmtId="0" fontId="18" fillId="5" borderId="7" xfId="0" applyFont="1" applyFill="1" applyBorder="1" applyAlignment="1">
      <alignment horizontal="left" vertical="top" wrapText="1" shrinkToFit="1"/>
    </xf>
    <xf numFmtId="0" fontId="18" fillId="5" borderId="10" xfId="0" applyFont="1" applyFill="1" applyBorder="1" applyAlignment="1">
      <alignment horizontal="left" vertical="top" wrapText="1" shrinkToFit="1"/>
    </xf>
    <xf numFmtId="0" fontId="6" fillId="5" borderId="17" xfId="0" applyFont="1" applyFill="1" applyBorder="1" applyAlignment="1">
      <alignment vertical="top" wrapText="1"/>
    </xf>
    <xf numFmtId="0" fontId="18" fillId="5" borderId="7" xfId="0" applyFont="1" applyFill="1" applyBorder="1" applyAlignment="1">
      <alignment vertical="top" wrapText="1"/>
    </xf>
    <xf numFmtId="0" fontId="0" fillId="5" borderId="7" xfId="0" applyFill="1" applyBorder="1" applyAlignment="1">
      <alignment horizontal="left" vertical="top" wrapText="1" shrinkToFit="1"/>
    </xf>
    <xf numFmtId="0" fontId="0" fillId="5" borderId="7" xfId="0" applyFill="1" applyBorder="1" applyAlignment="1">
      <alignment horizontal="left" vertical="top" shrinkToFit="1"/>
    </xf>
    <xf numFmtId="0" fontId="0" fillId="0" borderId="7" xfId="0" applyBorder="1" applyAlignment="1">
      <alignment horizontal="center" vertical="top" wrapText="1" shrinkToFit="1"/>
    </xf>
    <xf numFmtId="0" fontId="0" fillId="0" borderId="7" xfId="0" applyBorder="1" applyAlignment="1">
      <alignment horizontal="left" vertical="top" wrapText="1" shrinkToFit="1"/>
    </xf>
    <xf numFmtId="0" fontId="0" fillId="0" borderId="0" xfId="0" applyAlignment="1" applyProtection="1">
      <alignment vertical="top"/>
      <protection locked="0"/>
    </xf>
    <xf numFmtId="0" fontId="0" fillId="5" borderId="12" xfId="0" applyFill="1" applyBorder="1" applyAlignment="1">
      <alignment horizontal="left" vertical="top" shrinkToFit="1"/>
    </xf>
    <xf numFmtId="0" fontId="0" fillId="5" borderId="10" xfId="0" applyFill="1" applyBorder="1" applyAlignment="1">
      <alignment horizontal="center" vertical="top" wrapText="1" shrinkToFit="1"/>
    </xf>
    <xf numFmtId="0" fontId="0" fillId="5" borderId="13" xfId="0" applyFill="1" applyBorder="1" applyAlignment="1">
      <alignment horizontal="center" vertical="top" wrapText="1" shrinkToFit="1"/>
    </xf>
    <xf numFmtId="0" fontId="0" fillId="5" borderId="13" xfId="0" applyFill="1" applyBorder="1" applyAlignment="1">
      <alignment horizontal="left" vertical="top" wrapText="1" shrinkToFit="1"/>
    </xf>
    <xf numFmtId="0" fontId="1" fillId="10" borderId="7" xfId="0" applyFont="1" applyFill="1" applyBorder="1" applyAlignment="1" applyProtection="1">
      <alignment horizontal="left" vertical="top" wrapText="1" shrinkToFit="1"/>
      <protection locked="0"/>
    </xf>
    <xf numFmtId="0" fontId="0" fillId="5" borderId="15" xfId="0" applyFill="1" applyBorder="1" applyAlignment="1">
      <alignment horizontal="center" vertical="top" wrapText="1" shrinkToFit="1"/>
    </xf>
    <xf numFmtId="0" fontId="0" fillId="5" borderId="15" xfId="0" applyFill="1" applyBorder="1" applyAlignment="1">
      <alignment horizontal="left" vertical="top" wrapText="1" shrinkToFit="1"/>
    </xf>
    <xf numFmtId="0" fontId="0" fillId="5" borderId="14" xfId="0" applyFill="1" applyBorder="1" applyAlignment="1">
      <alignment horizontal="left" vertical="top" shrinkToFit="1"/>
    </xf>
    <xf numFmtId="0" fontId="6" fillId="5" borderId="10" xfId="0" applyFont="1" applyFill="1" applyBorder="1" applyAlignment="1">
      <alignment horizontal="left" vertical="top" wrapText="1" shrinkToFit="1"/>
    </xf>
    <xf numFmtId="0" fontId="0" fillId="5" borderId="12" xfId="0" quotePrefix="1" applyFill="1" applyBorder="1" applyAlignment="1">
      <alignment horizontal="left" vertical="top" shrinkToFit="1"/>
    </xf>
    <xf numFmtId="0" fontId="0" fillId="5" borderId="6" xfId="0" quotePrefix="1" applyFill="1" applyBorder="1" applyAlignment="1">
      <alignment horizontal="left" vertical="top" shrinkToFit="1"/>
    </xf>
    <xf numFmtId="0" fontId="6" fillId="0" borderId="0" xfId="0" applyFont="1" applyAlignment="1" applyProtection="1">
      <alignment horizontal="left" vertical="top" shrinkToFit="1"/>
      <protection locked="0"/>
    </xf>
    <xf numFmtId="0" fontId="6" fillId="15" borderId="7" xfId="0" applyFont="1" applyFill="1" applyBorder="1" applyAlignment="1">
      <alignment vertical="top" wrapText="1"/>
    </xf>
    <xf numFmtId="0" fontId="0" fillId="0" borderId="5" xfId="0" applyBorder="1" applyAlignment="1">
      <alignment horizontal="center" vertical="top" wrapText="1" shrinkToFit="1"/>
    </xf>
    <xf numFmtId="0" fontId="0" fillId="0" borderId="0" xfId="0" applyAlignment="1">
      <alignment horizontal="center" vertical="top" wrapText="1" shrinkToFit="1"/>
    </xf>
    <xf numFmtId="0" fontId="0" fillId="6" borderId="4" xfId="0" quotePrefix="1" applyFill="1" applyBorder="1" applyAlignment="1">
      <alignment horizontal="left" vertical="top" shrinkToFit="1"/>
    </xf>
    <xf numFmtId="49" fontId="6" fillId="0" borderId="11" xfId="0" applyNumberFormat="1" applyFont="1" applyBorder="1" applyAlignment="1" applyProtection="1">
      <alignment horizontal="center" vertical="top" wrapText="1" shrinkToFit="1"/>
      <protection locked="0"/>
    </xf>
    <xf numFmtId="0" fontId="6" fillId="5" borderId="13" xfId="0" applyFont="1" applyFill="1" applyBorder="1" applyAlignment="1">
      <alignment vertical="top" wrapText="1"/>
    </xf>
    <xf numFmtId="0" fontId="0" fillId="4" borderId="0" xfId="0" applyFill="1" applyAlignment="1">
      <alignment horizontal="left" vertical="top" shrinkToFit="1"/>
    </xf>
    <xf numFmtId="0" fontId="0" fillId="4" borderId="0" xfId="0" applyFill="1" applyAlignment="1" applyProtection="1">
      <alignment horizontal="left" vertical="top" shrinkToFit="1"/>
      <protection locked="0"/>
    </xf>
    <xf numFmtId="0" fontId="2" fillId="4" borderId="0" xfId="0" applyFont="1" applyFill="1" applyAlignment="1">
      <alignment horizontal="left" vertical="top" wrapText="1" shrinkToFit="1"/>
    </xf>
    <xf numFmtId="0" fontId="2" fillId="0" borderId="7" xfId="0" applyFont="1" applyBorder="1" applyAlignment="1">
      <alignment horizontal="left" vertical="top" wrapText="1" shrinkToFit="1"/>
    </xf>
    <xf numFmtId="0" fontId="8" fillId="0" borderId="7" xfId="0" applyFont="1" applyBorder="1" applyAlignment="1">
      <alignment horizontal="left" vertical="top" wrapText="1" shrinkToFit="1"/>
    </xf>
    <xf numFmtId="0" fontId="8" fillId="0" borderId="7" xfId="0" applyFont="1" applyBorder="1" applyAlignment="1">
      <alignment horizontal="center" vertical="top" wrapText="1" shrinkToFit="1"/>
    </xf>
    <xf numFmtId="0" fontId="8" fillId="0" borderId="11" xfId="0" applyFont="1" applyBorder="1" applyAlignment="1">
      <alignment horizontal="center" vertical="top" wrapText="1" shrinkToFit="1"/>
    </xf>
    <xf numFmtId="0" fontId="0" fillId="0" borderId="11" xfId="0" applyBorder="1" applyAlignment="1">
      <alignment horizontal="center" vertical="top" wrapText="1" shrinkToFit="1"/>
    </xf>
    <xf numFmtId="0" fontId="2" fillId="0" borderId="7" xfId="0" applyFont="1" applyBorder="1" applyAlignment="1">
      <alignment horizontal="center" vertical="top" wrapText="1" shrinkToFit="1"/>
    </xf>
    <xf numFmtId="0" fontId="2" fillId="0" borderId="11" xfId="0" applyFont="1" applyBorder="1" applyAlignment="1">
      <alignment horizontal="center" vertical="top" wrapText="1" shrinkToFit="1"/>
    </xf>
    <xf numFmtId="0" fontId="0" fillId="6" borderId="0" xfId="0" applyFill="1" applyAlignment="1">
      <alignment vertical="top"/>
    </xf>
    <xf numFmtId="0" fontId="6" fillId="5" borderId="7" xfId="0" applyFont="1" applyFill="1" applyBorder="1" applyAlignment="1">
      <alignment horizontal="left" vertical="top"/>
    </xf>
    <xf numFmtId="0" fontId="6" fillId="6" borderId="0" xfId="0" applyFont="1" applyFill="1" applyAlignment="1">
      <alignment horizontal="left" vertical="top" wrapText="1"/>
    </xf>
    <xf numFmtId="0" fontId="0" fillId="6" borderId="0" xfId="0" applyFill="1" applyAlignment="1">
      <alignment horizontal="center" vertical="top" wrapText="1" shrinkToFit="1"/>
    </xf>
    <xf numFmtId="0" fontId="6" fillId="6" borderId="0" xfId="0" applyFont="1" applyFill="1" applyAlignment="1">
      <alignment horizontal="center" vertical="top" wrapText="1" shrinkToFit="1"/>
    </xf>
    <xf numFmtId="0" fontId="0" fillId="6" borderId="0" xfId="0" applyFill="1" applyAlignment="1" applyProtection="1">
      <alignment horizontal="left" vertical="top" wrapText="1" shrinkToFit="1"/>
      <protection locked="0"/>
    </xf>
    <xf numFmtId="0" fontId="6" fillId="6" borderId="0" xfId="0" applyFont="1" applyFill="1" applyAlignment="1" applyProtection="1">
      <alignment horizontal="center" vertical="top" wrapText="1" shrinkToFit="1"/>
      <protection locked="0"/>
    </xf>
    <xf numFmtId="0" fontId="6" fillId="5" borderId="7" xfId="0" applyFont="1" applyFill="1" applyBorder="1" applyAlignment="1">
      <alignment wrapText="1"/>
    </xf>
    <xf numFmtId="0" fontId="6" fillId="0" borderId="4" xfId="0" applyFont="1" applyBorder="1" applyAlignment="1">
      <alignment vertical="top" wrapText="1"/>
    </xf>
    <xf numFmtId="0" fontId="0" fillId="0" borderId="5" xfId="0" applyBorder="1" applyAlignment="1" applyProtection="1">
      <alignment horizontal="center" vertical="top" wrapText="1" shrinkToFit="1"/>
      <protection locked="0"/>
    </xf>
    <xf numFmtId="0" fontId="1" fillId="0" borderId="0" xfId="0" applyFont="1" applyAlignment="1">
      <alignment vertical="top"/>
    </xf>
    <xf numFmtId="0" fontId="6" fillId="0" borderId="0" xfId="0" applyFont="1" applyAlignment="1">
      <alignment vertical="top" wrapText="1"/>
    </xf>
    <xf numFmtId="0" fontId="6" fillId="0" borderId="7" xfId="0" applyFont="1" applyBorder="1" applyAlignment="1">
      <alignment vertical="top"/>
    </xf>
    <xf numFmtId="0" fontId="6" fillId="0" borderId="11" xfId="0" applyFont="1" applyBorder="1" applyAlignment="1">
      <alignment vertical="top" wrapText="1"/>
    </xf>
    <xf numFmtId="0" fontId="12" fillId="0" borderId="7" xfId="0" applyFont="1" applyBorder="1" applyAlignment="1">
      <alignment horizontal="left" vertical="top" shrinkToFit="1"/>
    </xf>
    <xf numFmtId="0" fontId="6" fillId="5" borderId="12" xfId="0" applyFont="1" applyFill="1" applyBorder="1" applyAlignment="1">
      <alignment horizontal="left" vertical="top" wrapText="1" shrinkToFit="1"/>
    </xf>
    <xf numFmtId="49" fontId="6" fillId="8" borderId="7" xfId="0" applyNumberFormat="1" applyFont="1" applyFill="1" applyBorder="1" applyAlignment="1" applyProtection="1">
      <alignment horizontal="center" vertical="top" wrapText="1" shrinkToFit="1"/>
      <protection locked="0"/>
    </xf>
    <xf numFmtId="0" fontId="6" fillId="5" borderId="0" xfId="0" applyFont="1" applyFill="1" applyAlignment="1">
      <alignment horizontal="left" vertical="top" wrapText="1" shrinkToFit="1"/>
    </xf>
    <xf numFmtId="0" fontId="8" fillId="0" borderId="0" xfId="0" applyFont="1" applyAlignment="1">
      <alignment horizontal="center" vertical="top" wrapText="1" shrinkToFit="1"/>
    </xf>
    <xf numFmtId="0" fontId="8" fillId="0" borderId="5" xfId="0" applyFont="1" applyBorder="1" applyAlignment="1">
      <alignment horizontal="center" vertical="top" wrapText="1" shrinkToFit="1"/>
    </xf>
    <xf numFmtId="0" fontId="8" fillId="0" borderId="4" xfId="0" applyFont="1" applyBorder="1" applyAlignment="1">
      <alignment horizontal="center" vertical="top" wrapText="1" shrinkToFit="1"/>
    </xf>
    <xf numFmtId="0" fontId="8" fillId="2" borderId="0" xfId="0" applyFont="1" applyFill="1" applyAlignment="1">
      <alignment horizontal="center" vertical="top" wrapText="1" shrinkToFit="1"/>
    </xf>
    <xf numFmtId="0" fontId="8" fillId="2" borderId="5" xfId="0" applyFont="1" applyFill="1" applyBorder="1" applyAlignment="1">
      <alignment horizontal="center" vertical="top" wrapText="1" shrinkToFit="1"/>
    </xf>
    <xf numFmtId="0" fontId="8" fillId="2" borderId="4" xfId="0" applyFont="1" applyFill="1" applyBorder="1" applyAlignment="1">
      <alignment horizontal="center" vertical="top" wrapText="1" shrinkToFit="1"/>
    </xf>
    <xf numFmtId="0" fontId="6" fillId="16" borderId="7" xfId="0" applyFont="1" applyFill="1" applyBorder="1" applyAlignment="1">
      <alignment vertical="top" wrapText="1"/>
    </xf>
    <xf numFmtId="0" fontId="0" fillId="5" borderId="7" xfId="0" applyFill="1" applyBorder="1" applyAlignment="1">
      <alignment horizontal="left" vertical="top" wrapText="1"/>
    </xf>
    <xf numFmtId="164" fontId="0" fillId="5" borderId="7" xfId="0" applyNumberFormat="1" applyFill="1" applyBorder="1" applyAlignment="1">
      <alignment horizontal="center" vertical="top"/>
    </xf>
    <xf numFmtId="0" fontId="0" fillId="0" borderId="11" xfId="0" applyBorder="1" applyAlignment="1">
      <alignment horizontal="left" vertical="top" wrapText="1" shrinkToFit="1"/>
    </xf>
    <xf numFmtId="0" fontId="6" fillId="17" borderId="7" xfId="0" applyFont="1" applyFill="1" applyBorder="1" applyAlignment="1">
      <alignment horizontal="left" vertical="top" wrapText="1" shrinkToFit="1"/>
    </xf>
    <xf numFmtId="0" fontId="6" fillId="5" borderId="8" xfId="0" applyFont="1" applyFill="1" applyBorder="1" applyAlignment="1" applyProtection="1">
      <alignment horizontal="left" vertical="top" wrapText="1" shrinkToFit="1"/>
      <protection locked="0"/>
    </xf>
    <xf numFmtId="0" fontId="6" fillId="18" borderId="7" xfId="0" applyFont="1" applyFill="1" applyBorder="1" applyAlignment="1">
      <alignment horizontal="left" vertical="top" wrapText="1" shrinkToFit="1"/>
    </xf>
    <xf numFmtId="0" fontId="6" fillId="18" borderId="7" xfId="0" applyFont="1" applyFill="1" applyBorder="1" applyAlignment="1">
      <alignment horizontal="center" vertical="top" wrapText="1" shrinkToFit="1"/>
    </xf>
    <xf numFmtId="0" fontId="6" fillId="19" borderId="7" xfId="0" applyFont="1" applyFill="1" applyBorder="1" applyAlignment="1">
      <alignment horizontal="left" vertical="top" wrapText="1" shrinkToFit="1"/>
    </xf>
    <xf numFmtId="0" fontId="0" fillId="19" borderId="7" xfId="0" applyFill="1" applyBorder="1" applyAlignment="1">
      <alignment horizontal="center" vertical="top" wrapText="1" shrinkToFit="1"/>
    </xf>
    <xf numFmtId="0" fontId="6" fillId="19" borderId="7" xfId="0" applyFont="1" applyFill="1" applyBorder="1" applyAlignment="1">
      <alignment horizontal="center" vertical="top" wrapText="1" shrinkToFit="1"/>
    </xf>
    <xf numFmtId="0" fontId="10" fillId="7" borderId="4" xfId="0" applyFont="1" applyFill="1" applyBorder="1" applyAlignment="1">
      <alignment horizontal="left" vertical="top" wrapText="1" shrinkToFit="1"/>
    </xf>
    <xf numFmtId="0" fontId="10" fillId="7" borderId="0" xfId="0" applyFont="1" applyFill="1" applyAlignment="1">
      <alignment horizontal="left" vertical="top" wrapText="1" shrinkToFit="1"/>
    </xf>
    <xf numFmtId="0" fontId="2" fillId="7" borderId="0" xfId="0" applyFont="1" applyFill="1" applyAlignment="1">
      <alignment horizontal="left" vertical="top" shrinkToFit="1"/>
    </xf>
    <xf numFmtId="0" fontId="4" fillId="7" borderId="0" xfId="0" applyFont="1" applyFill="1" applyAlignment="1">
      <alignment horizontal="left" vertical="top" shrinkToFit="1"/>
    </xf>
    <xf numFmtId="0" fontId="4" fillId="7" borderId="0" xfId="0" applyFont="1" applyFill="1" applyAlignment="1" applyProtection="1">
      <alignment horizontal="left" vertical="top" shrinkToFit="1"/>
      <protection locked="0"/>
    </xf>
    <xf numFmtId="0" fontId="4" fillId="7" borderId="5" xfId="0" applyFont="1" applyFill="1" applyBorder="1" applyAlignment="1" applyProtection="1">
      <alignment horizontal="left" vertical="top" shrinkToFit="1"/>
      <protection locked="0"/>
    </xf>
    <xf numFmtId="0" fontId="26" fillId="5" borderId="7" xfId="2" applyFont="1" applyFill="1" applyBorder="1" applyAlignment="1">
      <alignment vertical="top" wrapText="1"/>
    </xf>
    <xf numFmtId="0" fontId="18" fillId="19" borderId="7" xfId="0" applyFont="1" applyFill="1" applyBorder="1" applyAlignment="1">
      <alignment vertical="top" wrapText="1"/>
    </xf>
    <xf numFmtId="0" fontId="6" fillId="19" borderId="11" xfId="0" applyFont="1" applyFill="1" applyBorder="1" applyAlignment="1">
      <alignment horizontal="center" vertical="top" wrapText="1" shrinkToFit="1"/>
    </xf>
    <xf numFmtId="0" fontId="29" fillId="5" borderId="15" xfId="0" applyFont="1" applyFill="1" applyBorder="1" applyAlignment="1">
      <alignment horizontal="left" vertical="top" wrapText="1" shrinkToFit="1"/>
    </xf>
    <xf numFmtId="0" fontId="6" fillId="17" borderId="7" xfId="0" applyFont="1" applyFill="1" applyBorder="1" applyAlignment="1">
      <alignment horizontal="center" vertical="top" wrapText="1" shrinkToFit="1"/>
    </xf>
    <xf numFmtId="0" fontId="6" fillId="18" borderId="7" xfId="0" applyFont="1" applyFill="1" applyBorder="1" applyAlignment="1">
      <alignment vertical="top" wrapText="1"/>
    </xf>
    <xf numFmtId="0" fontId="0" fillId="18" borderId="7" xfId="0" applyFill="1" applyBorder="1" applyAlignment="1">
      <alignment horizontal="center" vertical="top" wrapText="1" shrinkToFit="1"/>
    </xf>
    <xf numFmtId="0" fontId="6" fillId="18" borderId="7" xfId="0" applyFont="1" applyFill="1" applyBorder="1" applyAlignment="1">
      <alignment horizontal="left" vertical="top" wrapText="1"/>
    </xf>
    <xf numFmtId="0" fontId="18" fillId="5" borderId="7" xfId="0" applyFont="1" applyFill="1" applyBorder="1" applyAlignment="1">
      <alignment horizontal="center" vertical="top" wrapText="1" shrinkToFit="1"/>
    </xf>
    <xf numFmtId="0" fontId="18" fillId="5" borderId="11" xfId="0" applyFont="1" applyFill="1" applyBorder="1" applyAlignment="1">
      <alignment horizontal="center" vertical="top" wrapText="1" shrinkToFit="1"/>
    </xf>
    <xf numFmtId="0" fontId="29" fillId="10" borderId="7" xfId="0" applyFont="1" applyFill="1" applyBorder="1" applyAlignment="1" applyProtection="1">
      <alignment horizontal="left" vertical="top" wrapText="1" shrinkToFit="1"/>
      <protection locked="0"/>
    </xf>
    <xf numFmtId="0" fontId="0" fillId="10" borderId="7" xfId="0" applyFill="1" applyBorder="1" applyAlignment="1">
      <alignment horizontal="left" vertical="top" wrapText="1" shrinkToFit="1"/>
    </xf>
    <xf numFmtId="0" fontId="6" fillId="0" borderId="0" xfId="0" applyFont="1" applyAlignment="1">
      <alignment wrapText="1"/>
    </xf>
    <xf numFmtId="0" fontId="6" fillId="0" borderId="0" xfId="0" applyFont="1"/>
    <xf numFmtId="0" fontId="6" fillId="5" borderId="30" xfId="0" applyFont="1" applyFill="1" applyBorder="1" applyAlignment="1">
      <alignment vertical="top"/>
    </xf>
    <xf numFmtId="0" fontId="6" fillId="20" borderId="11" xfId="0" applyFont="1" applyFill="1" applyBorder="1" applyAlignment="1">
      <alignment horizontal="left" vertical="top" wrapText="1"/>
    </xf>
    <xf numFmtId="0" fontId="6" fillId="17" borderId="7" xfId="0" applyFont="1" applyFill="1" applyBorder="1" applyAlignment="1">
      <alignment vertical="top" wrapText="1"/>
    </xf>
    <xf numFmtId="0" fontId="0" fillId="10" borderId="7" xfId="0" quotePrefix="1" applyFill="1" applyBorder="1" applyAlignment="1" applyProtection="1">
      <alignment horizontal="left" vertical="top" wrapText="1" shrinkToFit="1"/>
      <protection locked="0"/>
    </xf>
    <xf numFmtId="0" fontId="6" fillId="5" borderId="8" xfId="0" quotePrefix="1" applyFont="1" applyFill="1" applyBorder="1" applyAlignment="1" applyProtection="1">
      <alignment horizontal="center" vertical="top" wrapText="1" shrinkToFit="1"/>
      <protection locked="0"/>
    </xf>
    <xf numFmtId="0" fontId="18" fillId="5" borderId="7" xfId="0" applyFont="1" applyFill="1" applyBorder="1" applyAlignment="1">
      <alignment horizontal="center" vertical="top" wrapText="1"/>
    </xf>
    <xf numFmtId="0" fontId="0" fillId="5" borderId="12" xfId="0" quotePrefix="1" applyFill="1" applyBorder="1" applyAlignment="1">
      <alignment horizontal="center" vertical="top" shrinkToFit="1"/>
    </xf>
    <xf numFmtId="0" fontId="6" fillId="5" borderId="13" xfId="0" applyFont="1" applyFill="1" applyBorder="1" applyAlignment="1">
      <alignment horizontal="center" vertical="top" wrapText="1"/>
    </xf>
    <xf numFmtId="0" fontId="21" fillId="5" borderId="7" xfId="0" applyFont="1" applyFill="1" applyBorder="1" applyAlignment="1">
      <alignment horizontal="left" vertical="top" wrapText="1"/>
    </xf>
    <xf numFmtId="0" fontId="21" fillId="5" borderId="7" xfId="0" applyFont="1" applyFill="1" applyBorder="1" applyAlignment="1">
      <alignment horizontal="left" vertical="top" wrapText="1" shrinkToFit="1"/>
    </xf>
    <xf numFmtId="0" fontId="32" fillId="5" borderId="7" xfId="2" applyFont="1" applyFill="1" applyBorder="1" applyAlignment="1">
      <alignment horizontal="left" vertical="top" wrapText="1"/>
    </xf>
    <xf numFmtId="0" fontId="6" fillId="5" borderId="7" xfId="2" applyFont="1" applyFill="1" applyBorder="1" applyAlignment="1">
      <alignment horizontal="left" vertical="top" wrapText="1"/>
    </xf>
    <xf numFmtId="0" fontId="21" fillId="5" borderId="0" xfId="0" applyFont="1" applyFill="1" applyAlignment="1">
      <alignment vertical="top" wrapText="1"/>
    </xf>
    <xf numFmtId="0" fontId="6" fillId="5" borderId="21" xfId="2" applyFont="1" applyFill="1" applyBorder="1" applyAlignment="1">
      <alignment horizontal="left" vertical="top" wrapText="1"/>
    </xf>
    <xf numFmtId="0" fontId="21" fillId="5" borderId="7" xfId="0" applyFont="1" applyFill="1" applyBorder="1" applyAlignment="1">
      <alignment vertical="top" wrapText="1"/>
    </xf>
    <xf numFmtId="0" fontId="33" fillId="5" borderId="7" xfId="0" applyFont="1" applyFill="1" applyBorder="1" applyAlignment="1">
      <alignment wrapText="1"/>
    </xf>
    <xf numFmtId="0" fontId="26" fillId="5" borderId="7" xfId="0" applyFont="1" applyFill="1" applyBorder="1" applyAlignment="1">
      <alignment vertical="top" wrapText="1"/>
    </xf>
    <xf numFmtId="0" fontId="33" fillId="5" borderId="0" xfId="0" applyFont="1" applyFill="1" applyAlignment="1">
      <alignment wrapText="1"/>
    </xf>
    <xf numFmtId="0" fontId="33" fillId="5" borderId="0" xfId="0" applyFont="1" applyFill="1" applyAlignment="1">
      <alignment vertical="top" wrapText="1"/>
    </xf>
    <xf numFmtId="0" fontId="0" fillId="5" borderId="7" xfId="0" applyFill="1" applyBorder="1" applyAlignment="1">
      <alignment wrapText="1"/>
    </xf>
    <xf numFmtId="0" fontId="29" fillId="5" borderId="7" xfId="0" applyFont="1" applyFill="1" applyBorder="1" applyAlignment="1">
      <alignment vertical="center"/>
    </xf>
    <xf numFmtId="0" fontId="29" fillId="5" borderId="7" xfId="0" applyFont="1" applyFill="1" applyBorder="1" applyAlignment="1">
      <alignment vertical="top" wrapText="1"/>
    </xf>
    <xf numFmtId="0" fontId="29" fillId="5" borderId="7" xfId="0" applyFont="1" applyFill="1" applyBorder="1" applyAlignment="1">
      <alignment wrapText="1"/>
    </xf>
    <xf numFmtId="0" fontId="34" fillId="0" borderId="0" xfId="0" applyFont="1" applyAlignment="1">
      <alignment wrapText="1"/>
    </xf>
    <xf numFmtId="0" fontId="6" fillId="21" borderId="7" xfId="0" applyFont="1" applyFill="1" applyBorder="1" applyAlignment="1">
      <alignment horizontal="left" vertical="top"/>
    </xf>
    <xf numFmtId="0" fontId="6" fillId="21" borderId="7" xfId="0" applyFont="1" applyFill="1" applyBorder="1" applyAlignment="1">
      <alignment vertical="top" wrapText="1"/>
    </xf>
    <xf numFmtId="0" fontId="0" fillId="21" borderId="7" xfId="0" applyFill="1" applyBorder="1" applyAlignment="1">
      <alignment horizontal="center" vertical="top" wrapText="1" shrinkToFit="1"/>
    </xf>
    <xf numFmtId="0" fontId="6" fillId="21" borderId="11" xfId="0" applyFont="1" applyFill="1" applyBorder="1" applyAlignment="1">
      <alignment horizontal="center" vertical="top" wrapText="1" shrinkToFit="1"/>
    </xf>
    <xf numFmtId="0" fontId="6" fillId="21" borderId="7" xfId="0" applyFont="1" applyFill="1" applyBorder="1" applyAlignment="1" applyProtection="1">
      <alignment horizontal="left" vertical="top" wrapText="1" shrinkToFit="1"/>
      <protection locked="0"/>
    </xf>
    <xf numFmtId="0" fontId="6" fillId="21" borderId="8" xfId="0" applyFont="1" applyFill="1" applyBorder="1" applyAlignment="1" applyProtection="1">
      <alignment horizontal="center" vertical="top" wrapText="1" shrinkToFit="1"/>
      <protection locked="0"/>
    </xf>
    <xf numFmtId="0" fontId="1" fillId="21" borderId="7" xfId="0" applyFont="1" applyFill="1" applyBorder="1" applyAlignment="1" applyProtection="1">
      <alignment horizontal="left" vertical="top" wrapText="1" shrinkToFit="1"/>
      <protection locked="0"/>
    </xf>
    <xf numFmtId="0" fontId="26" fillId="5" borderId="7" xfId="2" applyFont="1" applyFill="1" applyBorder="1" applyAlignment="1">
      <alignment horizontal="center" vertical="top" wrapText="1"/>
    </xf>
    <xf numFmtId="0" fontId="1" fillId="10" borderId="7" xfId="0" applyFont="1" applyFill="1" applyBorder="1" applyAlignment="1" applyProtection="1">
      <alignment horizontal="center" vertical="top" wrapText="1" shrinkToFit="1"/>
      <protection locked="0"/>
    </xf>
    <xf numFmtId="0" fontId="0" fillId="0" borderId="0" xfId="0" applyAlignment="1">
      <alignment horizontal="center"/>
    </xf>
    <xf numFmtId="0" fontId="6" fillId="21" borderId="7" xfId="0" applyFont="1" applyFill="1" applyBorder="1" applyAlignment="1">
      <alignment vertical="top"/>
    </xf>
    <xf numFmtId="0" fontId="26" fillId="21" borderId="7" xfId="2" applyFont="1" applyFill="1" applyBorder="1" applyAlignment="1">
      <alignment vertical="top" wrapText="1"/>
    </xf>
    <xf numFmtId="0" fontId="6" fillId="21" borderId="7" xfId="0" applyFont="1" applyFill="1" applyBorder="1" applyAlignment="1" applyProtection="1">
      <alignment horizontal="center" vertical="top" wrapText="1" shrinkToFit="1"/>
      <protection locked="0"/>
    </xf>
    <xf numFmtId="0" fontId="0" fillId="21" borderId="7" xfId="0" applyFill="1" applyBorder="1" applyAlignment="1" applyProtection="1">
      <alignment horizontal="left" vertical="top" wrapText="1" shrinkToFit="1"/>
      <protection locked="0"/>
    </xf>
    <xf numFmtId="0" fontId="6" fillId="21" borderId="7" xfId="0" applyFont="1" applyFill="1" applyBorder="1" applyAlignment="1">
      <alignment horizontal="center" vertical="top" wrapText="1" shrinkToFit="1"/>
    </xf>
    <xf numFmtId="0" fontId="26" fillId="5" borderId="7" xfId="2" applyFont="1" applyFill="1" applyBorder="1" applyAlignment="1">
      <alignment horizontal="left" vertical="top" wrapText="1"/>
    </xf>
    <xf numFmtId="0" fontId="0" fillId="21" borderId="12" xfId="0" applyFill="1" applyBorder="1" applyAlignment="1">
      <alignment horizontal="left" vertical="top" shrinkToFit="1"/>
    </xf>
    <xf numFmtId="0" fontId="6" fillId="21" borderId="7" xfId="0" applyFont="1" applyFill="1" applyBorder="1" applyAlignment="1">
      <alignment horizontal="left" vertical="top" wrapText="1" shrinkToFit="1"/>
    </xf>
    <xf numFmtId="0" fontId="6" fillId="21" borderId="8" xfId="0" quotePrefix="1" applyFont="1" applyFill="1" applyBorder="1" applyAlignment="1" applyProtection="1">
      <alignment horizontal="center" vertical="top" wrapText="1" shrinkToFit="1"/>
      <protection locked="0"/>
    </xf>
    <xf numFmtId="0" fontId="9" fillId="6" borderId="0" xfId="0" applyFont="1" applyFill="1" applyAlignment="1">
      <alignment horizontal="left" vertical="top" wrapText="1" shrinkToFit="1"/>
    </xf>
  </cellXfs>
  <cellStyles count="4">
    <cellStyle name="Komma" xfId="1" builtinId="3"/>
    <cellStyle name="Standaard" xfId="0" builtinId="0"/>
    <cellStyle name="Standaard 2" xfId="2" xr:uid="{46F16443-4C30-4A97-9718-181130A6FC5C}"/>
    <cellStyle name="Standaard 3" xfId="3" xr:uid="{FB3B3B77-C9A2-41DC-97A7-83926867457E}"/>
  </cellStyles>
  <dxfs count="1">
    <dxf>
      <fill>
        <patternFill>
          <bgColor theme="0" tint="-4.9989318521683403E-2"/>
        </patternFill>
      </fill>
    </dxf>
  </dxfs>
  <tableStyles count="0" defaultTableStyle="TableStyleMedium2" defaultPivotStyle="PivotStyleLight16"/>
  <colors>
    <mruColors>
      <color rgb="FFDDBA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17</xdr:row>
      <xdr:rowOff>0</xdr:rowOff>
    </xdr:from>
    <xdr:to>
      <xdr:col>3</xdr:col>
      <xdr:colOff>304800</xdr:colOff>
      <xdr:row>18</xdr:row>
      <xdr:rowOff>121920</xdr:rowOff>
    </xdr:to>
    <xdr:sp macro="" textlink="">
      <xdr:nvSpPr>
        <xdr:cNvPr id="2049" name="AutoShape 1" descr="Logo Gemeente Goeree-Overflakkee">
          <a:extLst>
            <a:ext uri="{FF2B5EF4-FFF2-40B4-BE49-F238E27FC236}">
              <a16:creationId xmlns:a16="http://schemas.microsoft.com/office/drawing/2014/main" id="{7D3E7E15-280C-1D5E-F07D-D5E53601E3A0}"/>
            </a:ext>
          </a:extLst>
        </xdr:cNvPr>
        <xdr:cNvSpPr>
          <a:spLocks noChangeAspect="1" noChangeArrowheads="1"/>
        </xdr:cNvSpPr>
      </xdr:nvSpPr>
      <xdr:spPr bwMode="auto">
        <a:xfrm>
          <a:off x="1783080" y="46405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11</xdr:row>
      <xdr:rowOff>0</xdr:rowOff>
    </xdr:from>
    <xdr:to>
      <xdr:col>2</xdr:col>
      <xdr:colOff>304800</xdr:colOff>
      <xdr:row>12</xdr:row>
      <xdr:rowOff>7620</xdr:rowOff>
    </xdr:to>
    <xdr:sp macro="" textlink="">
      <xdr:nvSpPr>
        <xdr:cNvPr id="2050" name="AutoShape 2" descr="Logo Gemeente Goeree-Overflakkee">
          <a:extLst>
            <a:ext uri="{FF2B5EF4-FFF2-40B4-BE49-F238E27FC236}">
              <a16:creationId xmlns:a16="http://schemas.microsoft.com/office/drawing/2014/main" id="{05812BE7-F9B0-B60B-244D-71307ACFB944}"/>
            </a:ext>
          </a:extLst>
        </xdr:cNvPr>
        <xdr:cNvSpPr>
          <a:spLocks noChangeAspect="1" noChangeArrowheads="1"/>
        </xdr:cNvSpPr>
      </xdr:nvSpPr>
      <xdr:spPr bwMode="auto">
        <a:xfrm>
          <a:off x="1188720" y="3429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11</xdr:row>
      <xdr:rowOff>0</xdr:rowOff>
    </xdr:from>
    <xdr:to>
      <xdr:col>8</xdr:col>
      <xdr:colOff>377190</xdr:colOff>
      <xdr:row>14</xdr:row>
      <xdr:rowOff>60960</xdr:rowOff>
    </xdr:to>
    <xdr:pic>
      <xdr:nvPicPr>
        <xdr:cNvPr id="3" name="Afbeelding 2" descr="Afbeelding met Graphics, schermopname, grafische vormgeving, cirkel&#10;&#10;Automatisch gegenereerde beschrijving">
          <a:extLst>
            <a:ext uri="{FF2B5EF4-FFF2-40B4-BE49-F238E27FC236}">
              <a16:creationId xmlns:a16="http://schemas.microsoft.com/office/drawing/2014/main" id="{832FDFA2-0F87-A723-67FE-9A06E3B73BCF}"/>
            </a:ext>
          </a:extLst>
        </xdr:cNvPr>
        <xdr:cNvPicPr>
          <a:picLocks noChangeAspect="1"/>
        </xdr:cNvPicPr>
      </xdr:nvPicPr>
      <xdr:blipFill>
        <a:blip xmlns:r="http://schemas.openxmlformats.org/officeDocument/2006/relationships" r:embed="rId1"/>
        <a:stretch>
          <a:fillRect/>
        </a:stretch>
      </xdr:blipFill>
      <xdr:spPr>
        <a:xfrm>
          <a:off x="1188720" y="3429000"/>
          <a:ext cx="3943350" cy="7239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7620</xdr:colOff>
      <xdr:row>0</xdr:row>
      <xdr:rowOff>121920</xdr:rowOff>
    </xdr:from>
    <xdr:to>
      <xdr:col>15</xdr:col>
      <xdr:colOff>476250</xdr:colOff>
      <xdr:row>2</xdr:row>
      <xdr:rowOff>198120</xdr:rowOff>
    </xdr:to>
    <xdr:pic>
      <xdr:nvPicPr>
        <xdr:cNvPr id="3" name="Afbeelding 2" descr="Afbeelding met Graphics, schermopname, grafische vormgeving, cirkel&#10;&#10;Automatisch gegenereerde beschrijving">
          <a:extLst>
            <a:ext uri="{FF2B5EF4-FFF2-40B4-BE49-F238E27FC236}">
              <a16:creationId xmlns:a16="http://schemas.microsoft.com/office/drawing/2014/main" id="{058D3B90-0C72-4C12-AA2D-C62696EFB3E6}"/>
            </a:ext>
          </a:extLst>
        </xdr:cNvPr>
        <xdr:cNvPicPr>
          <a:picLocks noChangeAspect="1"/>
        </xdr:cNvPicPr>
      </xdr:nvPicPr>
      <xdr:blipFill>
        <a:blip xmlns:r="http://schemas.openxmlformats.org/officeDocument/2006/relationships" r:embed="rId1"/>
        <a:stretch>
          <a:fillRect/>
        </a:stretch>
      </xdr:blipFill>
      <xdr:spPr>
        <a:xfrm>
          <a:off x="5951220" y="121920"/>
          <a:ext cx="3943350" cy="7239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GN/DV/PO/PBA/Manon/Aanbesteding%20HR/PvE/Kopie%20van%20Bijlage%2014%20Programma%20van%20eisen%200204201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oorblad"/>
      <sheetName val="Toelichting"/>
      <sheetName val="1. Techniek"/>
      <sheetName val="2. Inf. &amp; Archiefmgt."/>
      <sheetName val="3. Mgt. informatie"/>
      <sheetName val="4. Salarisadmin."/>
      <sheetName val="5. Self Service"/>
      <sheetName val="6. Verlof"/>
      <sheetName val="7. Ziekteverzuim"/>
      <sheetName val="8. Pers. Jaarcyclus"/>
      <sheetName val="9. Innovatie"/>
      <sheetName val="10. PvA"/>
      <sheetName val="11. Demo"/>
      <sheetName val="12. W&amp;S (optioneel)"/>
      <sheetName val="13. Opleidingen (optioneel)"/>
    </sheetNames>
    <sheetDataSet>
      <sheetData sheetId="0">
        <row r="6">
          <cell r="O6" t="str">
            <v>Ja</v>
          </cell>
        </row>
        <row r="7">
          <cell r="O7" t="str">
            <v>Nee</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Nissewaard">
  <a:themeElements>
    <a:clrScheme name="Nissewaard">
      <a:dk1>
        <a:sysClr val="windowText" lastClr="000000"/>
      </a:dk1>
      <a:lt1>
        <a:srgbClr val="FFFFFF"/>
      </a:lt1>
      <a:dk2>
        <a:srgbClr val="00457E"/>
      </a:dk2>
      <a:lt2>
        <a:srgbClr val="F3FAFF"/>
      </a:lt2>
      <a:accent1>
        <a:srgbClr val="00ACE9"/>
      </a:accent1>
      <a:accent2>
        <a:srgbClr val="52AF32"/>
      </a:accent2>
      <a:accent3>
        <a:srgbClr val="00762E"/>
      </a:accent3>
      <a:accent4>
        <a:srgbClr val="FFFFFF"/>
      </a:accent4>
      <a:accent5>
        <a:srgbClr val="FFFFFF"/>
      </a:accent5>
      <a:accent6>
        <a:srgbClr val="FFFFFF"/>
      </a:accent6>
      <a:hlink>
        <a:srgbClr val="FFFFFF"/>
      </a:hlink>
      <a:folHlink>
        <a:srgbClr val="00B0F0"/>
      </a:folHlink>
    </a:clrScheme>
    <a:fontScheme name="nISSEWAARD">
      <a:majorFont>
        <a:latin typeface="Calibri"/>
        <a:ea typeface=""/>
        <a:cs typeface=""/>
      </a:majorFont>
      <a:minorFont>
        <a:latin typeface="Calibri"/>
        <a:ea typeface=""/>
        <a:cs typeface=""/>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C92CED-C525-4E97-9910-CD326713D703}">
  <dimension ref="A1:M31"/>
  <sheetViews>
    <sheetView tabSelected="1" workbookViewId="0">
      <selection activeCell="C8" sqref="C8"/>
    </sheetView>
  </sheetViews>
  <sheetFormatPr defaultColWidth="8.7109375" defaultRowHeight="15" x14ac:dyDescent="0.25"/>
  <sheetData>
    <row r="1" spans="1:13" x14ac:dyDescent="0.25">
      <c r="A1" s="64"/>
      <c r="B1" s="64"/>
      <c r="C1" s="64"/>
      <c r="D1" s="64"/>
      <c r="E1" s="64"/>
      <c r="F1" s="64"/>
      <c r="G1" s="64"/>
      <c r="H1" s="64"/>
      <c r="I1" s="64"/>
      <c r="J1" s="64"/>
      <c r="K1" s="64"/>
      <c r="L1" s="64"/>
      <c r="M1" s="64"/>
    </row>
    <row r="2" spans="1:13" x14ac:dyDescent="0.25">
      <c r="A2" s="64"/>
      <c r="B2" s="64"/>
      <c r="C2" s="64"/>
      <c r="D2" s="64"/>
      <c r="E2" s="64"/>
      <c r="F2" s="64"/>
      <c r="G2" s="64"/>
      <c r="H2" s="64"/>
      <c r="I2" s="64"/>
      <c r="J2" s="64"/>
      <c r="K2" s="64"/>
      <c r="L2" s="64"/>
      <c r="M2" s="64"/>
    </row>
    <row r="3" spans="1:13" ht="61.5" x14ac:dyDescent="0.9">
      <c r="A3" s="64"/>
      <c r="B3" s="64"/>
      <c r="C3" s="67" t="s">
        <v>1410</v>
      </c>
      <c r="D3" s="90"/>
      <c r="E3" s="91"/>
      <c r="F3" s="64"/>
      <c r="G3" s="64"/>
      <c r="H3" s="64"/>
      <c r="I3" s="64"/>
      <c r="J3" s="64"/>
      <c r="K3" s="64"/>
      <c r="L3" s="64"/>
      <c r="M3" s="64"/>
    </row>
    <row r="4" spans="1:13" x14ac:dyDescent="0.25">
      <c r="A4" s="64"/>
      <c r="B4" s="64"/>
      <c r="C4" s="64"/>
      <c r="D4" s="64"/>
      <c r="E4" s="64"/>
      <c r="F4" s="64"/>
      <c r="G4" s="64"/>
      <c r="H4" s="64"/>
      <c r="I4" s="64"/>
      <c r="J4" s="64"/>
      <c r="K4" s="64"/>
      <c r="L4" s="64"/>
      <c r="M4" s="64"/>
    </row>
    <row r="5" spans="1:13" ht="61.5" x14ac:dyDescent="0.9">
      <c r="A5" s="64"/>
      <c r="B5" s="64"/>
      <c r="C5" s="67" t="s">
        <v>0</v>
      </c>
      <c r="D5" s="67"/>
      <c r="E5" s="64"/>
      <c r="F5" s="64"/>
      <c r="G5" s="64"/>
      <c r="H5" s="64"/>
      <c r="I5" s="64"/>
      <c r="J5" s="64"/>
      <c r="K5" s="64"/>
      <c r="L5" s="64"/>
      <c r="M5" s="64"/>
    </row>
    <row r="6" spans="1:13" ht="23.25" x14ac:dyDescent="0.35">
      <c r="A6" s="64"/>
      <c r="B6" s="64"/>
      <c r="C6" s="65" t="s">
        <v>1</v>
      </c>
      <c r="D6" s="65"/>
      <c r="E6" s="65"/>
      <c r="F6" s="65"/>
      <c r="G6" s="65"/>
      <c r="H6" s="65"/>
      <c r="I6" s="64"/>
      <c r="J6" s="64"/>
      <c r="K6" s="64"/>
      <c r="L6" s="64"/>
      <c r="M6" s="64"/>
    </row>
    <row r="7" spans="1:13" ht="23.25" x14ac:dyDescent="0.35">
      <c r="A7" s="64"/>
      <c r="B7" s="64"/>
      <c r="C7" s="65"/>
      <c r="D7" s="65"/>
      <c r="E7" s="65"/>
      <c r="F7" s="65"/>
      <c r="G7" s="65"/>
      <c r="H7" s="65"/>
      <c r="I7" s="64"/>
      <c r="J7" s="64"/>
      <c r="K7" s="64"/>
      <c r="L7" s="64"/>
      <c r="M7" s="64"/>
    </row>
    <row r="8" spans="1:13" x14ac:dyDescent="0.25">
      <c r="A8" s="64"/>
      <c r="B8" s="64"/>
      <c r="C8" s="64" t="s">
        <v>1429</v>
      </c>
      <c r="D8" s="64"/>
      <c r="E8" s="64"/>
      <c r="F8" s="64"/>
      <c r="G8" s="64"/>
      <c r="H8" s="64"/>
      <c r="I8" s="64"/>
      <c r="J8" s="64"/>
      <c r="K8" s="64"/>
      <c r="L8" s="64"/>
      <c r="M8" s="64"/>
    </row>
    <row r="9" spans="1:13" x14ac:dyDescent="0.25">
      <c r="A9" s="64"/>
      <c r="B9" s="64"/>
      <c r="C9" s="64" t="s">
        <v>1409</v>
      </c>
      <c r="D9" s="64"/>
      <c r="E9" s="64"/>
      <c r="F9" s="64"/>
      <c r="G9" s="64"/>
      <c r="H9" s="64"/>
      <c r="I9" s="64"/>
      <c r="J9" s="64"/>
      <c r="K9" s="64"/>
      <c r="L9" s="64"/>
      <c r="M9" s="64"/>
    </row>
    <row r="10" spans="1:13" x14ac:dyDescent="0.25">
      <c r="A10" s="64"/>
      <c r="B10" s="64"/>
      <c r="C10" s="64"/>
      <c r="D10" s="64"/>
      <c r="E10" s="64"/>
      <c r="F10" s="64"/>
      <c r="G10" s="64"/>
      <c r="H10" s="64"/>
      <c r="I10" s="64"/>
      <c r="J10" s="64"/>
      <c r="K10" s="64"/>
      <c r="L10" s="64"/>
      <c r="M10" s="64"/>
    </row>
    <row r="11" spans="1:13" x14ac:dyDescent="0.25">
      <c r="A11" s="64"/>
      <c r="B11" s="64"/>
      <c r="C11" s="64"/>
      <c r="D11" s="64"/>
      <c r="E11" s="64"/>
      <c r="F11" s="64"/>
      <c r="G11" s="64"/>
      <c r="H11" s="64"/>
      <c r="I11" s="64"/>
      <c r="J11" s="64"/>
      <c r="K11" s="64"/>
      <c r="L11" s="64"/>
      <c r="M11" s="64"/>
    </row>
    <row r="12" spans="1:13" ht="23.25" x14ac:dyDescent="0.35">
      <c r="A12" s="64"/>
      <c r="B12" s="64"/>
      <c r="D12" s="65"/>
      <c r="E12" s="64"/>
      <c r="F12" s="64"/>
      <c r="G12" s="64"/>
      <c r="H12" s="64"/>
      <c r="I12" s="64"/>
      <c r="J12" s="64"/>
      <c r="K12" s="64"/>
      <c r="L12" s="64"/>
      <c r="M12" s="64"/>
    </row>
    <row r="13" spans="1:13" x14ac:dyDescent="0.25">
      <c r="A13" s="64"/>
      <c r="B13" s="64"/>
      <c r="C13" s="64"/>
      <c r="D13" s="64"/>
      <c r="E13" s="64"/>
      <c r="F13" s="64"/>
      <c r="G13" s="64"/>
      <c r="H13" s="64"/>
      <c r="I13" s="64"/>
      <c r="J13" s="64"/>
      <c r="K13" s="64"/>
      <c r="L13" s="64"/>
      <c r="M13" s="64"/>
    </row>
    <row r="14" spans="1:13" x14ac:dyDescent="0.25">
      <c r="A14" s="64"/>
      <c r="B14" s="64"/>
      <c r="C14" s="64"/>
      <c r="D14" s="64"/>
      <c r="E14" s="64"/>
      <c r="F14" s="64"/>
      <c r="G14" s="64"/>
      <c r="H14" s="64"/>
      <c r="I14" s="64"/>
      <c r="J14" s="64"/>
      <c r="K14" s="64"/>
      <c r="L14" s="64"/>
      <c r="M14" s="64"/>
    </row>
    <row r="15" spans="1:13" x14ac:dyDescent="0.25">
      <c r="A15" s="64"/>
      <c r="B15" s="64"/>
      <c r="C15" s="64"/>
      <c r="D15" s="64"/>
      <c r="E15" s="64"/>
      <c r="F15" s="64"/>
      <c r="G15" s="64"/>
      <c r="H15" s="64"/>
      <c r="I15" s="64"/>
      <c r="J15" s="64"/>
      <c r="K15" s="64"/>
      <c r="L15" s="64"/>
      <c r="M15" s="64"/>
    </row>
    <row r="16" spans="1:13" x14ac:dyDescent="0.25">
      <c r="A16" s="64"/>
      <c r="B16" s="64"/>
      <c r="C16" s="64"/>
      <c r="D16" s="64"/>
      <c r="E16" s="64"/>
      <c r="F16" s="64"/>
      <c r="G16" s="64"/>
      <c r="H16" s="64"/>
      <c r="I16" s="64"/>
      <c r="J16" s="64"/>
      <c r="K16" s="64"/>
      <c r="L16" s="64"/>
      <c r="M16" s="64"/>
    </row>
    <row r="17" spans="1:13" x14ac:dyDescent="0.25">
      <c r="A17" s="64"/>
      <c r="B17" s="64"/>
      <c r="C17" s="64"/>
      <c r="D17" s="64"/>
      <c r="E17" s="64"/>
      <c r="F17" s="64"/>
      <c r="G17" s="64"/>
      <c r="H17" s="64"/>
      <c r="I17" s="64"/>
      <c r="J17" s="64"/>
      <c r="K17" s="64"/>
      <c r="L17" s="64"/>
      <c r="M17" s="64"/>
    </row>
    <row r="18" spans="1:13" x14ac:dyDescent="0.25">
      <c r="A18" s="64"/>
      <c r="B18" s="64"/>
      <c r="C18" s="64"/>
      <c r="E18" s="64"/>
      <c r="F18" s="64"/>
      <c r="G18" s="64"/>
      <c r="H18" s="64"/>
      <c r="I18" s="64"/>
      <c r="J18" s="64"/>
      <c r="K18" s="64"/>
      <c r="L18" s="64"/>
      <c r="M18" s="64"/>
    </row>
    <row r="19" spans="1:13" x14ac:dyDescent="0.25">
      <c r="A19" s="64"/>
      <c r="B19" s="64"/>
      <c r="C19" s="64"/>
      <c r="D19" s="64"/>
      <c r="E19" s="64"/>
      <c r="F19" s="64"/>
      <c r="G19" s="64"/>
      <c r="H19" s="64"/>
      <c r="I19" s="64"/>
      <c r="J19" s="64"/>
      <c r="K19" s="64"/>
      <c r="L19" s="64"/>
      <c r="M19" s="64"/>
    </row>
    <row r="20" spans="1:13" x14ac:dyDescent="0.25">
      <c r="A20" s="64"/>
      <c r="B20" s="64"/>
      <c r="C20" s="64"/>
      <c r="D20" s="64"/>
      <c r="E20" s="64"/>
      <c r="F20" s="64"/>
      <c r="G20" s="64"/>
      <c r="H20" s="64"/>
      <c r="I20" s="64"/>
      <c r="J20" s="64"/>
      <c r="K20" s="64"/>
      <c r="L20" s="64"/>
      <c r="M20" s="64"/>
    </row>
    <row r="21" spans="1:13" x14ac:dyDescent="0.25">
      <c r="A21" s="64"/>
      <c r="B21" s="64"/>
      <c r="C21" s="64"/>
      <c r="D21" s="64"/>
      <c r="E21" s="64"/>
      <c r="F21" s="64"/>
      <c r="G21" s="64"/>
      <c r="H21" s="64"/>
      <c r="I21" s="64"/>
      <c r="J21" s="64"/>
      <c r="K21" s="64"/>
      <c r="L21" s="64"/>
      <c r="M21" s="64"/>
    </row>
    <row r="22" spans="1:13" x14ac:dyDescent="0.25">
      <c r="A22" s="64"/>
      <c r="B22" s="64"/>
      <c r="C22" s="64"/>
      <c r="D22" s="64"/>
      <c r="E22" s="64"/>
      <c r="F22" s="64"/>
      <c r="G22" s="64"/>
      <c r="H22" s="64"/>
      <c r="I22" s="64"/>
      <c r="J22" s="64"/>
      <c r="K22" s="64"/>
      <c r="L22" s="64"/>
      <c r="M22" s="64"/>
    </row>
    <row r="23" spans="1:13" x14ac:dyDescent="0.25">
      <c r="A23" s="64"/>
      <c r="B23" s="64"/>
      <c r="C23" s="64"/>
      <c r="D23" s="64"/>
      <c r="E23" s="64"/>
      <c r="F23" s="64"/>
      <c r="G23" s="64"/>
      <c r="H23" s="64"/>
      <c r="I23" s="64"/>
      <c r="J23" s="64"/>
      <c r="K23" s="64"/>
      <c r="L23" s="64"/>
      <c r="M23" s="64"/>
    </row>
    <row r="24" spans="1:13" x14ac:dyDescent="0.25">
      <c r="A24" s="64"/>
      <c r="B24" s="64"/>
      <c r="C24" s="64"/>
      <c r="D24" s="64"/>
      <c r="E24" s="64"/>
      <c r="F24" s="64"/>
      <c r="G24" s="64"/>
      <c r="H24" s="64"/>
      <c r="I24" s="64"/>
      <c r="J24" s="64"/>
      <c r="K24" s="64"/>
      <c r="L24" s="64"/>
      <c r="M24" s="64"/>
    </row>
    <row r="25" spans="1:13" x14ac:dyDescent="0.25">
      <c r="A25" s="64"/>
      <c r="B25" s="64"/>
      <c r="C25" s="64"/>
      <c r="D25" s="64"/>
      <c r="E25" s="64"/>
      <c r="F25" s="64"/>
      <c r="G25" s="64"/>
      <c r="H25" s="64"/>
      <c r="I25" s="64"/>
      <c r="J25" s="64"/>
      <c r="K25" s="64"/>
      <c r="L25" s="64"/>
      <c r="M25" s="64"/>
    </row>
    <row r="26" spans="1:13" x14ac:dyDescent="0.25">
      <c r="A26" s="64"/>
      <c r="B26" s="64"/>
      <c r="C26" s="64"/>
      <c r="D26" s="64"/>
      <c r="E26" s="64"/>
      <c r="F26" s="64"/>
      <c r="G26" s="64"/>
      <c r="H26" s="64"/>
      <c r="I26" s="64"/>
      <c r="J26" s="64"/>
      <c r="K26" s="64"/>
      <c r="L26" s="64"/>
      <c r="M26" s="64"/>
    </row>
    <row r="27" spans="1:13" x14ac:dyDescent="0.25">
      <c r="A27" s="64"/>
      <c r="B27" s="64"/>
      <c r="C27" s="64"/>
      <c r="D27" s="64"/>
      <c r="E27" s="64"/>
      <c r="F27" s="64"/>
      <c r="G27" s="64"/>
      <c r="H27" s="64"/>
      <c r="I27" s="64"/>
      <c r="J27" s="64"/>
      <c r="K27" s="64"/>
      <c r="L27" s="64"/>
      <c r="M27" s="64"/>
    </row>
    <row r="28" spans="1:13" x14ac:dyDescent="0.25">
      <c r="A28" s="64"/>
      <c r="B28" s="64"/>
      <c r="C28" s="64"/>
      <c r="D28" s="64"/>
      <c r="E28" s="64"/>
      <c r="F28" s="64"/>
      <c r="G28" s="64"/>
      <c r="H28" s="64"/>
      <c r="I28" s="64"/>
      <c r="J28" s="64"/>
      <c r="K28" s="64"/>
      <c r="L28" s="64"/>
      <c r="M28" s="64"/>
    </row>
    <row r="29" spans="1:13" x14ac:dyDescent="0.25">
      <c r="A29" s="64"/>
      <c r="B29" s="64"/>
      <c r="C29" s="64"/>
      <c r="D29" s="64"/>
      <c r="E29" s="64"/>
      <c r="F29" s="64"/>
      <c r="G29" s="64"/>
      <c r="H29" s="64"/>
      <c r="I29" s="64"/>
      <c r="J29" s="64"/>
      <c r="K29" s="64"/>
      <c r="L29" s="64"/>
      <c r="M29" s="64"/>
    </row>
    <row r="30" spans="1:13" x14ac:dyDescent="0.25">
      <c r="A30" s="64"/>
      <c r="B30" s="64"/>
      <c r="C30" s="64"/>
      <c r="D30" s="64"/>
      <c r="E30" s="64"/>
      <c r="F30" s="64"/>
      <c r="G30" s="64"/>
      <c r="H30" s="64"/>
      <c r="I30" s="64"/>
      <c r="J30" s="64"/>
      <c r="K30" s="64"/>
      <c r="L30" s="64"/>
      <c r="M30" s="64"/>
    </row>
    <row r="31" spans="1:13" x14ac:dyDescent="0.25">
      <c r="A31" s="64"/>
      <c r="B31" s="64"/>
      <c r="C31" s="64"/>
      <c r="D31" s="64"/>
      <c r="E31" s="64"/>
      <c r="F31" s="64"/>
      <c r="G31" s="64"/>
      <c r="H31" s="64"/>
      <c r="I31" s="64"/>
      <c r="J31" s="64"/>
      <c r="K31" s="64"/>
      <c r="L31" s="64"/>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26"/>
  <sheetViews>
    <sheetView showGridLines="0" zoomScaleNormal="100" workbookViewId="0">
      <selection activeCell="P29" sqref="P29"/>
    </sheetView>
  </sheetViews>
  <sheetFormatPr defaultColWidth="8.7109375" defaultRowHeight="15" x14ac:dyDescent="0.25"/>
  <cols>
    <col min="15" max="15" width="16" customWidth="1"/>
    <col min="18" max="18" width="14.7109375" customWidth="1"/>
  </cols>
  <sheetData>
    <row r="1" spans="1:15" ht="36" x14ac:dyDescent="0.55000000000000004">
      <c r="A1" s="66" t="s">
        <v>2</v>
      </c>
      <c r="B1" s="66"/>
      <c r="C1" s="66"/>
      <c r="D1" s="64"/>
      <c r="E1" s="64"/>
      <c r="F1" s="64"/>
      <c r="G1" s="64"/>
      <c r="H1" s="64"/>
      <c r="I1" s="64"/>
      <c r="J1" s="64"/>
      <c r="K1" s="64"/>
      <c r="L1" s="64"/>
      <c r="M1" s="64"/>
      <c r="N1" s="64"/>
      <c r="O1" s="64"/>
    </row>
    <row r="2" spans="1:15" x14ac:dyDescent="0.25">
      <c r="A2" s="64"/>
      <c r="B2" s="64"/>
      <c r="C2" s="64"/>
      <c r="D2" s="64"/>
      <c r="E2" s="64"/>
      <c r="F2" s="64"/>
      <c r="G2" s="64"/>
      <c r="H2" s="64"/>
      <c r="I2" s="64"/>
      <c r="J2" s="64"/>
      <c r="K2" s="64"/>
      <c r="L2" s="64"/>
      <c r="M2" s="64"/>
      <c r="N2" s="64"/>
      <c r="O2" s="64"/>
    </row>
    <row r="3" spans="1:15" ht="28.5" x14ac:dyDescent="0.45">
      <c r="A3" s="85" t="s">
        <v>1408</v>
      </c>
      <c r="B3" s="85"/>
      <c r="C3" s="85"/>
      <c r="D3" s="86"/>
      <c r="E3" s="85"/>
      <c r="F3" s="85"/>
      <c r="G3" s="85"/>
      <c r="H3" s="85"/>
      <c r="I3" s="85"/>
      <c r="J3" s="85"/>
      <c r="K3" s="85"/>
      <c r="L3" s="85"/>
      <c r="M3" s="85"/>
      <c r="N3" s="85"/>
      <c r="O3" s="85"/>
    </row>
    <row r="4" spans="1:15" x14ac:dyDescent="0.25">
      <c r="A4" s="87"/>
      <c r="B4" s="87"/>
      <c r="C4" s="87"/>
      <c r="D4" s="87"/>
      <c r="E4" s="87"/>
      <c r="F4" s="87"/>
      <c r="G4" s="87"/>
      <c r="H4" s="87"/>
      <c r="I4" s="87"/>
      <c r="J4" s="87"/>
      <c r="K4" s="87"/>
      <c r="L4" s="87"/>
      <c r="M4" s="85"/>
      <c r="N4" s="85"/>
      <c r="O4" s="85"/>
    </row>
    <row r="5" spans="1:15" x14ac:dyDescent="0.25">
      <c r="A5" s="87" t="s">
        <v>511</v>
      </c>
      <c r="B5" s="87"/>
      <c r="C5" s="87"/>
      <c r="D5" s="87"/>
      <c r="E5" s="87"/>
      <c r="F5" s="87"/>
      <c r="G5" s="87"/>
      <c r="H5" s="87"/>
      <c r="I5" s="87"/>
      <c r="J5" s="87"/>
      <c r="K5" s="87"/>
      <c r="L5" s="87"/>
      <c r="M5" s="85"/>
      <c r="N5" s="85"/>
      <c r="O5" s="85"/>
    </row>
    <row r="6" spans="1:15" x14ac:dyDescent="0.25">
      <c r="A6" s="87" t="s">
        <v>3</v>
      </c>
      <c r="B6" s="87"/>
      <c r="C6" s="87"/>
      <c r="D6" s="87"/>
      <c r="E6" s="87"/>
      <c r="F6" s="87"/>
      <c r="G6" s="87"/>
      <c r="H6" s="87"/>
      <c r="I6" s="87"/>
      <c r="J6" s="87"/>
      <c r="K6" s="87"/>
      <c r="L6" s="87"/>
      <c r="M6" s="85"/>
      <c r="N6" s="85"/>
      <c r="O6" s="85"/>
    </row>
    <row r="7" spans="1:15" x14ac:dyDescent="0.25">
      <c r="A7" s="87" t="s">
        <v>4</v>
      </c>
      <c r="B7" s="87"/>
      <c r="C7" s="87"/>
      <c r="D7" s="87"/>
      <c r="E7" s="87"/>
      <c r="F7" s="87"/>
      <c r="G7" s="87"/>
      <c r="H7" s="87"/>
      <c r="I7" s="87"/>
      <c r="J7" s="87"/>
      <c r="K7" s="87"/>
      <c r="L7" s="87"/>
      <c r="M7" s="85"/>
      <c r="N7" s="85"/>
      <c r="O7" s="85"/>
    </row>
    <row r="8" spans="1:15" x14ac:dyDescent="0.25">
      <c r="A8" s="87" t="s">
        <v>5</v>
      </c>
      <c r="B8" s="87"/>
      <c r="C8" s="87"/>
      <c r="D8" s="87"/>
      <c r="E8" s="87"/>
      <c r="F8" s="87"/>
      <c r="G8" s="87"/>
      <c r="H8" s="87"/>
      <c r="I8" s="87"/>
      <c r="J8" s="87"/>
      <c r="K8" s="87"/>
      <c r="L8" s="87"/>
      <c r="M8" s="85"/>
      <c r="N8" s="85"/>
      <c r="O8" s="85"/>
    </row>
    <row r="9" spans="1:15" x14ac:dyDescent="0.25">
      <c r="A9" s="87" t="s">
        <v>6</v>
      </c>
      <c r="B9" s="87"/>
      <c r="C9" s="87"/>
      <c r="D9" s="87"/>
      <c r="E9" s="87"/>
      <c r="F9" s="87"/>
      <c r="G9" s="87"/>
      <c r="H9" s="87"/>
      <c r="I9" s="87"/>
      <c r="J9" s="87"/>
      <c r="K9" s="87"/>
      <c r="L9" s="87"/>
      <c r="M9" s="85"/>
      <c r="N9" s="85"/>
      <c r="O9" s="85"/>
    </row>
    <row r="10" spans="1:15" x14ac:dyDescent="0.25">
      <c r="A10" s="87"/>
      <c r="B10" s="87"/>
      <c r="C10" s="87"/>
      <c r="D10" s="87"/>
      <c r="E10" s="87"/>
      <c r="F10" s="87"/>
      <c r="G10" s="87"/>
      <c r="H10" s="87"/>
      <c r="I10" s="87"/>
      <c r="J10" s="87"/>
      <c r="K10" s="87"/>
      <c r="L10" s="87"/>
      <c r="M10" s="85"/>
      <c r="N10" s="85"/>
      <c r="O10" s="85"/>
    </row>
    <row r="11" spans="1:15" x14ac:dyDescent="0.25">
      <c r="A11" s="68" t="s">
        <v>7</v>
      </c>
      <c r="B11" s="64"/>
      <c r="C11" s="68"/>
      <c r="D11" s="68"/>
      <c r="E11" s="68"/>
      <c r="F11" s="68"/>
      <c r="G11" s="68"/>
      <c r="H11" s="68"/>
      <c r="I11" s="68"/>
      <c r="J11" s="68"/>
      <c r="K11" s="68"/>
      <c r="L11" s="68"/>
      <c r="M11" s="64"/>
      <c r="N11" s="64"/>
      <c r="O11" s="64"/>
    </row>
    <row r="12" spans="1:15" x14ac:dyDescent="0.25">
      <c r="A12" s="68" t="s">
        <v>8</v>
      </c>
      <c r="B12" s="64"/>
      <c r="C12" s="68"/>
      <c r="D12" s="68"/>
      <c r="E12" s="68"/>
      <c r="F12" s="68"/>
      <c r="G12" s="68"/>
      <c r="H12" s="68"/>
      <c r="I12" s="68"/>
      <c r="J12" s="68"/>
      <c r="K12" s="68"/>
      <c r="L12" s="68"/>
      <c r="M12" s="64"/>
      <c r="N12" s="64"/>
      <c r="O12" s="64"/>
    </row>
    <row r="13" spans="1:15" x14ac:dyDescent="0.25">
      <c r="A13" s="68"/>
      <c r="B13" s="64"/>
      <c r="C13" s="68"/>
      <c r="D13" s="68"/>
      <c r="E13" s="68"/>
      <c r="F13" s="68"/>
      <c r="G13" s="68"/>
      <c r="H13" s="68"/>
      <c r="I13" s="68"/>
      <c r="J13" s="68"/>
      <c r="K13" s="68"/>
      <c r="L13" s="68"/>
      <c r="M13" s="64"/>
      <c r="N13" s="64"/>
      <c r="O13" s="64"/>
    </row>
    <row r="14" spans="1:15" x14ac:dyDescent="0.25">
      <c r="A14" s="68"/>
      <c r="B14" s="68"/>
      <c r="C14" s="68"/>
      <c r="D14" s="68"/>
      <c r="E14" s="68"/>
      <c r="F14" s="68"/>
      <c r="G14" s="68"/>
      <c r="H14" s="68"/>
      <c r="I14" s="68"/>
      <c r="J14" s="68"/>
      <c r="K14" s="68"/>
      <c r="L14" s="68"/>
      <c r="M14" s="64"/>
      <c r="N14" s="64"/>
      <c r="O14" s="64"/>
    </row>
    <row r="15" spans="1:15" x14ac:dyDescent="0.25">
      <c r="A15" s="68"/>
      <c r="B15" s="68"/>
      <c r="C15" s="68"/>
      <c r="D15" s="68"/>
      <c r="E15" s="68"/>
      <c r="F15" s="68"/>
      <c r="G15" s="68"/>
      <c r="H15" s="68"/>
      <c r="I15" s="68"/>
      <c r="J15" s="68"/>
      <c r="K15" s="68"/>
      <c r="L15" s="68"/>
      <c r="M15" s="64"/>
      <c r="N15" s="64"/>
      <c r="O15" s="64"/>
    </row>
    <row r="16" spans="1:15" x14ac:dyDescent="0.25">
      <c r="A16" s="64"/>
      <c r="B16" s="64"/>
      <c r="C16" s="64"/>
      <c r="D16" s="64"/>
      <c r="E16" s="64"/>
      <c r="F16" s="64"/>
      <c r="G16" s="64"/>
      <c r="H16" s="64"/>
      <c r="I16" s="64"/>
      <c r="J16" s="64"/>
      <c r="K16" s="64"/>
      <c r="L16" s="64"/>
      <c r="M16" s="64"/>
      <c r="N16" s="64"/>
      <c r="O16" s="64"/>
    </row>
    <row r="17" spans="1:15" x14ac:dyDescent="0.25">
      <c r="A17" s="64"/>
      <c r="B17" s="64"/>
      <c r="C17" s="64"/>
      <c r="D17" s="64"/>
      <c r="E17" s="64"/>
      <c r="F17" s="64"/>
      <c r="G17" s="64"/>
      <c r="H17" s="64"/>
      <c r="I17" s="64"/>
      <c r="J17" s="64"/>
      <c r="K17" s="64"/>
      <c r="L17" s="64"/>
      <c r="M17" s="64"/>
      <c r="N17" s="64"/>
      <c r="O17" s="64"/>
    </row>
    <row r="18" spans="1:15" x14ac:dyDescent="0.25">
      <c r="A18" s="64"/>
      <c r="B18" s="64"/>
      <c r="C18" s="64"/>
      <c r="D18" s="64"/>
      <c r="E18" s="64"/>
      <c r="F18" s="64"/>
      <c r="G18" s="64"/>
      <c r="H18" s="64"/>
      <c r="I18" s="64"/>
      <c r="J18" s="64"/>
      <c r="K18" s="64"/>
      <c r="L18" s="64"/>
      <c r="M18" s="64"/>
      <c r="N18" s="64"/>
      <c r="O18" s="64"/>
    </row>
    <row r="19" spans="1:15" x14ac:dyDescent="0.25">
      <c r="A19" s="64"/>
      <c r="B19" s="64"/>
      <c r="C19" s="64"/>
      <c r="D19" s="64"/>
      <c r="E19" s="64"/>
      <c r="F19" s="64"/>
      <c r="G19" s="64"/>
      <c r="H19" s="64"/>
      <c r="I19" s="64"/>
      <c r="J19" s="64"/>
      <c r="K19" s="64"/>
      <c r="L19" s="64"/>
      <c r="M19" s="64"/>
      <c r="N19" s="64"/>
      <c r="O19" s="64"/>
    </row>
    <row r="20" spans="1:15" x14ac:dyDescent="0.25">
      <c r="A20" s="64"/>
      <c r="B20" s="64"/>
      <c r="C20" s="64"/>
      <c r="D20" s="64"/>
      <c r="E20" s="64"/>
      <c r="F20" s="64"/>
      <c r="G20" s="64"/>
      <c r="H20" s="64"/>
      <c r="I20" s="64"/>
      <c r="J20" s="64"/>
      <c r="K20" s="64"/>
      <c r="L20" s="64"/>
      <c r="M20" s="64"/>
      <c r="N20" s="64"/>
      <c r="O20" s="64"/>
    </row>
    <row r="21" spans="1:15" x14ac:dyDescent="0.25">
      <c r="A21" s="64"/>
      <c r="B21" s="64"/>
      <c r="C21" s="64"/>
      <c r="D21" s="64"/>
      <c r="E21" s="64"/>
      <c r="F21" s="64"/>
      <c r="G21" s="64"/>
      <c r="H21" s="64"/>
      <c r="I21" s="64"/>
      <c r="J21" s="64"/>
      <c r="K21" s="64"/>
      <c r="L21" s="64"/>
      <c r="M21" s="64"/>
      <c r="N21" s="64"/>
      <c r="O21" s="64"/>
    </row>
    <row r="22" spans="1:15" x14ac:dyDescent="0.25">
      <c r="A22" s="64"/>
      <c r="B22" s="64"/>
      <c r="C22" s="64"/>
      <c r="D22" s="64"/>
      <c r="E22" s="64"/>
      <c r="F22" s="64"/>
      <c r="G22" s="64"/>
      <c r="H22" s="64"/>
      <c r="I22" s="64"/>
      <c r="J22" s="64"/>
      <c r="K22" s="64"/>
      <c r="L22" s="64"/>
      <c r="M22" s="64"/>
      <c r="N22" s="64"/>
      <c r="O22" s="64"/>
    </row>
    <row r="23" spans="1:15" x14ac:dyDescent="0.25">
      <c r="A23" s="64"/>
      <c r="B23" s="64"/>
      <c r="C23" s="64"/>
      <c r="D23" s="64"/>
      <c r="E23" s="64"/>
      <c r="F23" s="64"/>
      <c r="G23" s="64"/>
      <c r="H23" s="64"/>
      <c r="I23" s="64"/>
      <c r="J23" s="64"/>
      <c r="K23" s="64"/>
      <c r="L23" s="64"/>
      <c r="M23" s="64"/>
      <c r="N23" s="64"/>
      <c r="O23" s="64"/>
    </row>
    <row r="24" spans="1:15" x14ac:dyDescent="0.25">
      <c r="A24" s="64"/>
      <c r="B24" s="64"/>
      <c r="C24" s="64"/>
      <c r="D24" s="64"/>
      <c r="E24" s="64"/>
      <c r="F24" s="64"/>
      <c r="G24" s="64"/>
      <c r="H24" s="64"/>
      <c r="I24" s="64"/>
      <c r="J24" s="64"/>
      <c r="K24" s="64"/>
      <c r="L24" s="64"/>
      <c r="M24" s="64"/>
      <c r="N24" s="64"/>
      <c r="O24" s="64"/>
    </row>
    <row r="25" spans="1:15" x14ac:dyDescent="0.25">
      <c r="A25" s="64"/>
      <c r="B25" s="64"/>
      <c r="C25" s="64"/>
      <c r="D25" s="64"/>
      <c r="E25" s="64"/>
      <c r="F25" s="64"/>
      <c r="G25" s="64"/>
      <c r="H25" s="64"/>
      <c r="I25" s="64"/>
      <c r="J25" s="64"/>
      <c r="K25" s="64"/>
      <c r="L25" s="64"/>
      <c r="M25" s="64"/>
      <c r="N25" s="64"/>
      <c r="O25" s="64"/>
    </row>
    <row r="26" spans="1:15" x14ac:dyDescent="0.25">
      <c r="M26" s="64"/>
      <c r="N26" s="64"/>
      <c r="O26" s="64"/>
    </row>
  </sheetData>
  <pageMargins left="0.7" right="0.7" top="0.75" bottom="0.75" header="0.3" footer="0.3"/>
  <pageSetup paperSize="9" scale="76"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1"/>
  <sheetViews>
    <sheetView zoomScaleNormal="100" workbookViewId="0">
      <selection activeCell="A9" sqref="A9:XFD9"/>
    </sheetView>
  </sheetViews>
  <sheetFormatPr defaultColWidth="8.7109375" defaultRowHeight="15" x14ac:dyDescent="0.25"/>
  <cols>
    <col min="1" max="1" width="17" customWidth="1"/>
    <col min="2" max="2" width="6.28515625" bestFit="1" customWidth="1"/>
    <col min="3" max="3" width="31.7109375" bestFit="1" customWidth="1"/>
  </cols>
  <sheetData>
    <row r="1" spans="1:3" x14ac:dyDescent="0.25">
      <c r="A1" s="79" t="s">
        <v>9</v>
      </c>
      <c r="B1" s="79" t="s">
        <v>10</v>
      </c>
      <c r="C1" s="79" t="s">
        <v>11</v>
      </c>
    </row>
    <row r="2" spans="1:3" x14ac:dyDescent="0.25">
      <c r="A2" t="s">
        <v>12</v>
      </c>
      <c r="B2" t="s">
        <v>13</v>
      </c>
      <c r="C2" t="s">
        <v>14</v>
      </c>
    </row>
    <row r="3" spans="1:3" x14ac:dyDescent="0.25">
      <c r="B3" t="s">
        <v>15</v>
      </c>
      <c r="C3" t="s">
        <v>16</v>
      </c>
    </row>
    <row r="4" spans="1:3" x14ac:dyDescent="0.25">
      <c r="B4" t="s">
        <v>17</v>
      </c>
      <c r="C4" t="s">
        <v>18</v>
      </c>
    </row>
    <row r="5" spans="1:3" x14ac:dyDescent="0.25">
      <c r="B5" t="s">
        <v>19</v>
      </c>
      <c r="C5" t="s">
        <v>20</v>
      </c>
    </row>
    <row r="6" spans="1:3" x14ac:dyDescent="0.25">
      <c r="B6" t="s">
        <v>21</v>
      </c>
      <c r="C6" t="s">
        <v>21</v>
      </c>
    </row>
    <row r="7" spans="1:3" x14ac:dyDescent="0.25">
      <c r="B7" t="s">
        <v>22</v>
      </c>
      <c r="C7" t="s">
        <v>22</v>
      </c>
    </row>
    <row r="8" spans="1:3" x14ac:dyDescent="0.25">
      <c r="B8" t="s">
        <v>23</v>
      </c>
      <c r="C8" t="s">
        <v>24</v>
      </c>
    </row>
    <row r="9" spans="1:3" x14ac:dyDescent="0.25">
      <c r="B9" t="s">
        <v>25</v>
      </c>
      <c r="C9" t="s">
        <v>26</v>
      </c>
    </row>
    <row r="10" spans="1:3" x14ac:dyDescent="0.25">
      <c r="B10" t="s">
        <v>27</v>
      </c>
      <c r="C10" t="s">
        <v>28</v>
      </c>
    </row>
    <row r="11" spans="1:3" x14ac:dyDescent="0.25">
      <c r="B11" t="s">
        <v>29</v>
      </c>
      <c r="C11" t="s">
        <v>30</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38"/>
  <sheetViews>
    <sheetView topLeftCell="A9" zoomScaleNormal="100" workbookViewId="0">
      <selection activeCell="B18" sqref="B18"/>
    </sheetView>
  </sheetViews>
  <sheetFormatPr defaultColWidth="9.140625" defaultRowHeight="15" x14ac:dyDescent="0.25"/>
  <cols>
    <col min="1" max="1" width="14.7109375" style="11" customWidth="1"/>
    <col min="2" max="2" width="103.28515625" style="11" bestFit="1" customWidth="1"/>
    <col min="3" max="3" width="8.140625" style="11" bestFit="1" customWidth="1"/>
    <col min="4" max="4" width="8.7109375" style="11" bestFit="1" customWidth="1"/>
    <col min="5" max="5" width="53.28515625" style="11" customWidth="1"/>
    <col min="6" max="6" width="14.7109375" style="11" bestFit="1" customWidth="1"/>
    <col min="7" max="7" width="8.140625" style="11" customWidth="1"/>
  </cols>
  <sheetData>
    <row r="1" spans="1:7" ht="24" hidden="1" x14ac:dyDescent="0.25">
      <c r="A1" s="1"/>
      <c r="B1" s="1"/>
      <c r="C1" s="2" t="s">
        <v>31</v>
      </c>
      <c r="D1" s="3"/>
      <c r="E1" s="3"/>
      <c r="F1" s="3" t="s">
        <v>32</v>
      </c>
      <c r="G1" s="4"/>
    </row>
    <row r="2" spans="1:7" hidden="1" x14ac:dyDescent="0.25">
      <c r="A2" s="1"/>
      <c r="B2" s="1"/>
      <c r="C2" s="5" t="s">
        <v>33</v>
      </c>
      <c r="D2" s="6"/>
      <c r="E2" s="6"/>
      <c r="F2" s="6" t="s">
        <v>33</v>
      </c>
      <c r="G2" s="7"/>
    </row>
    <row r="3" spans="1:7" hidden="1" x14ac:dyDescent="0.25">
      <c r="A3" s="1"/>
      <c r="B3" s="1"/>
      <c r="C3" s="5" t="s">
        <v>34</v>
      </c>
      <c r="D3" s="6"/>
      <c r="E3" s="6"/>
      <c r="F3" s="6" t="s">
        <v>35</v>
      </c>
      <c r="G3" s="7"/>
    </row>
    <row r="4" spans="1:7" hidden="1" x14ac:dyDescent="0.25">
      <c r="A4" s="1"/>
      <c r="B4" s="1"/>
      <c r="C4" s="5" t="s">
        <v>36</v>
      </c>
      <c r="D4" s="6"/>
      <c r="E4" s="6"/>
      <c r="F4" s="6" t="s">
        <v>37</v>
      </c>
      <c r="G4" s="7"/>
    </row>
    <row r="5" spans="1:7" hidden="1" x14ac:dyDescent="0.25">
      <c r="A5" s="1"/>
      <c r="B5" s="1"/>
      <c r="C5" s="8"/>
      <c r="D5" s="6"/>
      <c r="E5" s="6"/>
      <c r="F5" s="6"/>
      <c r="G5" s="7"/>
    </row>
    <row r="6" spans="1:7" hidden="1" x14ac:dyDescent="0.25">
      <c r="A6" s="1"/>
      <c r="B6" s="1"/>
      <c r="C6" s="8"/>
      <c r="D6" s="9"/>
      <c r="E6" s="9"/>
      <c r="F6" s="9"/>
      <c r="G6" s="1"/>
    </row>
    <row r="7" spans="1:7" hidden="1" x14ac:dyDescent="0.25">
      <c r="A7" s="10"/>
      <c r="B7" s="10"/>
      <c r="C7" s="10"/>
      <c r="D7" s="10"/>
      <c r="E7" s="10"/>
      <c r="F7" s="10"/>
      <c r="G7" s="1"/>
    </row>
    <row r="8" spans="1:7" hidden="1" x14ac:dyDescent="0.25">
      <c r="A8" s="1"/>
      <c r="B8" s="1"/>
      <c r="C8" s="1"/>
      <c r="D8" s="1"/>
      <c r="E8" s="1"/>
    </row>
    <row r="9" spans="1:7" ht="23.25" x14ac:dyDescent="0.25">
      <c r="A9" s="72"/>
      <c r="B9" s="73" t="s">
        <v>38</v>
      </c>
      <c r="C9" s="72"/>
      <c r="D9" s="72"/>
      <c r="E9" s="72"/>
      <c r="F9" s="74"/>
    </row>
    <row r="10" spans="1:7" ht="15.75" thickBot="1" x14ac:dyDescent="0.3">
      <c r="A10" s="72"/>
      <c r="B10" s="72"/>
      <c r="C10" s="72"/>
      <c r="D10" s="72"/>
      <c r="E10" s="72"/>
      <c r="F10" s="74"/>
    </row>
    <row r="11" spans="1:7" ht="18.75" x14ac:dyDescent="0.25">
      <c r="A11" s="48" t="s">
        <v>39</v>
      </c>
      <c r="B11" s="49" t="s">
        <v>40</v>
      </c>
      <c r="C11" s="50"/>
      <c r="D11" s="50"/>
      <c r="E11" s="50"/>
      <c r="F11" s="51"/>
      <c r="G11" s="13"/>
    </row>
    <row r="12" spans="1:7" ht="60" x14ac:dyDescent="0.25">
      <c r="A12" s="52" t="s">
        <v>41</v>
      </c>
      <c r="B12" s="53" t="s">
        <v>42</v>
      </c>
      <c r="C12" s="53" t="s">
        <v>43</v>
      </c>
      <c r="D12" s="53" t="s">
        <v>44</v>
      </c>
      <c r="E12" s="53" t="s">
        <v>45</v>
      </c>
      <c r="F12" s="54" t="s">
        <v>46</v>
      </c>
      <c r="G12" s="14"/>
    </row>
    <row r="13" spans="1:7" ht="60.75" thickBot="1" x14ac:dyDescent="0.3">
      <c r="A13" s="26" t="s">
        <v>47</v>
      </c>
      <c r="B13" s="82" t="s">
        <v>48</v>
      </c>
      <c r="C13" s="43" t="s">
        <v>34</v>
      </c>
      <c r="D13" s="38" t="s">
        <v>49</v>
      </c>
      <c r="E13" s="129"/>
      <c r="F13" s="258" t="s">
        <v>33</v>
      </c>
      <c r="G13" s="15"/>
    </row>
    <row r="14" spans="1:7" ht="60.75" thickBot="1" x14ac:dyDescent="0.3">
      <c r="A14" s="26" t="s">
        <v>50</v>
      </c>
      <c r="B14" s="20" t="s">
        <v>53</v>
      </c>
      <c r="C14" s="37" t="s">
        <v>34</v>
      </c>
      <c r="D14" s="38" t="s">
        <v>49</v>
      </c>
      <c r="E14" s="129"/>
      <c r="F14" s="258" t="s">
        <v>33</v>
      </c>
      <c r="G14" s="15"/>
    </row>
    <row r="15" spans="1:7" ht="45.75" thickBot="1" x14ac:dyDescent="0.3">
      <c r="A15" s="26" t="s">
        <v>52</v>
      </c>
      <c r="B15" s="82" t="s">
        <v>56</v>
      </c>
      <c r="C15" s="43" t="s">
        <v>34</v>
      </c>
      <c r="D15" s="38" t="s">
        <v>49</v>
      </c>
      <c r="E15" s="129"/>
      <c r="F15" s="258" t="s">
        <v>33</v>
      </c>
      <c r="G15" s="15"/>
    </row>
    <row r="16" spans="1:7" ht="30.75" thickBot="1" x14ac:dyDescent="0.3">
      <c r="A16" s="26" t="s">
        <v>54</v>
      </c>
      <c r="B16" s="82" t="s">
        <v>58</v>
      </c>
      <c r="C16" s="43" t="s">
        <v>34</v>
      </c>
      <c r="D16" s="38" t="s">
        <v>49</v>
      </c>
      <c r="E16" s="129"/>
      <c r="F16" s="258" t="s">
        <v>33</v>
      </c>
      <c r="G16" s="15"/>
    </row>
    <row r="17" spans="1:7" ht="105.75" thickBot="1" x14ac:dyDescent="0.3">
      <c r="A17" s="26" t="s">
        <v>55</v>
      </c>
      <c r="B17" s="82" t="s">
        <v>512</v>
      </c>
      <c r="C17" s="43" t="s">
        <v>34</v>
      </c>
      <c r="D17" s="38" t="s">
        <v>49</v>
      </c>
      <c r="E17" s="129"/>
      <c r="F17" s="258" t="s">
        <v>33</v>
      </c>
      <c r="G17" s="15"/>
    </row>
    <row r="18" spans="1:7" ht="75.75" thickBot="1" x14ac:dyDescent="0.3">
      <c r="A18" s="26" t="s">
        <v>57</v>
      </c>
      <c r="B18" s="82" t="s">
        <v>61</v>
      </c>
      <c r="C18" s="43" t="s">
        <v>34</v>
      </c>
      <c r="D18" s="38" t="s">
        <v>49</v>
      </c>
      <c r="E18" s="129"/>
      <c r="F18" s="258" t="s">
        <v>33</v>
      </c>
      <c r="G18" s="15"/>
    </row>
    <row r="19" spans="1:7" ht="45.75" thickBot="1" x14ac:dyDescent="0.3">
      <c r="A19" s="26" t="s">
        <v>59</v>
      </c>
      <c r="B19" s="82" t="s">
        <v>63</v>
      </c>
      <c r="C19" s="43" t="s">
        <v>34</v>
      </c>
      <c r="D19" s="38" t="s">
        <v>49</v>
      </c>
      <c r="E19" s="129"/>
      <c r="F19" s="258" t="s">
        <v>33</v>
      </c>
      <c r="G19" s="15"/>
    </row>
    <row r="20" spans="1:7" ht="75.75" thickBot="1" x14ac:dyDescent="0.3">
      <c r="A20" s="26" t="s">
        <v>60</v>
      </c>
      <c r="B20" s="84" t="s">
        <v>65</v>
      </c>
      <c r="C20" s="43" t="s">
        <v>34</v>
      </c>
      <c r="D20" s="38" t="s">
        <v>49</v>
      </c>
      <c r="E20" s="257"/>
      <c r="F20" s="258" t="s">
        <v>33</v>
      </c>
      <c r="G20" s="15"/>
    </row>
    <row r="21" spans="1:7" ht="180.75" thickBot="1" x14ac:dyDescent="0.3">
      <c r="A21" s="26" t="s">
        <v>62</v>
      </c>
      <c r="B21" s="82" t="s">
        <v>1405</v>
      </c>
      <c r="C21" s="43" t="s">
        <v>34</v>
      </c>
      <c r="D21" s="38" t="s">
        <v>49</v>
      </c>
      <c r="E21" s="129"/>
      <c r="F21" s="258" t="s">
        <v>33</v>
      </c>
      <c r="G21" s="15"/>
    </row>
    <row r="22" spans="1:7" ht="75.75" thickBot="1" x14ac:dyDescent="0.3">
      <c r="A22" s="26" t="s">
        <v>64</v>
      </c>
      <c r="B22" s="20" t="s">
        <v>1323</v>
      </c>
      <c r="C22" s="37" t="s">
        <v>34</v>
      </c>
      <c r="D22" s="38" t="s">
        <v>49</v>
      </c>
      <c r="E22" s="129"/>
      <c r="F22" s="258" t="s">
        <v>33</v>
      </c>
      <c r="G22" s="15"/>
    </row>
    <row r="23" spans="1:7" ht="60.75" thickBot="1" x14ac:dyDescent="0.3">
      <c r="A23" s="26" t="s">
        <v>66</v>
      </c>
      <c r="B23" s="23" t="s">
        <v>69</v>
      </c>
      <c r="C23" s="37" t="s">
        <v>34</v>
      </c>
      <c r="D23" s="38" t="s">
        <v>49</v>
      </c>
      <c r="E23" s="129"/>
      <c r="F23" s="258" t="s">
        <v>33</v>
      </c>
    </row>
    <row r="24" spans="1:7" ht="45.75" thickBot="1" x14ac:dyDescent="0.3">
      <c r="A24" s="26" t="s">
        <v>67</v>
      </c>
      <c r="B24" s="164" t="s">
        <v>513</v>
      </c>
      <c r="C24" s="37" t="s">
        <v>34</v>
      </c>
      <c r="D24" s="38" t="s">
        <v>49</v>
      </c>
      <c r="E24" s="129"/>
      <c r="F24" s="258" t="s">
        <v>33</v>
      </c>
    </row>
    <row r="25" spans="1:7" ht="45.75" thickBot="1" x14ac:dyDescent="0.3">
      <c r="A25" s="26" t="s">
        <v>68</v>
      </c>
      <c r="B25" s="23" t="s">
        <v>70</v>
      </c>
      <c r="C25" s="37" t="s">
        <v>34</v>
      </c>
      <c r="D25" s="38" t="s">
        <v>49</v>
      </c>
      <c r="E25" s="129"/>
      <c r="F25" s="258" t="s">
        <v>33</v>
      </c>
    </row>
    <row r="26" spans="1:7" ht="45.75" thickBot="1" x14ac:dyDescent="0.3">
      <c r="A26" s="26" t="s">
        <v>1106</v>
      </c>
      <c r="B26" s="23" t="s">
        <v>1407</v>
      </c>
      <c r="C26" s="37" t="s">
        <v>34</v>
      </c>
      <c r="D26" s="38" t="s">
        <v>49</v>
      </c>
      <c r="E26" s="129"/>
      <c r="F26" s="258" t="s">
        <v>33</v>
      </c>
    </row>
    <row r="27" spans="1:7" ht="45" x14ac:dyDescent="0.25">
      <c r="A27" s="254" t="s">
        <v>1310</v>
      </c>
      <c r="B27" s="164" t="s">
        <v>1406</v>
      </c>
      <c r="C27" s="37" t="s">
        <v>34</v>
      </c>
      <c r="D27" s="38" t="s">
        <v>49</v>
      </c>
      <c r="E27" s="129"/>
      <c r="F27" s="258" t="s">
        <v>33</v>
      </c>
    </row>
    <row r="28" spans="1:7" ht="45" x14ac:dyDescent="0.25">
      <c r="A28" s="27" t="s">
        <v>1311</v>
      </c>
      <c r="B28" s="23" t="s">
        <v>1312</v>
      </c>
      <c r="C28" s="37" t="s">
        <v>34</v>
      </c>
      <c r="D28" s="38" t="s">
        <v>49</v>
      </c>
      <c r="E28" s="129"/>
      <c r="F28" s="258" t="s">
        <v>33</v>
      </c>
    </row>
    <row r="29" spans="1:7" s="16" customFormat="1" x14ac:dyDescent="0.25"/>
    <row r="30" spans="1:7" x14ac:dyDescent="0.25">
      <c r="F30"/>
      <c r="G30"/>
    </row>
    <row r="31" spans="1:7" x14ac:dyDescent="0.25">
      <c r="F31"/>
      <c r="G31"/>
    </row>
    <row r="32" spans="1:7" ht="20.25" customHeight="1" x14ac:dyDescent="0.25">
      <c r="F32"/>
      <c r="G32"/>
    </row>
    <row r="33" spans="6:7" x14ac:dyDescent="0.25">
      <c r="F33"/>
      <c r="G33"/>
    </row>
    <row r="34" spans="6:7" x14ac:dyDescent="0.25">
      <c r="F34"/>
      <c r="G34"/>
    </row>
    <row r="35" spans="6:7" ht="45.75" customHeight="1" x14ac:dyDescent="0.25">
      <c r="F35"/>
      <c r="G35"/>
    </row>
    <row r="36" spans="6:7" x14ac:dyDescent="0.25">
      <c r="F36"/>
      <c r="G36"/>
    </row>
    <row r="37" spans="6:7" x14ac:dyDescent="0.25">
      <c r="F37"/>
      <c r="G37"/>
    </row>
    <row r="38" spans="6:7" x14ac:dyDescent="0.25">
      <c r="F38"/>
      <c r="G38"/>
    </row>
  </sheetData>
  <phoneticPr fontId="25" type="noConversion"/>
  <dataValidations count="4">
    <dataValidation type="list" allowBlank="1" showInputMessage="1" showErrorMessage="1" sqref="F1:G6" xr:uid="{00000000-0002-0000-0300-000000000000}">
      <formula1>$F$2:$F$6</formula1>
    </dataValidation>
    <dataValidation type="list" allowBlank="1" showInputMessage="1" showErrorMessage="1" sqref="C1:C6 C13:C28" xr:uid="{00000000-0002-0000-0300-000001000000}">
      <formula1>$C$2:$C$6</formula1>
    </dataValidation>
    <dataValidation type="list" allowBlank="1" showInputMessage="1" showErrorMessage="1" sqref="D13:D28" xr:uid="{00000000-0002-0000-0300-000002000000}">
      <formula1>"Optioneel,Verplicht,N.v.t"</formula1>
    </dataValidation>
    <dataValidation type="list" allowBlank="1" showInputMessage="1" showErrorMessage="1" sqref="F13:F28" xr:uid="{4FF7A25A-F1CD-48BE-A60E-C100524A1E90}">
      <formula1>"ja,nee,-"</formula1>
    </dataValidation>
  </dataValidations>
  <pageMargins left="0.7" right="0.7" top="0.75" bottom="0.75" header="0.3" footer="0.3"/>
  <pageSetup paperSize="9" scale="64"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126"/>
  <sheetViews>
    <sheetView topLeftCell="A9" zoomScaleNormal="100" workbookViewId="0">
      <selection activeCell="B88" sqref="B88"/>
    </sheetView>
  </sheetViews>
  <sheetFormatPr defaultColWidth="9.140625" defaultRowHeight="12.75" x14ac:dyDescent="0.25"/>
  <cols>
    <col min="1" max="1" width="12.7109375" style="41" customWidth="1"/>
    <col min="2" max="2" width="110.5703125" style="41" bestFit="1" customWidth="1"/>
    <col min="3" max="3" width="10.140625" style="41" bestFit="1" customWidth="1"/>
    <col min="4" max="4" width="14.42578125" style="41" bestFit="1" customWidth="1"/>
    <col min="5" max="5" width="54.42578125" style="30" customWidth="1"/>
    <col min="6" max="6" width="14.7109375" style="41" bestFit="1" customWidth="1"/>
    <col min="7" max="16384" width="9.140625" style="30"/>
  </cols>
  <sheetData>
    <row r="1" spans="1:7" s="22" customFormat="1" ht="24" hidden="1" x14ac:dyDescent="0.25">
      <c r="A1" s="1"/>
      <c r="B1" s="1"/>
      <c r="C1" s="2" t="s">
        <v>31</v>
      </c>
      <c r="D1" s="3" t="s">
        <v>32</v>
      </c>
      <c r="F1" s="7"/>
    </row>
    <row r="2" spans="1:7" s="22" customFormat="1" ht="15" hidden="1" x14ac:dyDescent="0.25">
      <c r="A2" s="1"/>
      <c r="B2" s="1"/>
      <c r="C2" s="5" t="s">
        <v>33</v>
      </c>
      <c r="D2" s="6" t="s">
        <v>33</v>
      </c>
      <c r="F2" s="7"/>
    </row>
    <row r="3" spans="1:7" s="22" customFormat="1" ht="15" hidden="1" x14ac:dyDescent="0.25">
      <c r="A3" s="1"/>
      <c r="B3" s="1"/>
      <c r="C3" s="5" t="s">
        <v>34</v>
      </c>
      <c r="D3" s="6" t="s">
        <v>35</v>
      </c>
      <c r="F3" s="7"/>
    </row>
    <row r="4" spans="1:7" s="22" customFormat="1" ht="15" hidden="1" x14ac:dyDescent="0.25">
      <c r="A4" s="1"/>
      <c r="B4" s="1"/>
      <c r="C4" s="5" t="s">
        <v>36</v>
      </c>
      <c r="D4" s="6" t="s">
        <v>37</v>
      </c>
      <c r="F4" s="7"/>
    </row>
    <row r="5" spans="1:7" s="22" customFormat="1" ht="15" hidden="1" x14ac:dyDescent="0.25">
      <c r="A5" s="1"/>
      <c r="B5" s="1"/>
      <c r="C5" s="8"/>
      <c r="D5" s="6"/>
      <c r="F5" s="7"/>
    </row>
    <row r="6" spans="1:7" s="22" customFormat="1" ht="15" hidden="1" x14ac:dyDescent="0.25">
      <c r="A6" s="1"/>
      <c r="B6" s="1"/>
      <c r="C6" s="8"/>
      <c r="D6" s="9"/>
      <c r="F6" s="7"/>
    </row>
    <row r="7" spans="1:7" s="22" customFormat="1" ht="7.5" hidden="1" customHeight="1" x14ac:dyDescent="0.25">
      <c r="A7" s="10"/>
      <c r="B7" s="10"/>
      <c r="C7" s="10"/>
      <c r="D7" s="10"/>
      <c r="F7" s="7"/>
    </row>
    <row r="8" spans="1:7" s="22" customFormat="1" ht="15" hidden="1" x14ac:dyDescent="0.25">
      <c r="A8" s="1"/>
      <c r="B8" s="1"/>
      <c r="C8" s="1"/>
      <c r="D8" s="1"/>
      <c r="F8" s="7"/>
    </row>
    <row r="9" spans="1:7" s="22" customFormat="1" ht="23.25" x14ac:dyDescent="0.25">
      <c r="A9" s="72"/>
      <c r="B9" s="73" t="s">
        <v>72</v>
      </c>
      <c r="C9" s="72"/>
      <c r="D9" s="72"/>
      <c r="E9" s="151"/>
      <c r="F9" s="152"/>
    </row>
    <row r="10" spans="1:7" s="22" customFormat="1" ht="14.45" customHeight="1" thickBot="1" x14ac:dyDescent="0.3">
      <c r="A10" s="72"/>
      <c r="B10" s="73"/>
      <c r="C10" s="72"/>
      <c r="D10" s="72"/>
      <c r="E10" s="151"/>
      <c r="F10" s="152"/>
    </row>
    <row r="11" spans="1:7" ht="18.75" x14ac:dyDescent="0.25">
      <c r="A11" s="80" t="s">
        <v>73</v>
      </c>
      <c r="B11" s="56" t="s">
        <v>74</v>
      </c>
      <c r="C11" s="57"/>
      <c r="D11" s="50"/>
      <c r="E11" s="50"/>
      <c r="F11" s="51"/>
      <c r="G11" s="28"/>
    </row>
    <row r="12" spans="1:7" ht="48" x14ac:dyDescent="0.25">
      <c r="A12" s="83" t="s">
        <v>41</v>
      </c>
      <c r="B12" s="60" t="s">
        <v>42</v>
      </c>
      <c r="C12" s="60" t="s">
        <v>43</v>
      </c>
      <c r="D12" s="53" t="s">
        <v>44</v>
      </c>
      <c r="E12" s="53" t="s">
        <v>45</v>
      </c>
      <c r="F12" s="54" t="s">
        <v>46</v>
      </c>
      <c r="G12" s="14"/>
    </row>
    <row r="13" spans="1:7" s="22" customFormat="1" ht="30" x14ac:dyDescent="0.25">
      <c r="A13" s="71" t="s">
        <v>1086</v>
      </c>
      <c r="B13" s="81" t="s">
        <v>75</v>
      </c>
      <c r="C13" s="37" t="s">
        <v>34</v>
      </c>
      <c r="D13" s="38" t="s">
        <v>49</v>
      </c>
      <c r="E13" s="129"/>
      <c r="F13" s="258" t="s">
        <v>33</v>
      </c>
    </row>
    <row r="14" spans="1:7" s="22" customFormat="1" ht="30" x14ac:dyDescent="0.25">
      <c r="A14" s="71" t="s">
        <v>1087</v>
      </c>
      <c r="B14" s="81" t="s">
        <v>76</v>
      </c>
      <c r="C14" s="37" t="s">
        <v>34</v>
      </c>
      <c r="D14" s="38" t="s">
        <v>49</v>
      </c>
      <c r="E14" s="129"/>
      <c r="F14" s="258" t="s">
        <v>33</v>
      </c>
    </row>
    <row r="15" spans="1:7" s="22" customFormat="1" ht="30" x14ac:dyDescent="0.25">
      <c r="A15" s="71" t="s">
        <v>1088</v>
      </c>
      <c r="B15" s="81" t="s">
        <v>77</v>
      </c>
      <c r="C15" s="37" t="s">
        <v>34</v>
      </c>
      <c r="D15" s="38" t="s">
        <v>49</v>
      </c>
      <c r="E15" s="129"/>
      <c r="F15" s="258" t="s">
        <v>33</v>
      </c>
    </row>
    <row r="16" spans="1:7" s="22" customFormat="1" ht="45" x14ac:dyDescent="0.25">
      <c r="A16" s="71" t="s">
        <v>1089</v>
      </c>
      <c r="B16" s="81" t="s">
        <v>78</v>
      </c>
      <c r="C16" s="37" t="s">
        <v>34</v>
      </c>
      <c r="D16" s="38" t="s">
        <v>49</v>
      </c>
      <c r="E16" s="129"/>
      <c r="F16" s="258" t="s">
        <v>33</v>
      </c>
    </row>
    <row r="17" spans="1:6" s="22" customFormat="1" ht="24" thickBot="1" x14ac:dyDescent="0.3">
      <c r="A17" s="1"/>
      <c r="B17" s="12"/>
      <c r="C17" s="1"/>
      <c r="D17" s="1"/>
      <c r="F17" s="7"/>
    </row>
    <row r="18" spans="1:6" s="22" customFormat="1" ht="18.75" x14ac:dyDescent="0.25">
      <c r="A18" s="55" t="s">
        <v>79</v>
      </c>
      <c r="B18" s="56" t="s">
        <v>80</v>
      </c>
      <c r="C18" s="57"/>
      <c r="D18" s="50"/>
      <c r="E18" s="50"/>
      <c r="F18" s="51"/>
    </row>
    <row r="19" spans="1:6" s="22" customFormat="1" ht="48" x14ac:dyDescent="0.25">
      <c r="A19" s="59" t="s">
        <v>41</v>
      </c>
      <c r="B19" s="60" t="s">
        <v>42</v>
      </c>
      <c r="C19" s="60" t="s">
        <v>43</v>
      </c>
      <c r="D19" s="53" t="s">
        <v>44</v>
      </c>
      <c r="E19" s="53" t="s">
        <v>45</v>
      </c>
      <c r="F19" s="54" t="s">
        <v>46</v>
      </c>
    </row>
    <row r="20" spans="1:6" s="22" customFormat="1" ht="30" x14ac:dyDescent="0.25">
      <c r="A20" s="71" t="s">
        <v>81</v>
      </c>
      <c r="B20" s="81" t="s">
        <v>82</v>
      </c>
      <c r="C20" s="37" t="s">
        <v>34</v>
      </c>
      <c r="D20" s="38" t="s">
        <v>49</v>
      </c>
      <c r="E20" s="129"/>
      <c r="F20" s="258" t="s">
        <v>33</v>
      </c>
    </row>
    <row r="21" spans="1:6" s="22" customFormat="1" ht="30" x14ac:dyDescent="0.25">
      <c r="A21" s="71" t="s">
        <v>1090</v>
      </c>
      <c r="B21" s="81" t="s">
        <v>84</v>
      </c>
      <c r="C21" s="37" t="s">
        <v>34</v>
      </c>
      <c r="D21" s="38" t="s">
        <v>49</v>
      </c>
      <c r="E21" s="129"/>
      <c r="F21" s="258" t="s">
        <v>33</v>
      </c>
    </row>
    <row r="22" spans="1:6" s="22" customFormat="1" ht="45" x14ac:dyDescent="0.25">
      <c r="A22" s="71" t="s">
        <v>83</v>
      </c>
      <c r="B22" s="81" t="s">
        <v>86</v>
      </c>
      <c r="C22" s="37" t="s">
        <v>34</v>
      </c>
      <c r="D22" s="38" t="s">
        <v>49</v>
      </c>
      <c r="E22" s="129"/>
      <c r="F22" s="258" t="s">
        <v>33</v>
      </c>
    </row>
    <row r="23" spans="1:6" s="22" customFormat="1" ht="30" x14ac:dyDescent="0.25">
      <c r="A23" s="71" t="s">
        <v>1091</v>
      </c>
      <c r="B23" s="81" t="s">
        <v>87</v>
      </c>
      <c r="C23" s="37" t="s">
        <v>34</v>
      </c>
      <c r="D23" s="38" t="s">
        <v>49</v>
      </c>
      <c r="E23" s="129"/>
      <c r="F23" s="258" t="s">
        <v>33</v>
      </c>
    </row>
    <row r="24" spans="1:6" s="22" customFormat="1" ht="60" x14ac:dyDescent="0.25">
      <c r="A24" s="71" t="s">
        <v>1092</v>
      </c>
      <c r="B24" s="81" t="s">
        <v>88</v>
      </c>
      <c r="C24" s="37" t="s">
        <v>34</v>
      </c>
      <c r="D24" s="38" t="s">
        <v>49</v>
      </c>
      <c r="E24" s="129"/>
      <c r="F24" s="258" t="s">
        <v>33</v>
      </c>
    </row>
    <row r="25" spans="1:6" s="22" customFormat="1" ht="45" x14ac:dyDescent="0.25">
      <c r="A25" s="71" t="s">
        <v>85</v>
      </c>
      <c r="B25" s="81" t="s">
        <v>89</v>
      </c>
      <c r="C25" s="37" t="s">
        <v>34</v>
      </c>
      <c r="D25" s="38" t="s">
        <v>49</v>
      </c>
      <c r="E25" s="129"/>
      <c r="F25" s="258" t="s">
        <v>33</v>
      </c>
    </row>
    <row r="26" spans="1:6" s="22" customFormat="1" ht="24" thickBot="1" x14ac:dyDescent="0.3">
      <c r="A26" s="1"/>
      <c r="B26" s="12"/>
      <c r="C26" s="1"/>
      <c r="D26" s="1"/>
      <c r="E26" s="130"/>
      <c r="F26" s="131"/>
    </row>
    <row r="27" spans="1:6" s="22" customFormat="1" ht="18.75" x14ac:dyDescent="0.25">
      <c r="A27" s="55" t="s">
        <v>90</v>
      </c>
      <c r="B27" s="56" t="s">
        <v>91</v>
      </c>
      <c r="C27" s="57"/>
      <c r="D27" s="50"/>
      <c r="E27" s="132"/>
      <c r="F27" s="133"/>
    </row>
    <row r="28" spans="1:6" s="22" customFormat="1" ht="48" x14ac:dyDescent="0.25">
      <c r="A28" s="59" t="s">
        <v>41</v>
      </c>
      <c r="B28" s="60" t="s">
        <v>42</v>
      </c>
      <c r="C28" s="60" t="s">
        <v>43</v>
      </c>
      <c r="D28" s="53" t="s">
        <v>44</v>
      </c>
      <c r="E28" s="134" t="s">
        <v>45</v>
      </c>
      <c r="F28" s="135" t="s">
        <v>46</v>
      </c>
    </row>
    <row r="29" spans="1:6" s="22" customFormat="1" ht="75" x14ac:dyDescent="0.25">
      <c r="A29" s="71" t="s">
        <v>92</v>
      </c>
      <c r="B29" s="81" t="s">
        <v>93</v>
      </c>
      <c r="C29" s="37" t="s">
        <v>34</v>
      </c>
      <c r="D29" s="69" t="s">
        <v>49</v>
      </c>
      <c r="E29" s="129"/>
      <c r="F29" s="258" t="s">
        <v>33</v>
      </c>
    </row>
    <row r="30" spans="1:6" s="22" customFormat="1" ht="45" x14ac:dyDescent="0.25">
      <c r="A30" s="71" t="s">
        <v>94</v>
      </c>
      <c r="B30" s="81" t="s">
        <v>95</v>
      </c>
      <c r="C30" s="37" t="s">
        <v>34</v>
      </c>
      <c r="D30" s="69" t="s">
        <v>49</v>
      </c>
      <c r="E30" s="129"/>
      <c r="F30" s="258" t="s">
        <v>33</v>
      </c>
    </row>
    <row r="31" spans="1:6" s="22" customFormat="1" ht="24" thickBot="1" x14ac:dyDescent="0.3">
      <c r="A31" s="1"/>
      <c r="B31" s="12"/>
      <c r="C31" s="1"/>
      <c r="D31" s="1"/>
      <c r="E31" s="130"/>
      <c r="F31" s="131"/>
    </row>
    <row r="32" spans="1:6" s="22" customFormat="1" ht="18.75" x14ac:dyDescent="0.25">
      <c r="A32" s="55" t="s">
        <v>96</v>
      </c>
      <c r="B32" s="56" t="s">
        <v>97</v>
      </c>
      <c r="C32" s="57"/>
      <c r="D32" s="50"/>
      <c r="E32" s="132"/>
      <c r="F32" s="133"/>
    </row>
    <row r="33" spans="1:6" s="22" customFormat="1" ht="48" x14ac:dyDescent="0.25">
      <c r="A33" s="59" t="s">
        <v>41</v>
      </c>
      <c r="B33" s="60" t="s">
        <v>42</v>
      </c>
      <c r="C33" s="60" t="s">
        <v>43</v>
      </c>
      <c r="D33" s="53" t="s">
        <v>44</v>
      </c>
      <c r="E33" s="134" t="s">
        <v>45</v>
      </c>
      <c r="F33" s="135" t="s">
        <v>46</v>
      </c>
    </row>
    <row r="34" spans="1:6" s="22" customFormat="1" ht="45" x14ac:dyDescent="0.25">
      <c r="A34" s="71" t="s">
        <v>98</v>
      </c>
      <c r="B34" s="81" t="s">
        <v>1080</v>
      </c>
      <c r="C34" s="37" t="s">
        <v>34</v>
      </c>
      <c r="D34" s="38" t="s">
        <v>49</v>
      </c>
      <c r="E34" s="136"/>
      <c r="F34" s="258" t="s">
        <v>33</v>
      </c>
    </row>
    <row r="35" spans="1:6" s="22" customFormat="1" ht="45" x14ac:dyDescent="0.25">
      <c r="A35" s="71" t="s">
        <v>99</v>
      </c>
      <c r="B35" s="81" t="s">
        <v>100</v>
      </c>
      <c r="C35" s="37" t="s">
        <v>34</v>
      </c>
      <c r="D35" s="38" t="s">
        <v>49</v>
      </c>
      <c r="E35" s="129"/>
      <c r="F35" s="258" t="s">
        <v>33</v>
      </c>
    </row>
    <row r="36" spans="1:6" s="22" customFormat="1" ht="45" x14ac:dyDescent="0.25">
      <c r="A36" s="71" t="s">
        <v>101</v>
      </c>
      <c r="B36" s="81" t="s">
        <v>494</v>
      </c>
      <c r="C36" s="37" t="s">
        <v>34</v>
      </c>
      <c r="D36" s="38" t="s">
        <v>49</v>
      </c>
      <c r="E36" s="129"/>
      <c r="F36" s="258" t="s">
        <v>33</v>
      </c>
    </row>
    <row r="37" spans="1:6" s="22" customFormat="1" ht="30" x14ac:dyDescent="0.25">
      <c r="A37" s="71" t="s">
        <v>102</v>
      </c>
      <c r="B37" s="81" t="s">
        <v>103</v>
      </c>
      <c r="C37" s="37" t="s">
        <v>34</v>
      </c>
      <c r="D37" s="38" t="s">
        <v>49</v>
      </c>
      <c r="E37" s="129"/>
      <c r="F37" s="258" t="s">
        <v>33</v>
      </c>
    </row>
    <row r="38" spans="1:6" s="22" customFormat="1" ht="45" x14ac:dyDescent="0.25">
      <c r="A38" s="71" t="s">
        <v>104</v>
      </c>
      <c r="B38" s="81" t="s">
        <v>105</v>
      </c>
      <c r="C38" s="37" t="s">
        <v>34</v>
      </c>
      <c r="D38" s="38" t="s">
        <v>49</v>
      </c>
      <c r="E38" s="129"/>
      <c r="F38" s="258" t="s">
        <v>33</v>
      </c>
    </row>
    <row r="39" spans="1:6" s="22" customFormat="1" ht="30" x14ac:dyDescent="0.25">
      <c r="A39" s="71" t="s">
        <v>106</v>
      </c>
      <c r="B39" s="81" t="s">
        <v>107</v>
      </c>
      <c r="C39" s="37" t="s">
        <v>34</v>
      </c>
      <c r="D39" s="38" t="s">
        <v>49</v>
      </c>
      <c r="E39" s="129"/>
      <c r="F39" s="258" t="s">
        <v>33</v>
      </c>
    </row>
    <row r="40" spans="1:6" s="22" customFormat="1" ht="60" x14ac:dyDescent="0.25">
      <c r="A40" s="71" t="s">
        <v>1093</v>
      </c>
      <c r="B40" s="81" t="s">
        <v>495</v>
      </c>
      <c r="C40" s="37" t="s">
        <v>34</v>
      </c>
      <c r="D40" s="38" t="s">
        <v>49</v>
      </c>
      <c r="E40" s="129"/>
      <c r="F40" s="258" t="s">
        <v>33</v>
      </c>
    </row>
    <row r="41" spans="1:6" s="22" customFormat="1" ht="24" thickBot="1" x14ac:dyDescent="0.3">
      <c r="A41" s="1"/>
      <c r="B41" s="12"/>
      <c r="C41" s="1"/>
      <c r="D41" s="1"/>
      <c r="E41" s="130"/>
      <c r="F41" s="131"/>
    </row>
    <row r="42" spans="1:6" s="22" customFormat="1" ht="18.75" x14ac:dyDescent="0.25">
      <c r="A42" s="55" t="s">
        <v>108</v>
      </c>
      <c r="B42" s="56" t="s">
        <v>109</v>
      </c>
      <c r="C42" s="57"/>
      <c r="D42" s="50"/>
      <c r="E42" s="132"/>
      <c r="F42" s="133"/>
    </row>
    <row r="43" spans="1:6" s="22" customFormat="1" ht="48" x14ac:dyDescent="0.25">
      <c r="A43" s="59" t="s">
        <v>41</v>
      </c>
      <c r="B43" s="60" t="s">
        <v>42</v>
      </c>
      <c r="C43" s="60" t="s">
        <v>43</v>
      </c>
      <c r="D43" s="53" t="s">
        <v>44</v>
      </c>
      <c r="E43" s="134" t="s">
        <v>45</v>
      </c>
      <c r="F43" s="135" t="s">
        <v>46</v>
      </c>
    </row>
    <row r="44" spans="1:6" s="22" customFormat="1" ht="30" x14ac:dyDescent="0.25">
      <c r="A44" s="71" t="s">
        <v>1094</v>
      </c>
      <c r="B44" s="81" t="s">
        <v>111</v>
      </c>
      <c r="C44" s="37" t="s">
        <v>34</v>
      </c>
      <c r="D44" s="38" t="s">
        <v>49</v>
      </c>
      <c r="E44" s="129"/>
      <c r="F44" s="258" t="s">
        <v>33</v>
      </c>
    </row>
    <row r="45" spans="1:6" s="22" customFormat="1" ht="30" x14ac:dyDescent="0.25">
      <c r="A45" s="71" t="s">
        <v>110</v>
      </c>
      <c r="B45" s="81" t="s">
        <v>112</v>
      </c>
      <c r="C45" s="37" t="s">
        <v>34</v>
      </c>
      <c r="D45" s="38" t="s">
        <v>49</v>
      </c>
      <c r="E45" s="129"/>
      <c r="F45" s="258" t="s">
        <v>33</v>
      </c>
    </row>
    <row r="46" spans="1:6" s="22" customFormat="1" ht="24" thickBot="1" x14ac:dyDescent="0.3">
      <c r="A46" s="1"/>
      <c r="B46" s="12"/>
      <c r="C46" s="1"/>
      <c r="D46" s="1"/>
      <c r="E46" s="130"/>
      <c r="F46" s="131"/>
    </row>
    <row r="47" spans="1:6" s="22" customFormat="1" ht="18.75" x14ac:dyDescent="0.25">
      <c r="A47" s="55" t="s">
        <v>113</v>
      </c>
      <c r="B47" s="56" t="s">
        <v>114</v>
      </c>
      <c r="C47" s="57"/>
      <c r="D47" s="50"/>
      <c r="E47" s="132"/>
      <c r="F47" s="133"/>
    </row>
    <row r="48" spans="1:6" s="22" customFormat="1" ht="48" x14ac:dyDescent="0.25">
      <c r="A48" s="59" t="s">
        <v>41</v>
      </c>
      <c r="B48" s="60" t="s">
        <v>42</v>
      </c>
      <c r="C48" s="60" t="s">
        <v>43</v>
      </c>
      <c r="D48" s="53" t="s">
        <v>44</v>
      </c>
      <c r="E48" s="134" t="s">
        <v>45</v>
      </c>
      <c r="F48" s="135" t="s">
        <v>46</v>
      </c>
    </row>
    <row r="49" spans="1:6" s="22" customFormat="1" ht="30" x14ac:dyDescent="0.25">
      <c r="A49" s="71" t="s">
        <v>1095</v>
      </c>
      <c r="B49" s="81" t="s">
        <v>115</v>
      </c>
      <c r="C49" s="37" t="s">
        <v>34</v>
      </c>
      <c r="D49" s="38" t="s">
        <v>49</v>
      </c>
      <c r="E49" s="129"/>
      <c r="F49" s="258" t="s">
        <v>33</v>
      </c>
    </row>
    <row r="50" spans="1:6" s="22" customFormat="1" ht="24" thickBot="1" x14ac:dyDescent="0.3">
      <c r="A50" s="1"/>
      <c r="B50" s="12"/>
      <c r="C50" s="1"/>
      <c r="D50" s="1"/>
      <c r="E50" s="130"/>
      <c r="F50" s="131"/>
    </row>
    <row r="51" spans="1:6" s="22" customFormat="1" ht="18.75" x14ac:dyDescent="0.25">
      <c r="A51" s="55" t="s">
        <v>116</v>
      </c>
      <c r="B51" s="56" t="s">
        <v>117</v>
      </c>
      <c r="C51" s="57"/>
      <c r="D51" s="50"/>
      <c r="E51" s="132"/>
      <c r="F51" s="133"/>
    </row>
    <row r="52" spans="1:6" s="22" customFormat="1" ht="48" x14ac:dyDescent="0.25">
      <c r="A52" s="59" t="s">
        <v>41</v>
      </c>
      <c r="B52" s="60" t="s">
        <v>42</v>
      </c>
      <c r="C52" s="60" t="s">
        <v>43</v>
      </c>
      <c r="D52" s="53" t="s">
        <v>44</v>
      </c>
      <c r="E52" s="134" t="s">
        <v>45</v>
      </c>
      <c r="F52" s="135" t="s">
        <v>46</v>
      </c>
    </row>
    <row r="53" spans="1:6" s="22" customFormat="1" ht="30" x14ac:dyDescent="0.25">
      <c r="A53" s="71" t="s">
        <v>1096</v>
      </c>
      <c r="B53" s="81" t="s">
        <v>119</v>
      </c>
      <c r="C53" s="37" t="s">
        <v>34</v>
      </c>
      <c r="D53" s="38" t="s">
        <v>49</v>
      </c>
      <c r="E53" s="129"/>
      <c r="F53" s="258" t="s">
        <v>33</v>
      </c>
    </row>
    <row r="54" spans="1:6" s="22" customFormat="1" ht="15" x14ac:dyDescent="0.25">
      <c r="A54" s="71" t="s">
        <v>118</v>
      </c>
      <c r="B54" s="81" t="s">
        <v>1081</v>
      </c>
      <c r="C54" s="37" t="s">
        <v>34</v>
      </c>
      <c r="D54" s="38" t="s">
        <v>49</v>
      </c>
      <c r="E54" s="129"/>
      <c r="F54" s="258" t="s">
        <v>33</v>
      </c>
    </row>
    <row r="55" spans="1:6" s="22" customFormat="1" ht="30" x14ac:dyDescent="0.25">
      <c r="A55" s="71" t="s">
        <v>1097</v>
      </c>
      <c r="B55" s="81" t="s">
        <v>121</v>
      </c>
      <c r="C55" s="37" t="s">
        <v>34</v>
      </c>
      <c r="D55" s="38" t="s">
        <v>49</v>
      </c>
      <c r="E55" s="129"/>
      <c r="F55" s="258" t="s">
        <v>33</v>
      </c>
    </row>
    <row r="56" spans="1:6" s="22" customFormat="1" ht="45" x14ac:dyDescent="0.25">
      <c r="A56" s="71" t="s">
        <v>120</v>
      </c>
      <c r="B56" s="81" t="s">
        <v>122</v>
      </c>
      <c r="C56" s="37" t="s">
        <v>34</v>
      </c>
      <c r="D56" s="38" t="s">
        <v>49</v>
      </c>
      <c r="E56" s="129"/>
      <c r="F56" s="258" t="s">
        <v>33</v>
      </c>
    </row>
    <row r="57" spans="1:6" s="22" customFormat="1" ht="30" x14ac:dyDescent="0.25">
      <c r="A57" s="71" t="s">
        <v>1098</v>
      </c>
      <c r="B57" s="81" t="s">
        <v>123</v>
      </c>
      <c r="C57" s="37" t="s">
        <v>34</v>
      </c>
      <c r="D57" s="38" t="s">
        <v>49</v>
      </c>
      <c r="E57" s="129"/>
      <c r="F57" s="258" t="s">
        <v>33</v>
      </c>
    </row>
    <row r="58" spans="1:6" s="22" customFormat="1" ht="60" x14ac:dyDescent="0.25">
      <c r="A58" s="71" t="s">
        <v>1099</v>
      </c>
      <c r="B58" s="81" t="s">
        <v>124</v>
      </c>
      <c r="C58" s="37" t="s">
        <v>34</v>
      </c>
      <c r="D58" s="38" t="s">
        <v>49</v>
      </c>
      <c r="E58" s="129"/>
      <c r="F58" s="258" t="s">
        <v>33</v>
      </c>
    </row>
    <row r="59" spans="1:6" s="7" customFormat="1" ht="30" x14ac:dyDescent="0.25">
      <c r="A59" s="71" t="s">
        <v>1100</v>
      </c>
      <c r="B59" s="81" t="s">
        <v>1082</v>
      </c>
      <c r="C59" s="37" t="s">
        <v>34</v>
      </c>
      <c r="D59" s="37" t="s">
        <v>49</v>
      </c>
      <c r="E59" s="136"/>
      <c r="F59" s="258" t="s">
        <v>33</v>
      </c>
    </row>
    <row r="60" spans="1:6" s="22" customFormat="1" ht="24" thickBot="1" x14ac:dyDescent="0.3">
      <c r="A60" s="1"/>
      <c r="B60" s="12"/>
      <c r="C60" s="1"/>
      <c r="D60" s="1"/>
      <c r="E60" s="130"/>
      <c r="F60" s="131"/>
    </row>
    <row r="61" spans="1:6" s="22" customFormat="1" ht="18.75" x14ac:dyDescent="0.25">
      <c r="A61" s="55" t="s">
        <v>125</v>
      </c>
      <c r="B61" s="56" t="s">
        <v>126</v>
      </c>
      <c r="C61" s="57"/>
      <c r="D61" s="50"/>
      <c r="E61" s="132"/>
      <c r="F61" s="133"/>
    </row>
    <row r="62" spans="1:6" s="22" customFormat="1" ht="48.75" thickBot="1" x14ac:dyDescent="0.3">
      <c r="A62" s="61" t="s">
        <v>41</v>
      </c>
      <c r="B62" s="62" t="s">
        <v>42</v>
      </c>
      <c r="C62" s="62" t="s">
        <v>43</v>
      </c>
      <c r="D62" s="53" t="s">
        <v>44</v>
      </c>
      <c r="E62" s="134" t="s">
        <v>45</v>
      </c>
      <c r="F62" s="135" t="s">
        <v>46</v>
      </c>
    </row>
    <row r="63" spans="1:6" s="22" customFormat="1" ht="45.75" thickBot="1" x14ac:dyDescent="0.3">
      <c r="A63" s="31" t="s">
        <v>127</v>
      </c>
      <c r="B63" s="81" t="s">
        <v>128</v>
      </c>
      <c r="C63" s="32" t="s">
        <v>34</v>
      </c>
      <c r="D63" s="38" t="s">
        <v>49</v>
      </c>
      <c r="E63" s="129"/>
      <c r="F63" s="258" t="s">
        <v>33</v>
      </c>
    </row>
    <row r="64" spans="1:6" s="22" customFormat="1" ht="30.75" thickBot="1" x14ac:dyDescent="0.3">
      <c r="A64" s="31" t="s">
        <v>129</v>
      </c>
      <c r="B64" s="81" t="s">
        <v>130</v>
      </c>
      <c r="C64" s="32" t="s">
        <v>34</v>
      </c>
      <c r="D64" s="38" t="s">
        <v>49</v>
      </c>
      <c r="E64" s="129"/>
      <c r="F64" s="258" t="s">
        <v>33</v>
      </c>
    </row>
    <row r="65" spans="1:6" s="22" customFormat="1" ht="45.75" thickBot="1" x14ac:dyDescent="0.3">
      <c r="A65" s="31" t="s">
        <v>131</v>
      </c>
      <c r="B65" s="81" t="s">
        <v>132</v>
      </c>
      <c r="C65" s="32" t="s">
        <v>34</v>
      </c>
      <c r="D65" s="38" t="s">
        <v>49</v>
      </c>
      <c r="E65" s="129"/>
      <c r="F65" s="258" t="s">
        <v>33</v>
      </c>
    </row>
    <row r="66" spans="1:6" s="22" customFormat="1" ht="45.75" thickBot="1" x14ac:dyDescent="0.3">
      <c r="A66" s="31" t="s">
        <v>133</v>
      </c>
      <c r="B66" s="81" t="s">
        <v>134</v>
      </c>
      <c r="C66" s="32" t="s">
        <v>34</v>
      </c>
      <c r="D66" s="38" t="s">
        <v>49</v>
      </c>
      <c r="E66" s="129"/>
      <c r="F66" s="258" t="s">
        <v>33</v>
      </c>
    </row>
    <row r="67" spans="1:6" s="22" customFormat="1" ht="30.75" thickBot="1" x14ac:dyDescent="0.3">
      <c r="A67" s="31" t="s">
        <v>135</v>
      </c>
      <c r="B67" s="81" t="s">
        <v>136</v>
      </c>
      <c r="C67" s="32" t="s">
        <v>34</v>
      </c>
      <c r="D67" s="38" t="s">
        <v>49</v>
      </c>
      <c r="E67" s="129"/>
      <c r="F67" s="258" t="s">
        <v>33</v>
      </c>
    </row>
    <row r="68" spans="1:6" s="22" customFormat="1" ht="45.75" thickBot="1" x14ac:dyDescent="0.3">
      <c r="A68" s="31" t="s">
        <v>137</v>
      </c>
      <c r="B68" s="81" t="s">
        <v>138</v>
      </c>
      <c r="C68" s="32" t="s">
        <v>34</v>
      </c>
      <c r="D68" s="38" t="s">
        <v>49</v>
      </c>
      <c r="E68" s="129"/>
      <c r="F68" s="258" t="s">
        <v>33</v>
      </c>
    </row>
    <row r="69" spans="1:6" s="22" customFormat="1" ht="30.75" thickBot="1" x14ac:dyDescent="0.3">
      <c r="A69" s="31" t="s">
        <v>139</v>
      </c>
      <c r="B69" s="81" t="s">
        <v>1083</v>
      </c>
      <c r="C69" s="32" t="s">
        <v>34</v>
      </c>
      <c r="D69" s="38" t="s">
        <v>51</v>
      </c>
      <c r="E69" s="136"/>
      <c r="F69" s="258" t="s">
        <v>33</v>
      </c>
    </row>
    <row r="70" spans="1:6" s="22" customFormat="1" ht="24" thickBot="1" x14ac:dyDescent="0.3">
      <c r="A70" s="1"/>
      <c r="B70" s="12"/>
      <c r="C70" s="1"/>
      <c r="D70" s="1"/>
      <c r="E70" s="130"/>
      <c r="F70" s="131"/>
    </row>
    <row r="71" spans="1:6" s="22" customFormat="1" ht="18.75" x14ac:dyDescent="0.25">
      <c r="A71" s="55" t="s">
        <v>140</v>
      </c>
      <c r="B71" s="56" t="s">
        <v>141</v>
      </c>
      <c r="C71" s="57"/>
      <c r="D71" s="50"/>
      <c r="E71" s="132"/>
      <c r="F71" s="133"/>
    </row>
    <row r="72" spans="1:6" s="22" customFormat="1" ht="48.75" thickBot="1" x14ac:dyDescent="0.3">
      <c r="A72" s="61" t="s">
        <v>41</v>
      </c>
      <c r="B72" s="62" t="s">
        <v>42</v>
      </c>
      <c r="C72" s="62" t="s">
        <v>43</v>
      </c>
      <c r="D72" s="53" t="s">
        <v>44</v>
      </c>
      <c r="E72" s="134" t="s">
        <v>45</v>
      </c>
      <c r="F72" s="135" t="s">
        <v>46</v>
      </c>
    </row>
    <row r="73" spans="1:6" s="22" customFormat="1" ht="30.75" thickBot="1" x14ac:dyDescent="0.3">
      <c r="A73" s="31" t="s">
        <v>142</v>
      </c>
      <c r="B73" s="156" t="s">
        <v>143</v>
      </c>
      <c r="C73" s="32" t="s">
        <v>34</v>
      </c>
      <c r="D73" s="38" t="s">
        <v>49</v>
      </c>
      <c r="E73" s="129"/>
      <c r="F73" s="258" t="s">
        <v>33</v>
      </c>
    </row>
    <row r="74" spans="1:6" s="22" customFormat="1" ht="15.75" thickBot="1" x14ac:dyDescent="0.3">
      <c r="A74" s="31" t="s">
        <v>144</v>
      </c>
      <c r="B74" s="156" t="s">
        <v>1084</v>
      </c>
      <c r="C74" s="32" t="s">
        <v>34</v>
      </c>
      <c r="D74" s="38" t="s">
        <v>49</v>
      </c>
      <c r="E74" s="129"/>
      <c r="F74" s="258" t="s">
        <v>33</v>
      </c>
    </row>
    <row r="75" spans="1:6" s="22" customFormat="1" ht="24" thickBot="1" x14ac:dyDescent="0.3">
      <c r="A75" s="1"/>
      <c r="B75" s="12"/>
      <c r="C75" s="1"/>
      <c r="D75" s="1"/>
      <c r="E75" s="130"/>
      <c r="F75" s="131"/>
    </row>
    <row r="76" spans="1:6" s="22" customFormat="1" ht="18.75" x14ac:dyDescent="0.25">
      <c r="A76" s="55" t="s">
        <v>145</v>
      </c>
      <c r="B76" s="56" t="s">
        <v>146</v>
      </c>
      <c r="C76" s="57"/>
      <c r="D76" s="50"/>
      <c r="E76" s="132"/>
      <c r="F76" s="133"/>
    </row>
    <row r="77" spans="1:6" s="22" customFormat="1" ht="48.75" thickBot="1" x14ac:dyDescent="0.3">
      <c r="A77" s="61" t="s">
        <v>41</v>
      </c>
      <c r="B77" s="62" t="s">
        <v>42</v>
      </c>
      <c r="C77" s="62" t="s">
        <v>43</v>
      </c>
      <c r="D77" s="53" t="s">
        <v>44</v>
      </c>
      <c r="E77" s="134" t="s">
        <v>45</v>
      </c>
      <c r="F77" s="135" t="s">
        <v>46</v>
      </c>
    </row>
    <row r="78" spans="1:6" s="22" customFormat="1" ht="60.75" thickBot="1" x14ac:dyDescent="0.3">
      <c r="A78" s="31" t="s">
        <v>1101</v>
      </c>
      <c r="B78" s="81" t="s">
        <v>148</v>
      </c>
      <c r="C78" s="32" t="s">
        <v>34</v>
      </c>
      <c r="D78" s="38" t="s">
        <v>49</v>
      </c>
      <c r="E78" s="129"/>
      <c r="F78" s="258" t="s">
        <v>33</v>
      </c>
    </row>
    <row r="79" spans="1:6" s="22" customFormat="1" ht="45.75" thickBot="1" x14ac:dyDescent="0.3">
      <c r="A79" s="31" t="s">
        <v>147</v>
      </c>
      <c r="B79" s="81" t="s">
        <v>150</v>
      </c>
      <c r="C79" s="32" t="s">
        <v>34</v>
      </c>
      <c r="D79" s="38" t="s">
        <v>49</v>
      </c>
      <c r="E79" s="129"/>
      <c r="F79" s="258" t="s">
        <v>33</v>
      </c>
    </row>
    <row r="80" spans="1:6" s="22" customFormat="1" ht="45.75" thickBot="1" x14ac:dyDescent="0.3">
      <c r="A80" s="31" t="s">
        <v>149</v>
      </c>
      <c r="B80" s="81" t="s">
        <v>151</v>
      </c>
      <c r="C80" s="32" t="s">
        <v>34</v>
      </c>
      <c r="D80" s="38" t="s">
        <v>51</v>
      </c>
      <c r="E80" s="129"/>
      <c r="F80" s="258" t="s">
        <v>33</v>
      </c>
    </row>
    <row r="81" spans="1:7" s="22" customFormat="1" ht="24" thickBot="1" x14ac:dyDescent="0.3">
      <c r="A81" s="1"/>
      <c r="B81" s="12"/>
      <c r="C81" s="1"/>
      <c r="D81" s="1"/>
      <c r="E81" s="130"/>
      <c r="F81" s="131"/>
    </row>
    <row r="82" spans="1:7" s="28" customFormat="1" ht="18.75" x14ac:dyDescent="0.25">
      <c r="A82" s="55" t="s">
        <v>152</v>
      </c>
      <c r="B82" s="56" t="s">
        <v>155</v>
      </c>
      <c r="C82" s="57"/>
      <c r="D82" s="50"/>
      <c r="E82" s="132"/>
      <c r="F82" s="133"/>
    </row>
    <row r="83" spans="1:7" s="28" customFormat="1" ht="48.75" thickBot="1" x14ac:dyDescent="0.3">
      <c r="A83" s="61" t="s">
        <v>41</v>
      </c>
      <c r="B83" s="62" t="s">
        <v>42</v>
      </c>
      <c r="C83" s="62" t="s">
        <v>43</v>
      </c>
      <c r="D83" s="53" t="s">
        <v>44</v>
      </c>
      <c r="E83" s="134" t="s">
        <v>45</v>
      </c>
      <c r="F83" s="135" t="s">
        <v>46</v>
      </c>
      <c r="G83" s="14"/>
    </row>
    <row r="84" spans="1:7" s="16" customFormat="1" ht="45.75" thickBot="1" x14ac:dyDescent="0.3">
      <c r="A84" s="33" t="s">
        <v>153</v>
      </c>
      <c r="B84" s="34" t="s">
        <v>157</v>
      </c>
      <c r="C84" s="35" t="s">
        <v>34</v>
      </c>
      <c r="D84" s="38" t="s">
        <v>49</v>
      </c>
      <c r="E84" s="129"/>
      <c r="F84" s="258" t="s">
        <v>33</v>
      </c>
    </row>
    <row r="85" spans="1:7" s="16" customFormat="1" ht="30.75" thickBot="1" x14ac:dyDescent="0.3">
      <c r="A85" s="33" t="s">
        <v>501</v>
      </c>
      <c r="B85" s="77" t="s">
        <v>496</v>
      </c>
      <c r="C85" s="78" t="s">
        <v>34</v>
      </c>
      <c r="D85" s="38" t="s">
        <v>49</v>
      </c>
      <c r="E85" s="129"/>
      <c r="F85" s="258" t="s">
        <v>33</v>
      </c>
    </row>
    <row r="86" spans="1:7" s="16" customFormat="1" ht="30.75" thickBot="1" x14ac:dyDescent="0.3">
      <c r="A86" s="33" t="s">
        <v>502</v>
      </c>
      <c r="B86" s="160" t="s">
        <v>497</v>
      </c>
      <c r="C86" s="259" t="s">
        <v>34</v>
      </c>
      <c r="D86" s="259" t="s">
        <v>49</v>
      </c>
      <c r="E86" s="129"/>
      <c r="F86" s="258" t="s">
        <v>33</v>
      </c>
    </row>
    <row r="87" spans="1:7" s="16" customFormat="1" ht="45.75" thickBot="1" x14ac:dyDescent="0.3">
      <c r="A87" s="33" t="s">
        <v>503</v>
      </c>
      <c r="B87" s="160" t="s">
        <v>159</v>
      </c>
      <c r="C87" s="259" t="s">
        <v>34</v>
      </c>
      <c r="D87" s="259" t="s">
        <v>49</v>
      </c>
      <c r="E87" s="129"/>
      <c r="F87" s="258" t="s">
        <v>33</v>
      </c>
    </row>
    <row r="88" spans="1:7" s="16" customFormat="1" ht="45.75" thickBot="1" x14ac:dyDescent="0.3">
      <c r="A88" s="33" t="s">
        <v>504</v>
      </c>
      <c r="B88" s="76" t="s">
        <v>498</v>
      </c>
      <c r="C88" s="75" t="s">
        <v>34</v>
      </c>
      <c r="D88" s="38" t="s">
        <v>49</v>
      </c>
      <c r="E88" s="129"/>
      <c r="F88" s="258" t="s">
        <v>33</v>
      </c>
    </row>
    <row r="89" spans="1:7" s="16" customFormat="1" ht="75.75" thickBot="1" x14ac:dyDescent="0.3">
      <c r="A89" s="33" t="s">
        <v>505</v>
      </c>
      <c r="B89" s="76" t="s">
        <v>160</v>
      </c>
      <c r="C89" s="75" t="s">
        <v>34</v>
      </c>
      <c r="D89" s="38" t="s">
        <v>49</v>
      </c>
      <c r="E89" s="129"/>
      <c r="F89" s="258" t="s">
        <v>33</v>
      </c>
    </row>
    <row r="90" spans="1:7" s="16" customFormat="1" ht="45.75" thickBot="1" x14ac:dyDescent="0.3">
      <c r="A90" s="33" t="s">
        <v>506</v>
      </c>
      <c r="B90" s="24" t="s">
        <v>161</v>
      </c>
      <c r="C90" s="37" t="s">
        <v>34</v>
      </c>
      <c r="D90" s="38" t="s">
        <v>49</v>
      </c>
      <c r="E90" s="129"/>
      <c r="F90" s="258" t="s">
        <v>33</v>
      </c>
    </row>
    <row r="91" spans="1:7" s="16" customFormat="1" ht="60.75" thickBot="1" x14ac:dyDescent="0.3">
      <c r="A91" s="33" t="s">
        <v>507</v>
      </c>
      <c r="B91" s="24" t="s">
        <v>162</v>
      </c>
      <c r="C91" s="37" t="s">
        <v>34</v>
      </c>
      <c r="D91" s="38" t="s">
        <v>49</v>
      </c>
      <c r="E91" s="129"/>
      <c r="F91" s="258" t="s">
        <v>33</v>
      </c>
    </row>
    <row r="92" spans="1:7" s="16" customFormat="1" ht="30.75" thickBot="1" x14ac:dyDescent="0.3">
      <c r="A92" s="33" t="s">
        <v>508</v>
      </c>
      <c r="B92" s="25" t="s">
        <v>163</v>
      </c>
      <c r="C92" s="40" t="s">
        <v>34</v>
      </c>
      <c r="D92" s="38" t="s">
        <v>49</v>
      </c>
      <c r="E92" s="129"/>
      <c r="F92" s="258" t="s">
        <v>33</v>
      </c>
    </row>
    <row r="93" spans="1:7" s="16" customFormat="1" ht="45.75" thickBot="1" x14ac:dyDescent="0.3">
      <c r="A93" s="33" t="s">
        <v>509</v>
      </c>
      <c r="B93" s="161" t="s">
        <v>499</v>
      </c>
      <c r="C93" s="40" t="s">
        <v>34</v>
      </c>
      <c r="D93" s="38" t="s">
        <v>49</v>
      </c>
      <c r="E93" s="129"/>
      <c r="F93" s="258" t="s">
        <v>33</v>
      </c>
    </row>
    <row r="94" spans="1:7" ht="15.75" thickBot="1" x14ac:dyDescent="0.3">
      <c r="A94" s="17"/>
      <c r="B94" s="17"/>
      <c r="C94" s="17"/>
      <c r="D94" s="17"/>
      <c r="E94" s="137"/>
      <c r="F94" s="131"/>
      <c r="G94" s="22"/>
    </row>
    <row r="95" spans="1:7" ht="18.75" x14ac:dyDescent="0.25">
      <c r="A95" s="55" t="s">
        <v>154</v>
      </c>
      <c r="B95" s="56" t="s">
        <v>165</v>
      </c>
      <c r="C95" s="57"/>
      <c r="D95" s="58"/>
      <c r="E95" s="132"/>
      <c r="F95" s="133"/>
      <c r="G95" s="28"/>
    </row>
    <row r="96" spans="1:7" ht="48.75" thickBot="1" x14ac:dyDescent="0.3">
      <c r="A96" s="61" t="s">
        <v>41</v>
      </c>
      <c r="B96" s="62" t="s">
        <v>42</v>
      </c>
      <c r="C96" s="62" t="s">
        <v>43</v>
      </c>
      <c r="D96" s="63"/>
      <c r="E96" s="134" t="s">
        <v>45</v>
      </c>
      <c r="F96" s="135" t="s">
        <v>46</v>
      </c>
      <c r="G96" s="14"/>
    </row>
    <row r="97" spans="1:7" s="16" customFormat="1" ht="45.75" thickBot="1" x14ac:dyDescent="0.3">
      <c r="A97" s="33" t="s">
        <v>156</v>
      </c>
      <c r="B97" s="19" t="s">
        <v>166</v>
      </c>
      <c r="C97" s="35" t="s">
        <v>34</v>
      </c>
      <c r="D97" s="38" t="s">
        <v>49</v>
      </c>
      <c r="E97" s="129"/>
      <c r="F97" s="258" t="s">
        <v>33</v>
      </c>
    </row>
    <row r="98" spans="1:7" s="16" customFormat="1" ht="60.75" thickBot="1" x14ac:dyDescent="0.3">
      <c r="A98" s="33" t="s">
        <v>1102</v>
      </c>
      <c r="B98" s="162" t="s">
        <v>1221</v>
      </c>
      <c r="C98" s="248" t="s">
        <v>34</v>
      </c>
      <c r="D98" s="249" t="s">
        <v>49</v>
      </c>
      <c r="E98" s="250"/>
      <c r="F98" s="258" t="s">
        <v>33</v>
      </c>
    </row>
    <row r="99" spans="1:7" s="16" customFormat="1" ht="30" x14ac:dyDescent="0.25">
      <c r="A99" s="33" t="s">
        <v>158</v>
      </c>
      <c r="B99" s="162" t="s">
        <v>500</v>
      </c>
      <c r="C99" s="37" t="s">
        <v>34</v>
      </c>
      <c r="D99" s="38" t="s">
        <v>49</v>
      </c>
      <c r="E99" s="129"/>
      <c r="F99" s="258" t="s">
        <v>33</v>
      </c>
    </row>
    <row r="100" spans="1:7" ht="15.75" thickBot="1" x14ac:dyDescent="0.3">
      <c r="A100" s="17"/>
      <c r="B100" s="17"/>
      <c r="C100" s="17"/>
      <c r="D100" s="17"/>
      <c r="E100" s="137"/>
      <c r="F100" s="131"/>
      <c r="G100" s="22"/>
    </row>
    <row r="101" spans="1:7" s="28" customFormat="1" ht="18.75" x14ac:dyDescent="0.25">
      <c r="A101" s="55" t="s">
        <v>164</v>
      </c>
      <c r="B101" s="56" t="s">
        <v>171</v>
      </c>
      <c r="C101" s="57"/>
      <c r="D101" s="50"/>
      <c r="E101" s="132"/>
      <c r="F101" s="133"/>
    </row>
    <row r="102" spans="1:7" s="28" customFormat="1" ht="48" x14ac:dyDescent="0.25">
      <c r="A102" s="59" t="s">
        <v>41</v>
      </c>
      <c r="B102" s="60" t="s">
        <v>42</v>
      </c>
      <c r="C102" s="60" t="s">
        <v>43</v>
      </c>
      <c r="D102" s="53" t="s">
        <v>44</v>
      </c>
      <c r="E102" s="134" t="s">
        <v>45</v>
      </c>
      <c r="F102" s="135" t="s">
        <v>46</v>
      </c>
      <c r="G102" s="14"/>
    </row>
    <row r="103" spans="1:7" s="16" customFormat="1" ht="60" x14ac:dyDescent="0.25">
      <c r="A103" s="20" t="s">
        <v>1103</v>
      </c>
      <c r="B103" s="20" t="s">
        <v>174</v>
      </c>
      <c r="C103" s="37" t="s">
        <v>34</v>
      </c>
      <c r="D103" s="38" t="s">
        <v>49</v>
      </c>
      <c r="E103" s="128"/>
      <c r="F103" s="258" t="s">
        <v>33</v>
      </c>
    </row>
    <row r="104" spans="1:7" s="16" customFormat="1" ht="45" x14ac:dyDescent="0.25">
      <c r="A104" s="20" t="s">
        <v>167</v>
      </c>
      <c r="B104" s="20" t="s">
        <v>175</v>
      </c>
      <c r="C104" s="37" t="s">
        <v>34</v>
      </c>
      <c r="D104" s="38" t="s">
        <v>49</v>
      </c>
      <c r="E104" s="128"/>
      <c r="F104" s="258" t="s">
        <v>33</v>
      </c>
    </row>
    <row r="105" spans="1:7" s="16" customFormat="1" ht="75" x14ac:dyDescent="0.25">
      <c r="A105" s="20" t="s">
        <v>168</v>
      </c>
      <c r="B105" s="20" t="s">
        <v>176</v>
      </c>
      <c r="C105" s="37" t="s">
        <v>34</v>
      </c>
      <c r="D105" s="38" t="s">
        <v>49</v>
      </c>
      <c r="E105" s="129"/>
      <c r="F105" s="258" t="s">
        <v>33</v>
      </c>
    </row>
    <row r="106" spans="1:7" s="16" customFormat="1" ht="60" x14ac:dyDescent="0.25">
      <c r="A106" s="20" t="s">
        <v>169</v>
      </c>
      <c r="B106" s="20" t="s">
        <v>177</v>
      </c>
      <c r="C106" s="37" t="s">
        <v>34</v>
      </c>
      <c r="D106" s="37" t="s">
        <v>49</v>
      </c>
      <c r="E106" s="129"/>
      <c r="F106" s="258" t="s">
        <v>33</v>
      </c>
    </row>
    <row r="107" spans="1:7" ht="15.75" thickBot="1" x14ac:dyDescent="0.3">
      <c r="A107" s="17"/>
      <c r="B107" s="17"/>
      <c r="C107" s="17"/>
      <c r="D107" s="17"/>
      <c r="E107" s="137"/>
      <c r="F107" s="131"/>
      <c r="G107" s="22"/>
    </row>
    <row r="108" spans="1:7" s="28" customFormat="1" ht="18.75" x14ac:dyDescent="0.25">
      <c r="A108" s="55" t="s">
        <v>170</v>
      </c>
      <c r="B108" s="56" t="s">
        <v>179</v>
      </c>
      <c r="C108" s="57"/>
      <c r="D108" s="50"/>
      <c r="E108" s="132"/>
      <c r="F108" s="133"/>
    </row>
    <row r="109" spans="1:7" s="28" customFormat="1" ht="48.75" thickBot="1" x14ac:dyDescent="0.3">
      <c r="A109" s="61" t="s">
        <v>41</v>
      </c>
      <c r="B109" s="62" t="s">
        <v>42</v>
      </c>
      <c r="C109" s="62" t="s">
        <v>43</v>
      </c>
      <c r="D109" s="53" t="s">
        <v>44</v>
      </c>
      <c r="E109" s="134" t="s">
        <v>45</v>
      </c>
      <c r="F109" s="135" t="s">
        <v>46</v>
      </c>
      <c r="G109" s="14"/>
    </row>
    <row r="110" spans="1:7" s="16" customFormat="1" ht="60" x14ac:dyDescent="0.25">
      <c r="A110" s="36" t="s">
        <v>172</v>
      </c>
      <c r="B110" s="20" t="s">
        <v>181</v>
      </c>
      <c r="C110" s="37" t="s">
        <v>34</v>
      </c>
      <c r="D110" s="38" t="s">
        <v>49</v>
      </c>
      <c r="E110" s="129"/>
      <c r="F110" s="258" t="s">
        <v>33</v>
      </c>
    </row>
    <row r="111" spans="1:7" s="16" customFormat="1" ht="45" x14ac:dyDescent="0.25">
      <c r="A111" s="36" t="s">
        <v>173</v>
      </c>
      <c r="B111" s="20" t="s">
        <v>182</v>
      </c>
      <c r="C111" s="37" t="s">
        <v>34</v>
      </c>
      <c r="D111" s="38" t="s">
        <v>49</v>
      </c>
      <c r="E111" s="129"/>
      <c r="F111" s="258" t="s">
        <v>33</v>
      </c>
    </row>
    <row r="112" spans="1:7" s="16" customFormat="1" ht="75" x14ac:dyDescent="0.25">
      <c r="A112" s="36" t="s">
        <v>1104</v>
      </c>
      <c r="B112" s="20" t="s">
        <v>183</v>
      </c>
      <c r="C112" s="37" t="s">
        <v>34</v>
      </c>
      <c r="D112" s="37" t="s">
        <v>49</v>
      </c>
      <c r="E112" s="129"/>
      <c r="F112" s="258" t="s">
        <v>33</v>
      </c>
    </row>
    <row r="113" spans="1:7" ht="15.75" thickBot="1" x14ac:dyDescent="0.3">
      <c r="A113" s="17"/>
      <c r="B113" s="17"/>
      <c r="C113" s="17"/>
      <c r="D113" s="17"/>
      <c r="E113" s="137"/>
      <c r="F113" s="131"/>
      <c r="G113" s="22"/>
    </row>
    <row r="114" spans="1:7" ht="18.75" x14ac:dyDescent="0.25">
      <c r="A114" s="55" t="s">
        <v>178</v>
      </c>
      <c r="B114" s="56" t="s">
        <v>185</v>
      </c>
      <c r="C114" s="57"/>
      <c r="D114" s="50"/>
      <c r="E114" s="132"/>
      <c r="F114" s="133"/>
      <c r="G114" s="28"/>
    </row>
    <row r="115" spans="1:7" ht="48.75" thickBot="1" x14ac:dyDescent="0.3">
      <c r="A115" s="61" t="s">
        <v>41</v>
      </c>
      <c r="B115" s="62" t="s">
        <v>42</v>
      </c>
      <c r="C115" s="62" t="s">
        <v>43</v>
      </c>
      <c r="D115" s="53" t="s">
        <v>44</v>
      </c>
      <c r="E115" s="134" t="s">
        <v>45</v>
      </c>
      <c r="F115" s="135" t="s">
        <v>46</v>
      </c>
      <c r="G115" s="14"/>
    </row>
    <row r="116" spans="1:7" s="16" customFormat="1" ht="30.75" thickBot="1" x14ac:dyDescent="0.3">
      <c r="A116" s="44" t="s">
        <v>180</v>
      </c>
      <c r="B116" s="163" t="s">
        <v>510</v>
      </c>
      <c r="C116" s="40" t="s">
        <v>34</v>
      </c>
      <c r="D116" s="38" t="s">
        <v>49</v>
      </c>
      <c r="E116" s="129"/>
      <c r="F116" s="258" t="s">
        <v>33</v>
      </c>
    </row>
    <row r="117" spans="1:7" ht="15.75" thickBot="1" x14ac:dyDescent="0.3">
      <c r="A117" s="17"/>
      <c r="B117" s="17"/>
      <c r="C117" s="17"/>
      <c r="D117" s="17"/>
      <c r="E117" s="137"/>
      <c r="F117" s="138"/>
    </row>
    <row r="118" spans="1:7" ht="18.75" x14ac:dyDescent="0.25">
      <c r="A118" s="55" t="s">
        <v>184</v>
      </c>
      <c r="B118" s="56" t="s">
        <v>188</v>
      </c>
      <c r="C118" s="57"/>
      <c r="D118" s="50"/>
      <c r="E118" s="132"/>
      <c r="F118" s="133"/>
      <c r="G118" s="42"/>
    </row>
    <row r="119" spans="1:7" ht="48.75" thickBot="1" x14ac:dyDescent="0.3">
      <c r="A119" s="61" t="s">
        <v>41</v>
      </c>
      <c r="B119" s="62" t="s">
        <v>42</v>
      </c>
      <c r="C119" s="62" t="s">
        <v>43</v>
      </c>
      <c r="D119" s="53" t="s">
        <v>44</v>
      </c>
      <c r="E119" s="134" t="s">
        <v>45</v>
      </c>
      <c r="F119" s="135" t="s">
        <v>46</v>
      </c>
    </row>
    <row r="120" spans="1:7" ht="26.25" customHeight="1" thickBot="1" x14ac:dyDescent="0.3">
      <c r="A120" s="45" t="s">
        <v>186</v>
      </c>
      <c r="B120" s="46" t="s">
        <v>190</v>
      </c>
      <c r="C120" s="47" t="s">
        <v>34</v>
      </c>
      <c r="D120" s="38" t="s">
        <v>49</v>
      </c>
      <c r="E120" s="129"/>
      <c r="F120" s="258" t="s">
        <v>33</v>
      </c>
    </row>
    <row r="121" spans="1:7" ht="13.5" thickBot="1" x14ac:dyDescent="0.3">
      <c r="E121" s="137"/>
      <c r="F121" s="139"/>
    </row>
    <row r="122" spans="1:7" ht="18.75" x14ac:dyDescent="0.25">
      <c r="A122" s="55" t="s">
        <v>187</v>
      </c>
      <c r="B122" s="56" t="s">
        <v>191</v>
      </c>
      <c r="C122" s="57"/>
      <c r="D122" s="50"/>
      <c r="E122" s="132"/>
      <c r="F122" s="133"/>
    </row>
    <row r="123" spans="1:7" ht="48.75" thickBot="1" x14ac:dyDescent="0.3">
      <c r="A123" s="59" t="s">
        <v>41</v>
      </c>
      <c r="B123" s="60" t="s">
        <v>42</v>
      </c>
      <c r="C123" s="60" t="s">
        <v>43</v>
      </c>
      <c r="D123" s="53" t="s">
        <v>44</v>
      </c>
      <c r="E123" s="134" t="s">
        <v>45</v>
      </c>
      <c r="F123" s="135" t="s">
        <v>46</v>
      </c>
    </row>
    <row r="124" spans="1:7" ht="30.75" thickBot="1" x14ac:dyDescent="0.3">
      <c r="A124" s="88" t="s">
        <v>189</v>
      </c>
      <c r="B124" s="243" t="s">
        <v>1085</v>
      </c>
      <c r="C124" s="37" t="s">
        <v>34</v>
      </c>
      <c r="D124" s="37" t="s">
        <v>49</v>
      </c>
      <c r="E124" s="136"/>
      <c r="F124" s="258" t="s">
        <v>33</v>
      </c>
    </row>
    <row r="125" spans="1:7" ht="180" x14ac:dyDescent="0.25">
      <c r="A125" s="88" t="s">
        <v>1105</v>
      </c>
      <c r="B125" s="89" t="s">
        <v>1280</v>
      </c>
      <c r="C125" s="37" t="s">
        <v>34</v>
      </c>
      <c r="D125" s="37" t="s">
        <v>49</v>
      </c>
      <c r="E125" s="129"/>
      <c r="F125" s="258" t="s">
        <v>33</v>
      </c>
    </row>
    <row r="126" spans="1:7" ht="15" x14ac:dyDescent="0.25">
      <c r="A126" s="29"/>
    </row>
  </sheetData>
  <phoneticPr fontId="25" type="noConversion"/>
  <dataValidations count="4">
    <dataValidation type="list" allowBlank="1" showInputMessage="1" showErrorMessage="1" sqref="D1:D6 D117" xr:uid="{00000000-0002-0000-0400-000000000000}">
      <formula1>$D$2:$D$6</formula1>
    </dataValidation>
    <dataValidation type="list" allowBlank="1" showInputMessage="1" showErrorMessage="1" sqref="C1:C6 C120 C122 C116:C118 C29:C30 C63:C69 C73:C74 C84:C93 C124:C125 C20:C25 C34:C40 C44:C45 C49 C53:C59 C78:C80 C13:C16 C103:C106 C110:C112 C97:C99" xr:uid="{00000000-0002-0000-0400-000001000000}">
      <formula1>$C$2:$C$6</formula1>
    </dataValidation>
    <dataValidation type="list" allowBlank="1" showInputMessage="1" showErrorMessage="1" sqref="D73:D74 D116 D29:D30 D120 D63:D69 D84:D93 D124:D125 D20:D25 D34:D40 D44:D45 D49 D53:D59 D78:D80 D13:D16 E103:E104 D103:D106 D110:D112 D97:D99" xr:uid="{00000000-0002-0000-0400-000002000000}">
      <formula1>"Optioneel,Verplicht,N.v.t"</formula1>
    </dataValidation>
    <dataValidation type="list" allowBlank="1" showInputMessage="1" showErrorMessage="1" sqref="F13:F16 F20:F25 F29:F30 F34:F40 F44:F45 F49 F53:F59 F63:F69 F73:F74 F78:F80 F84:F93 F97:F99 F103:F106 F110:F112 F116 F120 F124:F125" xr:uid="{2B937B15-61BC-4964-8153-9A8F7EBD7263}">
      <formula1>"ja,nee,-"</formula1>
    </dataValidation>
  </dataValidations>
  <pageMargins left="0.7" right="0.7" top="0.75" bottom="0.75" header="0.3" footer="0.3"/>
  <pageSetup paperSize="9" scale="60"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BC5697-9431-4736-B33B-7054DF05CBF3}">
  <sheetPr>
    <pageSetUpPr fitToPage="1"/>
  </sheetPr>
  <dimension ref="A1:H10"/>
  <sheetViews>
    <sheetView workbookViewId="0">
      <selection activeCell="C4" sqref="C4"/>
    </sheetView>
  </sheetViews>
  <sheetFormatPr defaultRowHeight="15" x14ac:dyDescent="0.25"/>
  <cols>
    <col min="1" max="1" width="9.85546875" bestFit="1" customWidth="1"/>
    <col min="2" max="2" width="67.28515625" customWidth="1"/>
    <col min="3" max="3" width="8.140625" bestFit="1" customWidth="1"/>
    <col min="5" max="5" width="55.42578125" customWidth="1"/>
  </cols>
  <sheetData>
    <row r="1" spans="1:8" s="16" customFormat="1" ht="23.25" x14ac:dyDescent="0.25">
      <c r="A1" s="153"/>
      <c r="B1" s="154" t="s">
        <v>192</v>
      </c>
      <c r="C1" s="153"/>
      <c r="D1" s="153"/>
      <c r="E1" s="155"/>
      <c r="F1" s="155"/>
      <c r="H1" s="140"/>
    </row>
    <row r="2" spans="1:8" s="16" customFormat="1" ht="15.75" thickBot="1" x14ac:dyDescent="0.3">
      <c r="A2" s="153"/>
      <c r="B2" s="153"/>
      <c r="C2" s="153"/>
      <c r="D2" s="153"/>
      <c r="E2" s="155"/>
      <c r="F2" s="155"/>
      <c r="H2" s="140"/>
    </row>
    <row r="3" spans="1:8" ht="37.5" x14ac:dyDescent="0.25">
      <c r="A3" s="55" t="s">
        <v>193</v>
      </c>
      <c r="B3" s="56" t="s">
        <v>18</v>
      </c>
      <c r="C3" s="57"/>
      <c r="D3" s="50"/>
      <c r="E3" s="132"/>
      <c r="F3" s="133"/>
    </row>
    <row r="4" spans="1:8" ht="48" x14ac:dyDescent="0.25">
      <c r="A4" s="59" t="s">
        <v>41</v>
      </c>
      <c r="B4" s="60" t="s">
        <v>42</v>
      </c>
      <c r="C4" s="60" t="s">
        <v>43</v>
      </c>
      <c r="D4" s="53" t="s">
        <v>44</v>
      </c>
      <c r="E4" s="134" t="s">
        <v>45</v>
      </c>
      <c r="F4" s="135" t="s">
        <v>46</v>
      </c>
    </row>
    <row r="5" spans="1:8" ht="75" x14ac:dyDescent="0.25">
      <c r="A5" s="165" t="s">
        <v>194</v>
      </c>
      <c r="B5" s="165" t="s">
        <v>514</v>
      </c>
      <c r="C5" s="21" t="s">
        <v>34</v>
      </c>
      <c r="D5" s="38" t="s">
        <v>49</v>
      </c>
      <c r="E5" s="129"/>
      <c r="F5" s="258" t="s">
        <v>33</v>
      </c>
    </row>
    <row r="6" spans="1:8" ht="90" x14ac:dyDescent="0.25">
      <c r="A6" s="165" t="s">
        <v>195</v>
      </c>
      <c r="B6" s="165" t="s">
        <v>196</v>
      </c>
      <c r="C6" s="21" t="s">
        <v>34</v>
      </c>
      <c r="D6" s="38" t="s">
        <v>49</v>
      </c>
      <c r="E6" s="129"/>
      <c r="F6" s="258" t="s">
        <v>33</v>
      </c>
    </row>
    <row r="7" spans="1:8" ht="30" x14ac:dyDescent="0.25">
      <c r="A7" s="165" t="s">
        <v>197</v>
      </c>
      <c r="B7" s="165" t="s">
        <v>198</v>
      </c>
      <c r="C7" s="21" t="s">
        <v>34</v>
      </c>
      <c r="D7" s="38" t="s">
        <v>49</v>
      </c>
      <c r="E7" s="129"/>
      <c r="F7" s="258" t="s">
        <v>33</v>
      </c>
    </row>
    <row r="8" spans="1:8" ht="60" x14ac:dyDescent="0.25">
      <c r="A8" s="165" t="s">
        <v>199</v>
      </c>
      <c r="B8" s="165" t="s">
        <v>515</v>
      </c>
      <c r="C8" s="21" t="s">
        <v>34</v>
      </c>
      <c r="D8" s="38" t="s">
        <v>49</v>
      </c>
      <c r="E8" s="129"/>
      <c r="F8" s="258" t="s">
        <v>33</v>
      </c>
    </row>
    <row r="9" spans="1:8" ht="150" x14ac:dyDescent="0.25">
      <c r="A9" s="165" t="s">
        <v>200</v>
      </c>
      <c r="B9" s="165" t="s">
        <v>516</v>
      </c>
      <c r="C9" s="21" t="s">
        <v>34</v>
      </c>
      <c r="D9" s="38" t="s">
        <v>49</v>
      </c>
      <c r="E9" s="129"/>
      <c r="F9" s="258" t="s">
        <v>33</v>
      </c>
    </row>
    <row r="10" spans="1:8" ht="150" x14ac:dyDescent="0.25">
      <c r="A10" s="165" t="s">
        <v>201</v>
      </c>
      <c r="B10" s="165" t="s">
        <v>516</v>
      </c>
      <c r="C10" s="21" t="s">
        <v>34</v>
      </c>
      <c r="D10" s="38" t="s">
        <v>49</v>
      </c>
      <c r="E10" s="129"/>
      <c r="F10" s="258" t="s">
        <v>33</v>
      </c>
    </row>
  </sheetData>
  <phoneticPr fontId="25" type="noConversion"/>
  <dataValidations count="3">
    <dataValidation type="list" allowBlank="1" showInputMessage="1" showErrorMessage="1" sqref="C5:C10" xr:uid="{C9EA7176-8F2C-45B1-9D1D-6B6E6DE1867C}">
      <formula1>$C$4:$C$66</formula1>
    </dataValidation>
    <dataValidation type="list" allowBlank="1" showInputMessage="1" showErrorMessage="1" sqref="D5:D10" xr:uid="{9E217BD6-64EF-464E-9497-276DE0694A73}">
      <formula1>"Optioneel,Verplicht,N.v.t"</formula1>
    </dataValidation>
    <dataValidation type="list" allowBlank="1" showInputMessage="1" showErrorMessage="1" sqref="F5:F10" xr:uid="{6BA9CD3E-AECC-485F-B53A-16E038CC411D}">
      <formula1>"ja,nee,-"</formula1>
    </dataValidation>
  </dataValidations>
  <pageMargins left="0.7" right="0.7" top="0.75" bottom="0.75" header="0.3" footer="0.3"/>
  <pageSetup paperSize="9" scale="82"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6B1AF2-9C03-4324-BF06-D789F383CE5F}">
  <sheetPr>
    <pageSetUpPr fitToPage="1"/>
  </sheetPr>
  <dimension ref="A1:H66"/>
  <sheetViews>
    <sheetView zoomScale="92" zoomScaleNormal="92" workbookViewId="0">
      <selection activeCell="B57" sqref="B57"/>
    </sheetView>
  </sheetViews>
  <sheetFormatPr defaultColWidth="8.85546875" defaultRowHeight="15" x14ac:dyDescent="0.25"/>
  <cols>
    <col min="1" max="1" width="17" style="150" customWidth="1"/>
    <col min="2" max="2" width="76" style="150" customWidth="1"/>
    <col min="3" max="3" width="17.5703125" style="150" customWidth="1"/>
    <col min="4" max="4" width="8.85546875" style="150"/>
    <col min="5" max="5" width="65.5703125" style="150" customWidth="1"/>
    <col min="6" max="6" width="8.5703125" style="150" bestFit="1" customWidth="1"/>
    <col min="7" max="16384" width="8.85546875" style="150"/>
  </cols>
  <sheetData>
    <row r="1" spans="1:8" s="16" customFormat="1" ht="23.25" x14ac:dyDescent="0.25">
      <c r="A1" s="153"/>
      <c r="B1" s="154" t="s">
        <v>202</v>
      </c>
      <c r="C1" s="153"/>
      <c r="D1" s="153"/>
      <c r="E1" s="155"/>
      <c r="F1" s="155"/>
      <c r="H1" s="140"/>
    </row>
    <row r="2" spans="1:8" s="16" customFormat="1" ht="15.75" thickBot="1" x14ac:dyDescent="0.3">
      <c r="A2" s="153"/>
      <c r="B2" s="153"/>
      <c r="C2" s="153"/>
      <c r="D2" s="153"/>
      <c r="E2" s="155"/>
      <c r="F2" s="155"/>
      <c r="H2" s="140"/>
    </row>
    <row r="3" spans="1:8" ht="18.75" x14ac:dyDescent="0.25">
      <c r="A3" s="55" t="s">
        <v>203</v>
      </c>
      <c r="B3" s="56" t="s">
        <v>20</v>
      </c>
      <c r="C3" s="146"/>
      <c r="D3" s="147"/>
      <c r="E3" s="148"/>
      <c r="F3" s="149"/>
    </row>
    <row r="4" spans="1:8" ht="60" x14ac:dyDescent="0.25">
      <c r="A4" s="59" t="s">
        <v>41</v>
      </c>
      <c r="B4" s="60" t="s">
        <v>42</v>
      </c>
      <c r="C4" s="60" t="s">
        <v>43</v>
      </c>
      <c r="D4" s="53" t="s">
        <v>44</v>
      </c>
      <c r="E4" s="134" t="s">
        <v>45</v>
      </c>
      <c r="F4" s="135" t="s">
        <v>46</v>
      </c>
    </row>
    <row r="5" spans="1:8" ht="90" x14ac:dyDescent="0.25">
      <c r="A5" s="27" t="s">
        <v>204</v>
      </c>
      <c r="B5" s="23" t="s">
        <v>1222</v>
      </c>
      <c r="C5" s="21" t="s">
        <v>34</v>
      </c>
      <c r="D5" s="38" t="s">
        <v>49</v>
      </c>
      <c r="E5" s="129"/>
      <c r="F5" s="258" t="s">
        <v>33</v>
      </c>
    </row>
    <row r="6" spans="1:8" ht="45" x14ac:dyDescent="0.25">
      <c r="A6" s="27" t="s">
        <v>205</v>
      </c>
      <c r="B6" s="23" t="s">
        <v>206</v>
      </c>
      <c r="C6" s="21" t="s">
        <v>34</v>
      </c>
      <c r="D6" s="38" t="s">
        <v>49</v>
      </c>
      <c r="E6" s="129"/>
      <c r="F6" s="258" t="s">
        <v>33</v>
      </c>
    </row>
    <row r="7" spans="1:8" ht="60" x14ac:dyDescent="0.25">
      <c r="A7" s="27" t="s">
        <v>207</v>
      </c>
      <c r="B7" s="23" t="s">
        <v>208</v>
      </c>
      <c r="C7" s="21" t="s">
        <v>34</v>
      </c>
      <c r="D7" s="38" t="s">
        <v>49</v>
      </c>
      <c r="E7" s="129"/>
      <c r="F7" s="258" t="s">
        <v>33</v>
      </c>
    </row>
    <row r="8" spans="1:8" ht="60" x14ac:dyDescent="0.25">
      <c r="A8" s="27" t="s">
        <v>209</v>
      </c>
      <c r="B8" s="23" t="s">
        <v>210</v>
      </c>
      <c r="C8" s="21" t="s">
        <v>34</v>
      </c>
      <c r="D8" s="38" t="s">
        <v>49</v>
      </c>
      <c r="E8" s="129"/>
      <c r="F8" s="258" t="s">
        <v>33</v>
      </c>
    </row>
    <row r="9" spans="1:8" ht="45" x14ac:dyDescent="0.25">
      <c r="A9" s="27" t="s">
        <v>211</v>
      </c>
      <c r="B9" s="23" t="s">
        <v>212</v>
      </c>
      <c r="C9" s="21" t="s">
        <v>34</v>
      </c>
      <c r="D9" s="38" t="s">
        <v>49</v>
      </c>
      <c r="E9" s="129"/>
      <c r="F9" s="258" t="s">
        <v>33</v>
      </c>
    </row>
    <row r="10" spans="1:8" ht="60" x14ac:dyDescent="0.25">
      <c r="A10" s="27" t="s">
        <v>213</v>
      </c>
      <c r="B10" s="23" t="s">
        <v>214</v>
      </c>
      <c r="C10" s="21" t="s">
        <v>34</v>
      </c>
      <c r="D10" s="38" t="s">
        <v>49</v>
      </c>
      <c r="E10" s="129"/>
      <c r="F10" s="258" t="s">
        <v>33</v>
      </c>
    </row>
    <row r="11" spans="1:8" ht="30" x14ac:dyDescent="0.25">
      <c r="A11" s="27" t="s">
        <v>215</v>
      </c>
      <c r="B11" s="23" t="s">
        <v>216</v>
      </c>
      <c r="C11" s="21" t="s">
        <v>34</v>
      </c>
      <c r="D11" s="38" t="s">
        <v>49</v>
      </c>
      <c r="E11" s="129"/>
      <c r="F11" s="258" t="s">
        <v>33</v>
      </c>
    </row>
    <row r="12" spans="1:8" ht="30" x14ac:dyDescent="0.25">
      <c r="A12" s="27" t="s">
        <v>217</v>
      </c>
      <c r="B12" s="23" t="s">
        <v>218</v>
      </c>
      <c r="C12" s="21" t="s">
        <v>34</v>
      </c>
      <c r="D12" s="38" t="s">
        <v>49</v>
      </c>
      <c r="E12" s="129"/>
      <c r="F12" s="258" t="s">
        <v>33</v>
      </c>
    </row>
    <row r="13" spans="1:8" ht="90" x14ac:dyDescent="0.25">
      <c r="A13" s="27" t="s">
        <v>219</v>
      </c>
      <c r="B13" s="23" t="s">
        <v>220</v>
      </c>
      <c r="C13" s="21" t="s">
        <v>34</v>
      </c>
      <c r="D13" s="38" t="s">
        <v>49</v>
      </c>
      <c r="E13" s="129"/>
      <c r="F13" s="258" t="s">
        <v>33</v>
      </c>
    </row>
    <row r="14" spans="1:8" ht="30" x14ac:dyDescent="0.25">
      <c r="A14" s="27" t="s">
        <v>221</v>
      </c>
      <c r="B14" s="23" t="s">
        <v>222</v>
      </c>
      <c r="C14" s="21" t="s">
        <v>34</v>
      </c>
      <c r="D14" s="38" t="s">
        <v>49</v>
      </c>
      <c r="E14" s="129"/>
      <c r="F14" s="258" t="s">
        <v>33</v>
      </c>
    </row>
    <row r="15" spans="1:8" ht="75" x14ac:dyDescent="0.25">
      <c r="A15" s="27" t="s">
        <v>223</v>
      </c>
      <c r="B15" s="23" t="s">
        <v>224</v>
      </c>
      <c r="C15" s="21" t="s">
        <v>34</v>
      </c>
      <c r="D15" s="38" t="s">
        <v>49</v>
      </c>
      <c r="E15" s="129"/>
      <c r="F15" s="258" t="s">
        <v>33</v>
      </c>
    </row>
    <row r="16" spans="1:8" ht="60" x14ac:dyDescent="0.25">
      <c r="A16" s="27" t="s">
        <v>225</v>
      </c>
      <c r="B16" s="23" t="s">
        <v>226</v>
      </c>
      <c r="C16" s="21" t="s">
        <v>34</v>
      </c>
      <c r="D16" s="38" t="s">
        <v>49</v>
      </c>
      <c r="E16" s="129"/>
      <c r="F16" s="258" t="s">
        <v>33</v>
      </c>
    </row>
    <row r="17" spans="1:6" ht="30" x14ac:dyDescent="0.25">
      <c r="A17" s="27" t="s">
        <v>227</v>
      </c>
      <c r="B17" s="23" t="s">
        <v>228</v>
      </c>
      <c r="C17" s="21" t="s">
        <v>34</v>
      </c>
      <c r="D17" s="38" t="s">
        <v>49</v>
      </c>
      <c r="E17" s="129"/>
      <c r="F17" s="258" t="s">
        <v>33</v>
      </c>
    </row>
    <row r="18" spans="1:6" ht="30" x14ac:dyDescent="0.25">
      <c r="A18" s="27" t="s">
        <v>229</v>
      </c>
      <c r="B18" s="23" t="s">
        <v>230</v>
      </c>
      <c r="C18" s="21" t="s">
        <v>34</v>
      </c>
      <c r="D18" s="38" t="s">
        <v>49</v>
      </c>
      <c r="E18" s="129"/>
      <c r="F18" s="258" t="s">
        <v>33</v>
      </c>
    </row>
    <row r="19" spans="1:6" ht="30" x14ac:dyDescent="0.25">
      <c r="A19" s="27" t="s">
        <v>231</v>
      </c>
      <c r="B19" s="23" t="s">
        <v>232</v>
      </c>
      <c r="C19" s="21" t="s">
        <v>34</v>
      </c>
      <c r="D19" s="38" t="s">
        <v>49</v>
      </c>
      <c r="E19" s="129"/>
      <c r="F19" s="258" t="s">
        <v>33</v>
      </c>
    </row>
    <row r="20" spans="1:6" ht="30" x14ac:dyDescent="0.25">
      <c r="A20" s="27" t="s">
        <v>233</v>
      </c>
      <c r="B20" s="23" t="s">
        <v>234</v>
      </c>
      <c r="C20" s="21" t="s">
        <v>34</v>
      </c>
      <c r="D20" s="38" t="s">
        <v>49</v>
      </c>
      <c r="E20" s="129"/>
      <c r="F20" s="258" t="s">
        <v>33</v>
      </c>
    </row>
    <row r="21" spans="1:6" ht="45" x14ac:dyDescent="0.25">
      <c r="A21" s="27" t="s">
        <v>235</v>
      </c>
      <c r="B21" s="23" t="s">
        <v>236</v>
      </c>
      <c r="C21" s="21" t="s">
        <v>34</v>
      </c>
      <c r="D21" s="38" t="s">
        <v>49</v>
      </c>
      <c r="E21" s="129"/>
      <c r="F21" s="258" t="s">
        <v>33</v>
      </c>
    </row>
    <row r="22" spans="1:6" ht="45" x14ac:dyDescent="0.25">
      <c r="A22" s="27" t="s">
        <v>237</v>
      </c>
      <c r="B22" s="23" t="s">
        <v>238</v>
      </c>
      <c r="C22" s="21" t="s">
        <v>34</v>
      </c>
      <c r="D22" s="38" t="s">
        <v>49</v>
      </c>
      <c r="E22" s="129"/>
      <c r="F22" s="258" t="s">
        <v>33</v>
      </c>
    </row>
    <row r="23" spans="1:6" ht="67.150000000000006" customHeight="1" x14ac:dyDescent="0.25">
      <c r="A23" s="27" t="s">
        <v>239</v>
      </c>
      <c r="B23" s="23" t="s">
        <v>240</v>
      </c>
      <c r="C23" s="21" t="s">
        <v>34</v>
      </c>
      <c r="D23" s="38" t="s">
        <v>49</v>
      </c>
      <c r="E23" s="129"/>
      <c r="F23" s="258" t="s">
        <v>33</v>
      </c>
    </row>
    <row r="24" spans="1:6" ht="45" x14ac:dyDescent="0.25">
      <c r="A24" s="27" t="s">
        <v>241</v>
      </c>
      <c r="B24" s="23" t="s">
        <v>242</v>
      </c>
      <c r="C24" s="21" t="s">
        <v>34</v>
      </c>
      <c r="D24" s="38" t="s">
        <v>49</v>
      </c>
      <c r="E24" s="129"/>
      <c r="F24" s="258" t="s">
        <v>33</v>
      </c>
    </row>
    <row r="25" spans="1:6" ht="30" x14ac:dyDescent="0.25">
      <c r="A25" s="27" t="s">
        <v>243</v>
      </c>
      <c r="B25" s="23" t="s">
        <v>244</v>
      </c>
      <c r="C25" s="21" t="s">
        <v>34</v>
      </c>
      <c r="D25" s="38" t="s">
        <v>49</v>
      </c>
      <c r="E25" s="129"/>
      <c r="F25" s="258" t="s">
        <v>33</v>
      </c>
    </row>
    <row r="26" spans="1:6" ht="45" x14ac:dyDescent="0.25">
      <c r="A26" s="27" t="s">
        <v>245</v>
      </c>
      <c r="B26" s="23" t="s">
        <v>246</v>
      </c>
      <c r="C26" s="21" t="s">
        <v>34</v>
      </c>
      <c r="D26" s="38" t="s">
        <v>49</v>
      </c>
      <c r="E26" s="129"/>
      <c r="F26" s="258" t="s">
        <v>33</v>
      </c>
    </row>
    <row r="27" spans="1:6" ht="60" x14ac:dyDescent="0.25">
      <c r="A27" s="27" t="s">
        <v>247</v>
      </c>
      <c r="B27" s="23" t="s">
        <v>248</v>
      </c>
      <c r="C27" s="21" t="s">
        <v>34</v>
      </c>
      <c r="D27" s="38" t="s">
        <v>49</v>
      </c>
      <c r="E27" s="129"/>
      <c r="F27" s="258" t="s">
        <v>33</v>
      </c>
    </row>
    <row r="28" spans="1:6" ht="45" x14ac:dyDescent="0.25">
      <c r="A28" s="27" t="s">
        <v>249</v>
      </c>
      <c r="B28" s="23" t="s">
        <v>250</v>
      </c>
      <c r="C28" s="21" t="s">
        <v>34</v>
      </c>
      <c r="D28" s="38" t="s">
        <v>49</v>
      </c>
      <c r="E28" s="129"/>
      <c r="F28" s="258" t="s">
        <v>33</v>
      </c>
    </row>
    <row r="29" spans="1:6" ht="90" x14ac:dyDescent="0.25">
      <c r="A29" s="27" t="s">
        <v>251</v>
      </c>
      <c r="B29" s="23" t="s">
        <v>252</v>
      </c>
      <c r="C29" s="21" t="s">
        <v>34</v>
      </c>
      <c r="D29" s="38" t="s">
        <v>49</v>
      </c>
      <c r="E29" s="129"/>
      <c r="F29" s="258" t="s">
        <v>33</v>
      </c>
    </row>
    <row r="30" spans="1:6" ht="60" x14ac:dyDescent="0.25">
      <c r="A30" s="27" t="s">
        <v>253</v>
      </c>
      <c r="B30" s="23" t="s">
        <v>254</v>
      </c>
      <c r="C30" s="21" t="s">
        <v>34</v>
      </c>
      <c r="D30" s="38" t="s">
        <v>49</v>
      </c>
      <c r="E30" s="129"/>
      <c r="F30" s="258" t="s">
        <v>33</v>
      </c>
    </row>
    <row r="31" spans="1:6" ht="60" x14ac:dyDescent="0.25">
      <c r="A31" s="27" t="s">
        <v>255</v>
      </c>
      <c r="B31" s="23" t="s">
        <v>256</v>
      </c>
      <c r="C31" s="21" t="s">
        <v>34</v>
      </c>
      <c r="D31" s="38" t="s">
        <v>49</v>
      </c>
      <c r="E31" s="129"/>
      <c r="F31" s="258" t="s">
        <v>33</v>
      </c>
    </row>
    <row r="32" spans="1:6" ht="45" x14ac:dyDescent="0.25">
      <c r="A32" s="27" t="s">
        <v>257</v>
      </c>
      <c r="B32" s="23" t="s">
        <v>258</v>
      </c>
      <c r="C32" s="21" t="s">
        <v>34</v>
      </c>
      <c r="D32" s="38" t="s">
        <v>49</v>
      </c>
      <c r="E32" s="129"/>
      <c r="F32" s="258" t="s">
        <v>33</v>
      </c>
    </row>
    <row r="33" spans="1:6" ht="45" x14ac:dyDescent="0.25">
      <c r="A33" s="27" t="s">
        <v>259</v>
      </c>
      <c r="B33" s="23" t="s">
        <v>260</v>
      </c>
      <c r="C33" s="21" t="s">
        <v>34</v>
      </c>
      <c r="D33" s="38" t="s">
        <v>49</v>
      </c>
      <c r="E33" s="129"/>
      <c r="F33" s="258" t="s">
        <v>33</v>
      </c>
    </row>
    <row r="34" spans="1:6" ht="45" x14ac:dyDescent="0.25">
      <c r="A34" s="27" t="s">
        <v>261</v>
      </c>
      <c r="B34" s="23" t="s">
        <v>262</v>
      </c>
      <c r="C34" s="21" t="s">
        <v>34</v>
      </c>
      <c r="D34" s="38" t="s">
        <v>49</v>
      </c>
      <c r="E34" s="129"/>
      <c r="F34" s="258" t="s">
        <v>33</v>
      </c>
    </row>
    <row r="35" spans="1:6" ht="45" x14ac:dyDescent="0.25">
      <c r="A35" s="27" t="s">
        <v>263</v>
      </c>
      <c r="B35" s="23" t="s">
        <v>264</v>
      </c>
      <c r="C35" s="21" t="s">
        <v>34</v>
      </c>
      <c r="D35" s="38" t="s">
        <v>49</v>
      </c>
      <c r="E35" s="129"/>
      <c r="F35" s="258" t="s">
        <v>33</v>
      </c>
    </row>
    <row r="36" spans="1:6" ht="60" x14ac:dyDescent="0.25">
      <c r="A36" s="27" t="s">
        <v>265</v>
      </c>
      <c r="B36" s="23" t="s">
        <v>266</v>
      </c>
      <c r="C36" s="21" t="s">
        <v>34</v>
      </c>
      <c r="D36" s="38" t="s">
        <v>49</v>
      </c>
      <c r="E36" s="129"/>
      <c r="F36" s="258" t="s">
        <v>33</v>
      </c>
    </row>
    <row r="37" spans="1:6" ht="45" x14ac:dyDescent="0.25">
      <c r="A37" s="27" t="s">
        <v>267</v>
      </c>
      <c r="B37" s="23" t="s">
        <v>268</v>
      </c>
      <c r="C37" s="21" t="s">
        <v>34</v>
      </c>
      <c r="D37" s="38" t="s">
        <v>49</v>
      </c>
      <c r="E37" s="129"/>
      <c r="F37" s="258" t="s">
        <v>33</v>
      </c>
    </row>
    <row r="38" spans="1:6" ht="30" x14ac:dyDescent="0.25">
      <c r="A38" s="27" t="s">
        <v>269</v>
      </c>
      <c r="B38" s="23" t="s">
        <v>270</v>
      </c>
      <c r="C38" s="21" t="s">
        <v>34</v>
      </c>
      <c r="D38" s="38" t="s">
        <v>49</v>
      </c>
      <c r="E38" s="129"/>
      <c r="F38" s="258" t="s">
        <v>33</v>
      </c>
    </row>
    <row r="39" spans="1:6" ht="45" x14ac:dyDescent="0.25">
      <c r="A39" s="27" t="s">
        <v>271</v>
      </c>
      <c r="B39" s="23" t="s">
        <v>272</v>
      </c>
      <c r="C39" s="21" t="s">
        <v>34</v>
      </c>
      <c r="D39" s="38" t="s">
        <v>49</v>
      </c>
      <c r="E39" s="129"/>
      <c r="F39" s="258" t="s">
        <v>33</v>
      </c>
    </row>
    <row r="40" spans="1:6" ht="45" x14ac:dyDescent="0.25">
      <c r="A40" s="27" t="s">
        <v>273</v>
      </c>
      <c r="B40" s="23" t="s">
        <v>274</v>
      </c>
      <c r="C40" s="21" t="s">
        <v>34</v>
      </c>
      <c r="D40" s="38" t="s">
        <v>49</v>
      </c>
      <c r="E40" s="129"/>
      <c r="F40" s="258" t="s">
        <v>33</v>
      </c>
    </row>
    <row r="41" spans="1:6" x14ac:dyDescent="0.25">
      <c r="A41" s="27" t="s">
        <v>275</v>
      </c>
      <c r="B41" s="23" t="s">
        <v>276</v>
      </c>
      <c r="C41" s="21" t="s">
        <v>34</v>
      </c>
      <c r="D41" s="38" t="s">
        <v>49</v>
      </c>
      <c r="E41" s="129"/>
      <c r="F41" s="258" t="s">
        <v>33</v>
      </c>
    </row>
    <row r="42" spans="1:6" ht="30" x14ac:dyDescent="0.25">
      <c r="A42" s="27" t="s">
        <v>277</v>
      </c>
      <c r="B42" s="23" t="s">
        <v>278</v>
      </c>
      <c r="C42" s="21" t="s">
        <v>34</v>
      </c>
      <c r="D42" s="38" t="s">
        <v>49</v>
      </c>
      <c r="E42" s="129"/>
      <c r="F42" s="258" t="s">
        <v>33</v>
      </c>
    </row>
    <row r="43" spans="1:6" ht="30" x14ac:dyDescent="0.25">
      <c r="A43" s="27" t="s">
        <v>279</v>
      </c>
      <c r="B43" s="23" t="s">
        <v>280</v>
      </c>
      <c r="C43" s="21" t="s">
        <v>34</v>
      </c>
      <c r="D43" s="38" t="s">
        <v>49</v>
      </c>
      <c r="E43" s="129"/>
      <c r="F43" s="258" t="s">
        <v>33</v>
      </c>
    </row>
    <row r="44" spans="1:6" ht="45" x14ac:dyDescent="0.25">
      <c r="A44" s="27" t="s">
        <v>281</v>
      </c>
      <c r="B44" s="23" t="s">
        <v>282</v>
      </c>
      <c r="C44" s="21" t="s">
        <v>34</v>
      </c>
      <c r="D44" s="38" t="s">
        <v>49</v>
      </c>
      <c r="E44" s="129"/>
      <c r="F44" s="258" t="s">
        <v>33</v>
      </c>
    </row>
    <row r="45" spans="1:6" ht="30" x14ac:dyDescent="0.25">
      <c r="A45" s="27" t="s">
        <v>283</v>
      </c>
      <c r="B45" s="23" t="s">
        <v>284</v>
      </c>
      <c r="C45" s="21" t="s">
        <v>34</v>
      </c>
      <c r="D45" s="38" t="s">
        <v>49</v>
      </c>
      <c r="E45" s="129"/>
      <c r="F45" s="258" t="s">
        <v>33</v>
      </c>
    </row>
    <row r="46" spans="1:6" ht="45" x14ac:dyDescent="0.25">
      <c r="A46" s="27" t="s">
        <v>285</v>
      </c>
      <c r="B46" s="23" t="s">
        <v>286</v>
      </c>
      <c r="C46" s="21" t="s">
        <v>34</v>
      </c>
      <c r="D46" s="38" t="s">
        <v>49</v>
      </c>
      <c r="E46" s="129"/>
      <c r="F46" s="258" t="s">
        <v>33</v>
      </c>
    </row>
    <row r="47" spans="1:6" ht="45" x14ac:dyDescent="0.25">
      <c r="A47" s="27" t="s">
        <v>287</v>
      </c>
      <c r="B47" s="23" t="s">
        <v>288</v>
      </c>
      <c r="C47" s="21" t="s">
        <v>34</v>
      </c>
      <c r="D47" s="38" t="s">
        <v>49</v>
      </c>
      <c r="E47" s="129"/>
      <c r="F47" s="258" t="s">
        <v>33</v>
      </c>
    </row>
    <row r="48" spans="1:6" ht="45" x14ac:dyDescent="0.25">
      <c r="A48" s="27" t="s">
        <v>289</v>
      </c>
      <c r="B48" s="23" t="s">
        <v>290</v>
      </c>
      <c r="C48" s="21" t="s">
        <v>34</v>
      </c>
      <c r="D48" s="38" t="s">
        <v>49</v>
      </c>
      <c r="E48" s="129"/>
      <c r="F48" s="258" t="s">
        <v>33</v>
      </c>
    </row>
    <row r="49" spans="1:6" ht="45" x14ac:dyDescent="0.25">
      <c r="A49" s="27" t="s">
        <v>291</v>
      </c>
      <c r="B49" s="23" t="s">
        <v>292</v>
      </c>
      <c r="C49" s="21" t="s">
        <v>34</v>
      </c>
      <c r="D49" s="38" t="s">
        <v>49</v>
      </c>
      <c r="E49" s="129"/>
      <c r="F49" s="258" t="s">
        <v>33</v>
      </c>
    </row>
    <row r="50" spans="1:6" ht="60" x14ac:dyDescent="0.25">
      <c r="A50" s="27" t="s">
        <v>293</v>
      </c>
      <c r="B50" s="23" t="s">
        <v>294</v>
      </c>
      <c r="C50" s="21" t="s">
        <v>34</v>
      </c>
      <c r="D50" s="38" t="s">
        <v>49</v>
      </c>
      <c r="E50" s="129"/>
      <c r="F50" s="258" t="s">
        <v>33</v>
      </c>
    </row>
    <row r="51" spans="1:6" ht="75" x14ac:dyDescent="0.25">
      <c r="A51" s="27" t="s">
        <v>295</v>
      </c>
      <c r="B51" s="23" t="s">
        <v>296</v>
      </c>
      <c r="C51" s="21" t="s">
        <v>34</v>
      </c>
      <c r="D51" s="38" t="s">
        <v>49</v>
      </c>
      <c r="E51" s="129"/>
      <c r="F51" s="258" t="s">
        <v>33</v>
      </c>
    </row>
    <row r="52" spans="1:6" ht="75" x14ac:dyDescent="0.25">
      <c r="A52" s="27" t="s">
        <v>297</v>
      </c>
      <c r="B52" s="23" t="s">
        <v>298</v>
      </c>
      <c r="C52" s="21" t="s">
        <v>34</v>
      </c>
      <c r="D52" s="38" t="s">
        <v>49</v>
      </c>
      <c r="E52" s="129"/>
      <c r="F52" s="258" t="s">
        <v>33</v>
      </c>
    </row>
    <row r="53" spans="1:6" ht="60" x14ac:dyDescent="0.25">
      <c r="A53" s="27" t="s">
        <v>299</v>
      </c>
      <c r="B53" s="23" t="s">
        <v>300</v>
      </c>
      <c r="C53" s="21" t="s">
        <v>34</v>
      </c>
      <c r="D53" s="38" t="s">
        <v>49</v>
      </c>
      <c r="E53" s="129"/>
      <c r="F53" s="258" t="s">
        <v>33</v>
      </c>
    </row>
    <row r="54" spans="1:6" ht="45" x14ac:dyDescent="0.25">
      <c r="A54" s="27" t="s">
        <v>301</v>
      </c>
      <c r="B54" s="23" t="s">
        <v>302</v>
      </c>
      <c r="C54" s="21" t="s">
        <v>34</v>
      </c>
      <c r="D54" s="38" t="s">
        <v>49</v>
      </c>
      <c r="E54" s="129"/>
      <c r="F54" s="258" t="s">
        <v>33</v>
      </c>
    </row>
    <row r="55" spans="1:6" ht="30" x14ac:dyDescent="0.25">
      <c r="A55" s="27" t="s">
        <v>303</v>
      </c>
      <c r="B55" s="23" t="s">
        <v>304</v>
      </c>
      <c r="C55" s="21" t="s">
        <v>34</v>
      </c>
      <c r="D55" s="38" t="s">
        <v>49</v>
      </c>
      <c r="E55" s="129"/>
      <c r="F55" s="258" t="s">
        <v>33</v>
      </c>
    </row>
    <row r="56" spans="1:6" ht="45" x14ac:dyDescent="0.25">
      <c r="A56" s="27" t="s">
        <v>305</v>
      </c>
      <c r="B56" s="23" t="s">
        <v>306</v>
      </c>
      <c r="C56" s="21" t="s">
        <v>34</v>
      </c>
      <c r="D56" s="38" t="s">
        <v>49</v>
      </c>
      <c r="E56" s="129"/>
      <c r="F56" s="258" t="s">
        <v>33</v>
      </c>
    </row>
    <row r="57" spans="1:6" ht="90" x14ac:dyDescent="0.25">
      <c r="A57" s="27" t="s">
        <v>307</v>
      </c>
      <c r="B57" s="23" t="s">
        <v>308</v>
      </c>
      <c r="C57" s="21" t="s">
        <v>34</v>
      </c>
      <c r="D57" s="38" t="s">
        <v>49</v>
      </c>
      <c r="E57" s="129"/>
      <c r="F57" s="258" t="s">
        <v>33</v>
      </c>
    </row>
    <row r="58" spans="1:6" ht="90" x14ac:dyDescent="0.25">
      <c r="A58" s="27" t="s">
        <v>309</v>
      </c>
      <c r="B58" s="23" t="s">
        <v>310</v>
      </c>
      <c r="C58" s="21" t="s">
        <v>34</v>
      </c>
      <c r="D58" s="38" t="s">
        <v>49</v>
      </c>
      <c r="E58" s="129"/>
      <c r="F58" s="258" t="s">
        <v>33</v>
      </c>
    </row>
    <row r="59" spans="1:6" ht="45" x14ac:dyDescent="0.25">
      <c r="A59" s="27" t="s">
        <v>311</v>
      </c>
      <c r="B59" s="23" t="s">
        <v>312</v>
      </c>
      <c r="C59" s="21" t="s">
        <v>34</v>
      </c>
      <c r="D59" s="38" t="s">
        <v>49</v>
      </c>
      <c r="E59" s="129"/>
      <c r="F59" s="258" t="s">
        <v>33</v>
      </c>
    </row>
    <row r="60" spans="1:6" ht="45" x14ac:dyDescent="0.25">
      <c r="A60" s="27" t="s">
        <v>313</v>
      </c>
      <c r="B60" s="23" t="s">
        <v>314</v>
      </c>
      <c r="C60" s="21" t="s">
        <v>34</v>
      </c>
      <c r="D60" s="38" t="s">
        <v>49</v>
      </c>
      <c r="E60" s="129"/>
      <c r="F60" s="258" t="s">
        <v>33</v>
      </c>
    </row>
    <row r="61" spans="1:6" ht="30" x14ac:dyDescent="0.25">
      <c r="A61" s="27" t="s">
        <v>315</v>
      </c>
      <c r="B61" s="23" t="s">
        <v>316</v>
      </c>
      <c r="C61" s="21" t="s">
        <v>34</v>
      </c>
      <c r="D61" s="38" t="s">
        <v>49</v>
      </c>
      <c r="E61" s="129"/>
      <c r="F61" s="258" t="s">
        <v>33</v>
      </c>
    </row>
    <row r="62" spans="1:6" ht="45" x14ac:dyDescent="0.25">
      <c r="A62" s="27" t="s">
        <v>317</v>
      </c>
      <c r="B62" s="23" t="s">
        <v>318</v>
      </c>
      <c r="C62" s="21" t="s">
        <v>34</v>
      </c>
      <c r="D62" s="38" t="s">
        <v>49</v>
      </c>
      <c r="E62" s="129"/>
      <c r="F62" s="258" t="s">
        <v>33</v>
      </c>
    </row>
    <row r="63" spans="1:6" ht="30" x14ac:dyDescent="0.25">
      <c r="A63" s="27" t="s">
        <v>319</v>
      </c>
      <c r="B63" s="23" t="s">
        <v>320</v>
      </c>
      <c r="C63" s="21" t="s">
        <v>34</v>
      </c>
      <c r="D63" s="38" t="s">
        <v>49</v>
      </c>
      <c r="E63" s="129"/>
      <c r="F63" s="258" t="s">
        <v>33</v>
      </c>
    </row>
    <row r="64" spans="1:6" ht="45" x14ac:dyDescent="0.25">
      <c r="A64" s="27" t="s">
        <v>321</v>
      </c>
      <c r="B64" s="23" t="s">
        <v>322</v>
      </c>
      <c r="C64" s="21" t="s">
        <v>34</v>
      </c>
      <c r="D64" s="38" t="s">
        <v>49</v>
      </c>
      <c r="E64" s="129"/>
      <c r="F64" s="258" t="s">
        <v>33</v>
      </c>
    </row>
    <row r="65" spans="1:6" ht="120" x14ac:dyDescent="0.25">
      <c r="A65" s="27" t="s">
        <v>323</v>
      </c>
      <c r="B65" s="23" t="s">
        <v>324</v>
      </c>
      <c r="C65" s="21" t="s">
        <v>34</v>
      </c>
      <c r="D65" s="38" t="s">
        <v>49</v>
      </c>
      <c r="E65" s="129"/>
      <c r="F65" s="258" t="s">
        <v>33</v>
      </c>
    </row>
    <row r="66" spans="1:6" ht="375" x14ac:dyDescent="0.25">
      <c r="A66" s="27" t="s">
        <v>325</v>
      </c>
      <c r="B66" s="23" t="s">
        <v>326</v>
      </c>
      <c r="C66" s="21" t="s">
        <v>34</v>
      </c>
      <c r="D66" s="38" t="s">
        <v>49</v>
      </c>
      <c r="E66" s="129"/>
      <c r="F66" s="258" t="s">
        <v>33</v>
      </c>
    </row>
  </sheetData>
  <phoneticPr fontId="25" type="noConversion"/>
  <dataValidations count="3">
    <dataValidation type="list" allowBlank="1" showInputMessage="1" showErrorMessage="1" sqref="D5:D66" xr:uid="{20B45821-438D-4FFA-85E9-E54208D26996}">
      <formula1>"Optioneel,Verplicht,N.v.t"</formula1>
    </dataValidation>
    <dataValidation type="list" allowBlank="1" showInputMessage="1" showErrorMessage="1" sqref="C5:C66" xr:uid="{500B5BDF-B7F7-41AA-B6F1-3E897E4A2B85}">
      <formula1>$C$4:$C$66</formula1>
    </dataValidation>
    <dataValidation type="list" allowBlank="1" showInputMessage="1" showErrorMessage="1" sqref="F5:F66" xr:uid="{823D1284-6A2C-4025-A56E-93673284A9D3}">
      <formula1>"ja,nee,-"</formula1>
    </dataValidation>
  </dataValidations>
  <pageMargins left="0.7" right="0.7" top="0.75" bottom="0.75" header="0.3" footer="0.3"/>
  <pageSetup paperSize="9" scale="67"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333090-6086-4EC5-A634-56157D3AC09A}">
  <sheetPr>
    <pageSetUpPr fitToPage="1"/>
  </sheetPr>
  <dimension ref="A1:H190"/>
  <sheetViews>
    <sheetView topLeftCell="A80" zoomScaleNormal="100" workbookViewId="0">
      <selection activeCell="B129" sqref="B129"/>
    </sheetView>
  </sheetViews>
  <sheetFormatPr defaultColWidth="9.140625" defaultRowHeight="15" x14ac:dyDescent="0.25"/>
  <cols>
    <col min="1" max="1" width="12.7109375" style="16" customWidth="1"/>
    <col min="2" max="2" width="100.7109375" style="22" customWidth="1"/>
    <col min="3" max="3" width="17.7109375" style="16" customWidth="1"/>
    <col min="4" max="4" width="11.28515625" style="16" customWidth="1"/>
    <col min="5" max="5" width="44.7109375" style="16" customWidth="1"/>
    <col min="6" max="6" width="12.7109375" style="16" customWidth="1"/>
    <col min="7" max="7" width="9.140625" style="16"/>
    <col min="8" max="8" width="9.140625" style="140"/>
    <col min="9" max="16384" width="9.140625" style="16"/>
  </cols>
  <sheetData>
    <row r="1" spans="1:8" ht="24" hidden="1" x14ac:dyDescent="0.25">
      <c r="A1" s="17"/>
      <c r="B1" s="17"/>
      <c r="C1" s="193" t="s">
        <v>31</v>
      </c>
      <c r="D1" s="193" t="s">
        <v>32</v>
      </c>
    </row>
    <row r="2" spans="1:8" hidden="1" x14ac:dyDescent="0.25">
      <c r="A2" s="17"/>
      <c r="B2" s="17"/>
      <c r="C2" s="169" t="s">
        <v>33</v>
      </c>
      <c r="D2" s="169" t="s">
        <v>33</v>
      </c>
    </row>
    <row r="3" spans="1:8" hidden="1" x14ac:dyDescent="0.25">
      <c r="A3" s="17"/>
      <c r="B3" s="17"/>
      <c r="C3" s="169" t="s">
        <v>34</v>
      </c>
      <c r="D3" s="169" t="s">
        <v>35</v>
      </c>
    </row>
    <row r="4" spans="1:8" hidden="1" x14ac:dyDescent="0.25">
      <c r="A4" s="17"/>
      <c r="B4" s="17"/>
      <c r="C4" s="169" t="s">
        <v>36</v>
      </c>
      <c r="D4" s="169" t="s">
        <v>37</v>
      </c>
    </row>
    <row r="5" spans="1:8" hidden="1" x14ac:dyDescent="0.25">
      <c r="A5" s="17"/>
      <c r="B5" s="17"/>
      <c r="C5" s="192"/>
      <c r="D5" s="169"/>
    </row>
    <row r="6" spans="1:8" hidden="1" x14ac:dyDescent="0.25">
      <c r="A6" s="17"/>
      <c r="B6" s="17"/>
      <c r="C6" s="192"/>
      <c r="D6" s="192"/>
    </row>
    <row r="7" spans="1:8" s="189" customFormat="1" ht="5.25" hidden="1" customHeight="1" x14ac:dyDescent="0.25">
      <c r="A7" s="191"/>
      <c r="B7" s="191"/>
      <c r="C7" s="191"/>
      <c r="D7" s="191"/>
      <c r="E7" s="16"/>
      <c r="H7" s="190"/>
    </row>
    <row r="8" spans="1:8" ht="23.25" x14ac:dyDescent="0.25">
      <c r="A8" s="153"/>
      <c r="B8" s="154" t="s">
        <v>708</v>
      </c>
      <c r="C8" s="153"/>
      <c r="D8" s="153"/>
      <c r="E8" s="155"/>
      <c r="F8" s="155"/>
    </row>
    <row r="9" spans="1:8" ht="15.75" thickBot="1" x14ac:dyDescent="0.3">
      <c r="A9" s="153"/>
      <c r="B9" s="153"/>
      <c r="C9" s="153"/>
      <c r="D9" s="153"/>
      <c r="E9" s="155"/>
      <c r="F9" s="155"/>
    </row>
    <row r="10" spans="1:8" ht="18.75" x14ac:dyDescent="0.25">
      <c r="A10" s="55" t="s">
        <v>707</v>
      </c>
      <c r="B10" s="56" t="s">
        <v>706</v>
      </c>
      <c r="C10" s="50"/>
      <c r="D10" s="50"/>
      <c r="E10" s="132"/>
      <c r="F10" s="133"/>
    </row>
    <row r="11" spans="1:8" ht="48.75" thickBot="1" x14ac:dyDescent="0.3">
      <c r="A11" s="59" t="s">
        <v>41</v>
      </c>
      <c r="B11" s="60" t="s">
        <v>42</v>
      </c>
      <c r="C11" s="53" t="s">
        <v>43</v>
      </c>
      <c r="D11" s="53" t="s">
        <v>44</v>
      </c>
      <c r="E11" s="134" t="s">
        <v>45</v>
      </c>
      <c r="F11" s="135" t="s">
        <v>46</v>
      </c>
    </row>
    <row r="12" spans="1:8" s="18" customFormat="1" ht="32.25" customHeight="1" x14ac:dyDescent="0.25">
      <c r="A12" s="180" t="s">
        <v>705</v>
      </c>
      <c r="B12" s="188" t="s">
        <v>988</v>
      </c>
      <c r="C12" s="173" t="s">
        <v>34</v>
      </c>
      <c r="D12" s="38" t="s">
        <v>49</v>
      </c>
      <c r="E12" s="129"/>
      <c r="F12" s="258" t="s">
        <v>33</v>
      </c>
      <c r="H12" s="170"/>
    </row>
    <row r="13" spans="1:8" ht="30.75" thickBot="1" x14ac:dyDescent="0.3">
      <c r="A13" s="181" t="s">
        <v>704</v>
      </c>
      <c r="B13" s="20" t="s">
        <v>703</v>
      </c>
      <c r="C13" s="21" t="s">
        <v>34</v>
      </c>
      <c r="D13" s="38" t="s">
        <v>49</v>
      </c>
      <c r="E13" s="129"/>
      <c r="F13" s="258" t="s">
        <v>33</v>
      </c>
    </row>
    <row r="14" spans="1:8" ht="45.75" thickBot="1" x14ac:dyDescent="0.3">
      <c r="A14" s="180" t="s">
        <v>702</v>
      </c>
      <c r="B14" s="227" t="s">
        <v>989</v>
      </c>
      <c r="C14" s="260" t="s">
        <v>34</v>
      </c>
      <c r="D14" s="261" t="s">
        <v>49</v>
      </c>
      <c r="E14" s="175"/>
      <c r="F14" s="258" t="s">
        <v>33</v>
      </c>
    </row>
    <row r="15" spans="1:8" ht="30.75" thickBot="1" x14ac:dyDescent="0.3">
      <c r="A15" s="180" t="s">
        <v>701</v>
      </c>
      <c r="B15" s="227" t="s">
        <v>990</v>
      </c>
      <c r="C15" s="260" t="s">
        <v>34</v>
      </c>
      <c r="D15" s="261" t="s">
        <v>49</v>
      </c>
      <c r="E15" s="129"/>
      <c r="F15" s="258" t="s">
        <v>33</v>
      </c>
    </row>
    <row r="16" spans="1:8" ht="30.75" thickBot="1" x14ac:dyDescent="0.3">
      <c r="A16" s="180" t="s">
        <v>699</v>
      </c>
      <c r="B16" s="227" t="s">
        <v>697</v>
      </c>
      <c r="C16" s="260" t="s">
        <v>34</v>
      </c>
      <c r="D16" s="261" t="s">
        <v>49</v>
      </c>
      <c r="E16" s="129"/>
      <c r="F16" s="258" t="s">
        <v>33</v>
      </c>
    </row>
    <row r="17" spans="1:6" ht="30" x14ac:dyDescent="0.25">
      <c r="A17" s="180" t="s">
        <v>698</v>
      </c>
      <c r="B17" s="227" t="s">
        <v>700</v>
      </c>
      <c r="C17" s="260" t="s">
        <v>34</v>
      </c>
      <c r="D17" s="261" t="s">
        <v>49</v>
      </c>
      <c r="E17" s="129"/>
      <c r="F17" s="258" t="s">
        <v>33</v>
      </c>
    </row>
    <row r="18" spans="1:6" ht="15.75" thickBot="1" x14ac:dyDescent="0.3">
      <c r="B18" s="7"/>
      <c r="E18" s="140"/>
      <c r="F18" s="140"/>
    </row>
    <row r="19" spans="1:6" ht="18.75" x14ac:dyDescent="0.25">
      <c r="A19" s="55" t="s">
        <v>696</v>
      </c>
      <c r="B19" s="56" t="s">
        <v>695</v>
      </c>
      <c r="C19" s="50"/>
      <c r="D19" s="50"/>
      <c r="E19" s="132"/>
      <c r="F19" s="133"/>
    </row>
    <row r="20" spans="1:6" ht="48.75" thickBot="1" x14ac:dyDescent="0.3">
      <c r="A20" s="59" t="s">
        <v>41</v>
      </c>
      <c r="B20" s="60" t="s">
        <v>42</v>
      </c>
      <c r="C20" s="53" t="s">
        <v>43</v>
      </c>
      <c r="D20" s="53" t="s">
        <v>44</v>
      </c>
      <c r="E20" s="134" t="s">
        <v>45</v>
      </c>
      <c r="F20" s="135" t="s">
        <v>46</v>
      </c>
    </row>
    <row r="21" spans="1:6" ht="30.75" thickBot="1" x14ac:dyDescent="0.3">
      <c r="A21" s="180" t="s">
        <v>694</v>
      </c>
      <c r="B21" s="19" t="s">
        <v>693</v>
      </c>
      <c r="C21" s="173" t="s">
        <v>34</v>
      </c>
      <c r="D21" s="38" t="s">
        <v>49</v>
      </c>
      <c r="E21" s="129"/>
      <c r="F21" s="258" t="s">
        <v>33</v>
      </c>
    </row>
    <row r="22" spans="1:6" ht="15.75" thickBot="1" x14ac:dyDescent="0.3">
      <c r="A22" s="180" t="s">
        <v>692</v>
      </c>
      <c r="B22" s="19" t="s">
        <v>691</v>
      </c>
      <c r="C22" s="173" t="s">
        <v>34</v>
      </c>
      <c r="D22" s="38" t="s">
        <v>49</v>
      </c>
      <c r="E22" s="129"/>
      <c r="F22" s="258" t="s">
        <v>33</v>
      </c>
    </row>
    <row r="23" spans="1:6" ht="30.75" thickBot="1" x14ac:dyDescent="0.3">
      <c r="A23" s="180" t="s">
        <v>690</v>
      </c>
      <c r="B23" s="19" t="s">
        <v>689</v>
      </c>
      <c r="C23" s="173" t="s">
        <v>34</v>
      </c>
      <c r="D23" s="38" t="s">
        <v>49</v>
      </c>
      <c r="E23" s="129"/>
      <c r="F23" s="258" t="s">
        <v>33</v>
      </c>
    </row>
    <row r="24" spans="1:6" ht="45.75" thickBot="1" x14ac:dyDescent="0.3">
      <c r="A24" s="180" t="s">
        <v>688</v>
      </c>
      <c r="B24" s="19" t="s">
        <v>687</v>
      </c>
      <c r="C24" s="173" t="s">
        <v>34</v>
      </c>
      <c r="D24" s="38" t="s">
        <v>49</v>
      </c>
      <c r="E24" s="129"/>
      <c r="F24" s="258" t="s">
        <v>33</v>
      </c>
    </row>
    <row r="25" spans="1:6" ht="60.75" thickBot="1" x14ac:dyDescent="0.3">
      <c r="A25" s="180" t="s">
        <v>686</v>
      </c>
      <c r="B25" s="19" t="s">
        <v>685</v>
      </c>
      <c r="C25" s="173" t="s">
        <v>34</v>
      </c>
      <c r="D25" s="38" t="s">
        <v>49</v>
      </c>
      <c r="E25" s="129"/>
      <c r="F25" s="258" t="s">
        <v>33</v>
      </c>
    </row>
    <row r="26" spans="1:6" ht="45.75" thickBot="1" x14ac:dyDescent="0.3">
      <c r="A26" s="180" t="s">
        <v>684</v>
      </c>
      <c r="B26" s="19" t="s">
        <v>683</v>
      </c>
      <c r="C26" s="173" t="s">
        <v>34</v>
      </c>
      <c r="D26" s="38" t="s">
        <v>49</v>
      </c>
      <c r="E26" s="129"/>
      <c r="F26" s="258" t="s">
        <v>33</v>
      </c>
    </row>
    <row r="27" spans="1:6" ht="45.75" thickBot="1" x14ac:dyDescent="0.3">
      <c r="A27" s="180" t="s">
        <v>682</v>
      </c>
      <c r="B27" s="19" t="s">
        <v>681</v>
      </c>
      <c r="C27" s="173" t="s">
        <v>34</v>
      </c>
      <c r="D27" s="38" t="s">
        <v>49</v>
      </c>
      <c r="E27" s="129"/>
      <c r="F27" s="258" t="s">
        <v>33</v>
      </c>
    </row>
    <row r="28" spans="1:6" ht="75.75" thickBot="1" x14ac:dyDescent="0.3">
      <c r="A28" s="180" t="s">
        <v>680</v>
      </c>
      <c r="B28" s="19" t="s">
        <v>679</v>
      </c>
      <c r="C28" s="173" t="s">
        <v>34</v>
      </c>
      <c r="D28" s="38" t="s">
        <v>49</v>
      </c>
      <c r="E28" s="129"/>
      <c r="F28" s="258" t="s">
        <v>33</v>
      </c>
    </row>
    <row r="29" spans="1:6" ht="45.75" thickBot="1" x14ac:dyDescent="0.3">
      <c r="A29" s="180" t="s">
        <v>992</v>
      </c>
      <c r="B29" s="19" t="s">
        <v>991</v>
      </c>
      <c r="C29" s="173" t="s">
        <v>34</v>
      </c>
      <c r="D29" s="38" t="s">
        <v>49</v>
      </c>
      <c r="E29" s="129"/>
      <c r="F29" s="258" t="s">
        <v>33</v>
      </c>
    </row>
    <row r="30" spans="1:6" ht="60.75" thickBot="1" x14ac:dyDescent="0.3">
      <c r="A30" s="180" t="s">
        <v>678</v>
      </c>
      <c r="B30" s="19" t="s">
        <v>993</v>
      </c>
      <c r="C30" s="173" t="s">
        <v>34</v>
      </c>
      <c r="D30" s="38" t="s">
        <v>49</v>
      </c>
      <c r="E30" s="129"/>
      <c r="F30" s="258" t="s">
        <v>33</v>
      </c>
    </row>
    <row r="31" spans="1:6" ht="75.75" thickBot="1" x14ac:dyDescent="0.3">
      <c r="A31" s="180" t="s">
        <v>677</v>
      </c>
      <c r="B31" s="19" t="s">
        <v>994</v>
      </c>
      <c r="C31" s="173" t="s">
        <v>34</v>
      </c>
      <c r="D31" s="38" t="s">
        <v>49</v>
      </c>
      <c r="E31" s="129"/>
      <c r="F31" s="258" t="s">
        <v>33</v>
      </c>
    </row>
    <row r="32" spans="1:6" ht="60.75" thickBot="1" x14ac:dyDescent="0.3">
      <c r="A32" s="180" t="s">
        <v>676</v>
      </c>
      <c r="B32" s="19" t="s">
        <v>995</v>
      </c>
      <c r="C32" s="173" t="s">
        <v>34</v>
      </c>
      <c r="D32" s="38" t="s">
        <v>49</v>
      </c>
      <c r="E32" s="129"/>
      <c r="F32" s="258" t="s">
        <v>33</v>
      </c>
    </row>
    <row r="33" spans="1:6" ht="45.75" thickBot="1" x14ac:dyDescent="0.3">
      <c r="A33" s="180" t="s">
        <v>675</v>
      </c>
      <c r="B33" s="19" t="s">
        <v>670</v>
      </c>
      <c r="C33" s="173" t="s">
        <v>34</v>
      </c>
      <c r="D33" s="38" t="s">
        <v>49</v>
      </c>
      <c r="E33" s="129"/>
      <c r="F33" s="258" t="s">
        <v>33</v>
      </c>
    </row>
    <row r="34" spans="1:6" ht="75.75" thickBot="1" x14ac:dyDescent="0.3">
      <c r="A34" s="180" t="s">
        <v>674</v>
      </c>
      <c r="B34" s="19" t="s">
        <v>996</v>
      </c>
      <c r="C34" s="173" t="s">
        <v>34</v>
      </c>
      <c r="D34" s="38" t="s">
        <v>49</v>
      </c>
      <c r="E34" s="129"/>
      <c r="F34" s="258" t="s">
        <v>33</v>
      </c>
    </row>
    <row r="35" spans="1:6" ht="60.75" thickBot="1" x14ac:dyDescent="0.3">
      <c r="A35" s="180" t="s">
        <v>673</v>
      </c>
      <c r="B35" s="19" t="s">
        <v>666</v>
      </c>
      <c r="C35" s="173" t="s">
        <v>34</v>
      </c>
      <c r="D35" s="38" t="s">
        <v>49</v>
      </c>
      <c r="E35" s="129"/>
      <c r="F35" s="258" t="s">
        <v>33</v>
      </c>
    </row>
    <row r="36" spans="1:6" ht="45.75" thickBot="1" x14ac:dyDescent="0.3">
      <c r="A36" s="180" t="s">
        <v>672</v>
      </c>
      <c r="B36" s="19" t="s">
        <v>997</v>
      </c>
      <c r="C36" s="173" t="s">
        <v>34</v>
      </c>
      <c r="D36" s="38" t="s">
        <v>49</v>
      </c>
      <c r="E36" s="129"/>
      <c r="F36" s="258" t="s">
        <v>33</v>
      </c>
    </row>
    <row r="37" spans="1:6" ht="60.75" thickBot="1" x14ac:dyDescent="0.3">
      <c r="A37" s="180" t="s">
        <v>671</v>
      </c>
      <c r="B37" s="19" t="s">
        <v>663</v>
      </c>
      <c r="C37" s="173" t="s">
        <v>34</v>
      </c>
      <c r="D37" s="38" t="s">
        <v>49</v>
      </c>
      <c r="E37" s="129"/>
      <c r="F37" s="258" t="s">
        <v>33</v>
      </c>
    </row>
    <row r="38" spans="1:6" ht="45.75" thickBot="1" x14ac:dyDescent="0.3">
      <c r="A38" s="180" t="s">
        <v>669</v>
      </c>
      <c r="B38" s="19" t="s">
        <v>662</v>
      </c>
      <c r="C38" s="173" t="s">
        <v>34</v>
      </c>
      <c r="D38" s="38" t="s">
        <v>49</v>
      </c>
      <c r="E38" s="129"/>
      <c r="F38" s="258" t="s">
        <v>33</v>
      </c>
    </row>
    <row r="39" spans="1:6" ht="105.75" thickBot="1" x14ac:dyDescent="0.3">
      <c r="A39" s="180" t="s">
        <v>668</v>
      </c>
      <c r="B39" s="19" t="s">
        <v>998</v>
      </c>
      <c r="C39" s="173" t="s">
        <v>34</v>
      </c>
      <c r="D39" s="38" t="s">
        <v>49</v>
      </c>
      <c r="E39" s="129"/>
      <c r="F39" s="258" t="s">
        <v>33</v>
      </c>
    </row>
    <row r="40" spans="1:6" ht="30.75" thickBot="1" x14ac:dyDescent="0.3">
      <c r="A40" s="180" t="s">
        <v>667</v>
      </c>
      <c r="B40" s="19" t="s">
        <v>1320</v>
      </c>
      <c r="C40" s="173" t="s">
        <v>34</v>
      </c>
      <c r="D40" s="38" t="s">
        <v>49</v>
      </c>
      <c r="E40" s="129"/>
      <c r="F40" s="258" t="s">
        <v>33</v>
      </c>
    </row>
    <row r="41" spans="1:6" ht="75.75" thickBot="1" x14ac:dyDescent="0.3">
      <c r="A41" s="180" t="s">
        <v>665</v>
      </c>
      <c r="B41" s="19" t="s">
        <v>999</v>
      </c>
      <c r="C41" s="173" t="s">
        <v>34</v>
      </c>
      <c r="D41" s="38" t="s">
        <v>49</v>
      </c>
      <c r="E41" s="129"/>
      <c r="F41" s="258" t="s">
        <v>33</v>
      </c>
    </row>
    <row r="42" spans="1:6" ht="45" x14ac:dyDescent="0.25">
      <c r="A42" s="180" t="s">
        <v>664</v>
      </c>
      <c r="B42" s="19" t="s">
        <v>661</v>
      </c>
      <c r="C42" s="173" t="s">
        <v>34</v>
      </c>
      <c r="D42" s="38" t="s">
        <v>49</v>
      </c>
      <c r="E42" s="129"/>
      <c r="F42" s="258" t="s">
        <v>33</v>
      </c>
    </row>
    <row r="43" spans="1:6" ht="15.75" thickBot="1" x14ac:dyDescent="0.3">
      <c r="B43" s="7"/>
      <c r="E43" s="140"/>
      <c r="F43" s="140"/>
    </row>
    <row r="44" spans="1:6" ht="18.75" x14ac:dyDescent="0.25">
      <c r="A44" s="55" t="s">
        <v>660</v>
      </c>
      <c r="B44" s="56" t="s">
        <v>659</v>
      </c>
      <c r="C44" s="50"/>
      <c r="D44" s="50"/>
      <c r="E44" s="132"/>
      <c r="F44" s="133"/>
    </row>
    <row r="45" spans="1:6" ht="48.75" thickBot="1" x14ac:dyDescent="0.3">
      <c r="A45" s="59" t="s">
        <v>41</v>
      </c>
      <c r="B45" s="60" t="s">
        <v>42</v>
      </c>
      <c r="C45" s="53" t="s">
        <v>43</v>
      </c>
      <c r="D45" s="53" t="s">
        <v>44</v>
      </c>
      <c r="E45" s="134" t="s">
        <v>45</v>
      </c>
      <c r="F45" s="135" t="s">
        <v>46</v>
      </c>
    </row>
    <row r="46" spans="1:6" ht="30" x14ac:dyDescent="0.25">
      <c r="A46" s="180" t="s">
        <v>658</v>
      </c>
      <c r="B46" s="19" t="s">
        <v>657</v>
      </c>
      <c r="C46" s="173" t="s">
        <v>34</v>
      </c>
      <c r="D46" s="38" t="s">
        <v>49</v>
      </c>
      <c r="E46" s="129"/>
      <c r="F46" s="258" t="s">
        <v>33</v>
      </c>
    </row>
    <row r="47" spans="1:6" ht="30" x14ac:dyDescent="0.25">
      <c r="A47" s="181" t="s">
        <v>656</v>
      </c>
      <c r="B47" s="20" t="s">
        <v>655</v>
      </c>
      <c r="C47" s="21" t="s">
        <v>34</v>
      </c>
      <c r="D47" s="38" t="s">
        <v>49</v>
      </c>
      <c r="E47" s="129"/>
      <c r="F47" s="258" t="s">
        <v>33</v>
      </c>
    </row>
    <row r="48" spans="1:6" ht="45" x14ac:dyDescent="0.25">
      <c r="A48" s="181" t="s">
        <v>654</v>
      </c>
      <c r="B48" s="20" t="s">
        <v>1000</v>
      </c>
      <c r="C48" s="21" t="s">
        <v>34</v>
      </c>
      <c r="D48" s="38" t="s">
        <v>49</v>
      </c>
      <c r="E48" s="129"/>
      <c r="F48" s="258" t="s">
        <v>33</v>
      </c>
    </row>
    <row r="49" spans="1:6" ht="15.75" thickBot="1" x14ac:dyDescent="0.3">
      <c r="B49" s="7"/>
      <c r="E49" s="140"/>
      <c r="F49" s="140"/>
    </row>
    <row r="50" spans="1:6" ht="18.75" x14ac:dyDescent="0.25">
      <c r="A50" s="55" t="s">
        <v>653</v>
      </c>
      <c r="B50" s="56" t="s">
        <v>652</v>
      </c>
      <c r="C50" s="50"/>
      <c r="D50" s="50"/>
      <c r="E50" s="132"/>
      <c r="F50" s="133"/>
    </row>
    <row r="51" spans="1:6" ht="48.75" thickBot="1" x14ac:dyDescent="0.3">
      <c r="A51" s="59" t="s">
        <v>41</v>
      </c>
      <c r="B51" s="60" t="s">
        <v>42</v>
      </c>
      <c r="C51" s="53" t="s">
        <v>43</v>
      </c>
      <c r="D51" s="53" t="s">
        <v>44</v>
      </c>
      <c r="E51" s="134" t="s">
        <v>45</v>
      </c>
      <c r="F51" s="135" t="s">
        <v>46</v>
      </c>
    </row>
    <row r="52" spans="1:6" ht="45" customHeight="1" thickBot="1" x14ac:dyDescent="0.3">
      <c r="A52" s="180" t="s">
        <v>651</v>
      </c>
      <c r="B52" s="19" t="s">
        <v>650</v>
      </c>
      <c r="C52" s="173" t="s">
        <v>34</v>
      </c>
      <c r="D52" s="38" t="s">
        <v>49</v>
      </c>
      <c r="E52" s="129"/>
      <c r="F52" s="258" t="s">
        <v>33</v>
      </c>
    </row>
    <row r="53" spans="1:6" ht="45" customHeight="1" thickBot="1" x14ac:dyDescent="0.3">
      <c r="A53" s="180" t="s">
        <v>649</v>
      </c>
      <c r="B53" s="19" t="s">
        <v>648</v>
      </c>
      <c r="C53" s="173" t="s">
        <v>34</v>
      </c>
      <c r="D53" s="38" t="s">
        <v>327</v>
      </c>
      <c r="E53" s="129"/>
      <c r="F53" s="258" t="s">
        <v>33</v>
      </c>
    </row>
    <row r="54" spans="1:6" ht="45" customHeight="1" thickBot="1" x14ac:dyDescent="0.3">
      <c r="A54" s="180" t="s">
        <v>647</v>
      </c>
      <c r="B54" s="19" t="s">
        <v>646</v>
      </c>
      <c r="C54" s="173" t="s">
        <v>34</v>
      </c>
      <c r="D54" s="38" t="s">
        <v>51</v>
      </c>
      <c r="E54" s="129"/>
      <c r="F54" s="258" t="s">
        <v>33</v>
      </c>
    </row>
    <row r="55" spans="1:6" ht="45" customHeight="1" thickBot="1" x14ac:dyDescent="0.3">
      <c r="A55" s="180" t="s">
        <v>645</v>
      </c>
      <c r="B55" s="19" t="s">
        <v>644</v>
      </c>
      <c r="C55" s="173" t="s">
        <v>34</v>
      </c>
      <c r="D55" s="38" t="s">
        <v>51</v>
      </c>
      <c r="E55" s="129"/>
      <c r="F55" s="258" t="s">
        <v>33</v>
      </c>
    </row>
    <row r="56" spans="1:6" ht="45" customHeight="1" thickBot="1" x14ac:dyDescent="0.3">
      <c r="A56" s="180" t="s">
        <v>643</v>
      </c>
      <c r="B56" s="19" t="s">
        <v>642</v>
      </c>
      <c r="C56" s="173" t="s">
        <v>34</v>
      </c>
      <c r="D56" s="38" t="s">
        <v>49</v>
      </c>
      <c r="E56" s="129"/>
      <c r="F56" s="258" t="s">
        <v>33</v>
      </c>
    </row>
    <row r="57" spans="1:6" ht="45" customHeight="1" thickBot="1" x14ac:dyDescent="0.3">
      <c r="A57" s="180" t="s">
        <v>641</v>
      </c>
      <c r="B57" s="19" t="s">
        <v>640</v>
      </c>
      <c r="C57" s="173" t="s">
        <v>34</v>
      </c>
      <c r="D57" s="38" t="s">
        <v>49</v>
      </c>
      <c r="E57" s="129"/>
      <c r="F57" s="258" t="s">
        <v>33</v>
      </c>
    </row>
    <row r="58" spans="1:6" ht="45" customHeight="1" thickBot="1" x14ac:dyDescent="0.3">
      <c r="A58" s="180" t="s">
        <v>639</v>
      </c>
      <c r="B58" s="19" t="s">
        <v>638</v>
      </c>
      <c r="C58" s="173" t="s">
        <v>34</v>
      </c>
      <c r="D58" s="38" t="s">
        <v>49</v>
      </c>
      <c r="E58" s="129"/>
      <c r="F58" s="258" t="s">
        <v>33</v>
      </c>
    </row>
    <row r="59" spans="1:6" ht="45" customHeight="1" x14ac:dyDescent="0.25">
      <c r="A59" s="180" t="s">
        <v>637</v>
      </c>
      <c r="B59" s="19" t="s">
        <v>636</v>
      </c>
      <c r="C59" s="173" t="s">
        <v>34</v>
      </c>
      <c r="D59" s="38" t="s">
        <v>49</v>
      </c>
      <c r="E59" s="129"/>
      <c r="F59" s="258" t="s">
        <v>33</v>
      </c>
    </row>
    <row r="60" spans="1:6" ht="15.75" thickBot="1" x14ac:dyDescent="0.3">
      <c r="B60" s="7"/>
      <c r="E60" s="140"/>
      <c r="F60" s="140"/>
    </row>
    <row r="61" spans="1:6" ht="18.75" x14ac:dyDescent="0.25">
      <c r="A61" s="55" t="s">
        <v>635</v>
      </c>
      <c r="B61" s="56" t="s">
        <v>634</v>
      </c>
      <c r="C61" s="50"/>
      <c r="D61" s="50"/>
      <c r="E61" s="132"/>
      <c r="F61" s="133"/>
    </row>
    <row r="62" spans="1:6" ht="48.75" thickBot="1" x14ac:dyDescent="0.3">
      <c r="A62" s="59" t="s">
        <v>41</v>
      </c>
      <c r="B62" s="60" t="s">
        <v>42</v>
      </c>
      <c r="C62" s="53" t="s">
        <v>43</v>
      </c>
      <c r="D62" s="53" t="s">
        <v>44</v>
      </c>
      <c r="E62" s="134" t="s">
        <v>45</v>
      </c>
      <c r="F62" s="135" t="s">
        <v>46</v>
      </c>
    </row>
    <row r="63" spans="1:6" ht="45" customHeight="1" thickBot="1" x14ac:dyDescent="0.3">
      <c r="A63" s="180" t="s">
        <v>633</v>
      </c>
      <c r="B63" s="19" t="s">
        <v>1001</v>
      </c>
      <c r="C63" s="173" t="s">
        <v>34</v>
      </c>
      <c r="D63" s="38" t="s">
        <v>49</v>
      </c>
      <c r="E63" s="129"/>
      <c r="F63" s="258" t="s">
        <v>33</v>
      </c>
    </row>
    <row r="64" spans="1:6" ht="45" customHeight="1" x14ac:dyDescent="0.25">
      <c r="A64" s="180" t="s">
        <v>632</v>
      </c>
      <c r="B64" s="19" t="s">
        <v>631</v>
      </c>
      <c r="C64" s="173" t="s">
        <v>34</v>
      </c>
      <c r="D64" s="38" t="s">
        <v>49</v>
      </c>
      <c r="E64" s="129"/>
      <c r="F64" s="258" t="s">
        <v>33</v>
      </c>
    </row>
    <row r="65" spans="1:8" ht="15.75" thickBot="1" x14ac:dyDescent="0.3">
      <c r="B65" s="7"/>
      <c r="D65" s="70"/>
      <c r="E65" s="187"/>
      <c r="F65" s="131"/>
    </row>
    <row r="66" spans="1:8" ht="18.75" x14ac:dyDescent="0.25">
      <c r="A66" s="55" t="s">
        <v>1107</v>
      </c>
      <c r="B66" s="56" t="s">
        <v>629</v>
      </c>
      <c r="C66" s="57"/>
      <c r="D66" s="50"/>
      <c r="E66" s="132"/>
      <c r="F66" s="133"/>
    </row>
    <row r="67" spans="1:8" ht="48" x14ac:dyDescent="0.25">
      <c r="A67" s="59" t="s">
        <v>41</v>
      </c>
      <c r="B67" s="60" t="s">
        <v>42</v>
      </c>
      <c r="C67" s="60" t="s">
        <v>43</v>
      </c>
      <c r="D67" s="53" t="s">
        <v>44</v>
      </c>
      <c r="E67" s="134" t="s">
        <v>45</v>
      </c>
      <c r="F67" s="135" t="s">
        <v>46</v>
      </c>
    </row>
    <row r="68" spans="1:8" ht="45" x14ac:dyDescent="0.25">
      <c r="A68" s="181" t="s">
        <v>1108</v>
      </c>
      <c r="B68" s="20" t="s">
        <v>627</v>
      </c>
      <c r="C68" s="21" t="s">
        <v>34</v>
      </c>
      <c r="D68" s="38" t="s">
        <v>49</v>
      </c>
      <c r="E68" s="129"/>
      <c r="F68" s="258" t="s">
        <v>33</v>
      </c>
    </row>
    <row r="69" spans="1:8" ht="15.75" thickBot="1" x14ac:dyDescent="0.3">
      <c r="B69" s="7"/>
      <c r="E69" s="140"/>
      <c r="F69" s="140"/>
    </row>
    <row r="70" spans="1:8" ht="18.75" x14ac:dyDescent="0.25">
      <c r="A70" s="55" t="s">
        <v>630</v>
      </c>
      <c r="B70" s="56" t="s">
        <v>625</v>
      </c>
      <c r="C70" s="50"/>
      <c r="D70" s="50"/>
      <c r="E70" s="132"/>
      <c r="F70" s="133"/>
    </row>
    <row r="71" spans="1:8" ht="48.75" thickBot="1" x14ac:dyDescent="0.3">
      <c r="A71" s="59" t="s">
        <v>41</v>
      </c>
      <c r="B71" s="60" t="s">
        <v>42</v>
      </c>
      <c r="C71" s="53" t="s">
        <v>43</v>
      </c>
      <c r="D71" s="53" t="s">
        <v>44</v>
      </c>
      <c r="E71" s="134" t="s">
        <v>45</v>
      </c>
      <c r="F71" s="135" t="s">
        <v>46</v>
      </c>
    </row>
    <row r="72" spans="1:8" ht="60.75" thickBot="1" x14ac:dyDescent="0.3">
      <c r="A72" s="180" t="s">
        <v>628</v>
      </c>
      <c r="B72" s="19" t="s">
        <v>1002</v>
      </c>
      <c r="C72" s="173" t="s">
        <v>34</v>
      </c>
      <c r="D72" s="38" t="s">
        <v>49</v>
      </c>
      <c r="E72" s="129"/>
      <c r="F72" s="258" t="s">
        <v>33</v>
      </c>
    </row>
    <row r="73" spans="1:8" ht="45.75" thickBot="1" x14ac:dyDescent="0.3">
      <c r="A73" s="180" t="s">
        <v>1109</v>
      </c>
      <c r="B73" s="20" t="s">
        <v>622</v>
      </c>
      <c r="C73" s="37" t="s">
        <v>34</v>
      </c>
      <c r="D73" s="38" t="s">
        <v>49</v>
      </c>
      <c r="E73" s="129"/>
      <c r="F73" s="258" t="s">
        <v>33</v>
      </c>
    </row>
    <row r="74" spans="1:8" ht="15.75" thickBot="1" x14ac:dyDescent="0.3">
      <c r="A74" s="180" t="s">
        <v>1110</v>
      </c>
      <c r="B74" s="20" t="s">
        <v>621</v>
      </c>
      <c r="C74" s="37" t="s">
        <v>34</v>
      </c>
      <c r="D74" s="38" t="s">
        <v>49</v>
      </c>
      <c r="E74" s="129"/>
      <c r="F74" s="258" t="s">
        <v>33</v>
      </c>
    </row>
    <row r="75" spans="1:8" s="22" customFormat="1" ht="60" x14ac:dyDescent="0.25">
      <c r="A75" s="180" t="s">
        <v>1111</v>
      </c>
      <c r="B75" s="20" t="s">
        <v>620</v>
      </c>
      <c r="C75" s="37" t="s">
        <v>34</v>
      </c>
      <c r="D75" s="38" t="s">
        <v>49</v>
      </c>
      <c r="E75" s="129"/>
      <c r="F75" s="258" t="s">
        <v>33</v>
      </c>
      <c r="H75" s="130"/>
    </row>
    <row r="76" spans="1:8" s="22" customFormat="1" ht="15.75" thickBot="1" x14ac:dyDescent="0.3">
      <c r="A76" s="186"/>
      <c r="B76" s="7"/>
      <c r="C76" s="185"/>
      <c r="D76" s="184"/>
      <c r="E76" s="140"/>
      <c r="F76" s="130"/>
      <c r="H76" s="130"/>
    </row>
    <row r="77" spans="1:8" ht="18.75" x14ac:dyDescent="0.25">
      <c r="A77" s="55" t="s">
        <v>626</v>
      </c>
      <c r="B77" s="56" t="s">
        <v>618</v>
      </c>
      <c r="C77" s="50"/>
      <c r="D77" s="50"/>
      <c r="E77" s="132"/>
      <c r="F77" s="133"/>
    </row>
    <row r="78" spans="1:8" ht="48.75" thickBot="1" x14ac:dyDescent="0.3">
      <c r="A78" s="59" t="s">
        <v>41</v>
      </c>
      <c r="B78" s="60" t="s">
        <v>42</v>
      </c>
      <c r="C78" s="53" t="s">
        <v>43</v>
      </c>
      <c r="D78" s="53" t="s">
        <v>44</v>
      </c>
      <c r="E78" s="134" t="s">
        <v>45</v>
      </c>
      <c r="F78" s="135" t="s">
        <v>46</v>
      </c>
    </row>
    <row r="79" spans="1:8" ht="105.75" thickBot="1" x14ac:dyDescent="0.3">
      <c r="A79" s="171" t="s">
        <v>624</v>
      </c>
      <c r="B79" s="174" t="s">
        <v>616</v>
      </c>
      <c r="C79" s="173" t="s">
        <v>34</v>
      </c>
      <c r="D79" s="38" t="s">
        <v>49</v>
      </c>
      <c r="E79" s="128"/>
      <c r="F79" s="258" t="s">
        <v>33</v>
      </c>
    </row>
    <row r="80" spans="1:8" ht="408.6" customHeight="1" x14ac:dyDescent="0.25">
      <c r="A80" s="171" t="s">
        <v>623</v>
      </c>
      <c r="B80" s="183" t="s">
        <v>614</v>
      </c>
      <c r="C80" s="21" t="s">
        <v>34</v>
      </c>
      <c r="D80" s="38" t="s">
        <v>49</v>
      </c>
      <c r="E80" s="128"/>
      <c r="F80" s="258" t="s">
        <v>33</v>
      </c>
    </row>
    <row r="81" spans="1:8" ht="15.75" thickBot="1" x14ac:dyDescent="0.3">
      <c r="B81" s="7"/>
      <c r="E81" s="140"/>
      <c r="F81" s="140"/>
    </row>
    <row r="82" spans="1:8" ht="18.75" x14ac:dyDescent="0.25">
      <c r="A82" s="55" t="s">
        <v>619</v>
      </c>
      <c r="B82" s="56" t="s">
        <v>612</v>
      </c>
      <c r="C82" s="50"/>
      <c r="D82" s="50"/>
      <c r="E82" s="132"/>
      <c r="F82" s="133"/>
    </row>
    <row r="83" spans="1:8" ht="48" x14ac:dyDescent="0.25">
      <c r="A83" s="59" t="s">
        <v>41</v>
      </c>
      <c r="B83" s="60" t="s">
        <v>42</v>
      </c>
      <c r="C83" s="53" t="s">
        <v>43</v>
      </c>
      <c r="D83" s="53" t="s">
        <v>44</v>
      </c>
      <c r="E83" s="134" t="s">
        <v>45</v>
      </c>
      <c r="F83" s="135" t="s">
        <v>46</v>
      </c>
    </row>
    <row r="84" spans="1:8" ht="60" x14ac:dyDescent="0.25">
      <c r="A84" s="166" t="s">
        <v>617</v>
      </c>
      <c r="B84" s="166" t="s">
        <v>609</v>
      </c>
      <c r="C84" s="166" t="s">
        <v>34</v>
      </c>
      <c r="D84" s="166" t="s">
        <v>49</v>
      </c>
      <c r="E84" s="129"/>
      <c r="F84" s="258" t="s">
        <v>33</v>
      </c>
    </row>
    <row r="85" spans="1:8" ht="45" x14ac:dyDescent="0.25">
      <c r="A85" s="166" t="s">
        <v>615</v>
      </c>
      <c r="B85" s="166" t="s">
        <v>1003</v>
      </c>
      <c r="C85" s="166" t="s">
        <v>34</v>
      </c>
      <c r="D85" s="166" t="s">
        <v>49</v>
      </c>
      <c r="E85" s="129"/>
      <c r="F85" s="258" t="s">
        <v>33</v>
      </c>
    </row>
    <row r="86" spans="1:8" ht="60" x14ac:dyDescent="0.25">
      <c r="A86" s="166" t="s">
        <v>1112</v>
      </c>
      <c r="B86" s="166" t="s">
        <v>606</v>
      </c>
      <c r="C86" s="166" t="s">
        <v>34</v>
      </c>
      <c r="D86" s="166" t="s">
        <v>49</v>
      </c>
      <c r="E86" s="129"/>
      <c r="F86" s="258" t="s">
        <v>33</v>
      </c>
    </row>
    <row r="87" spans="1:8" ht="45" x14ac:dyDescent="0.25">
      <c r="A87" s="166" t="s">
        <v>1113</v>
      </c>
      <c r="B87" s="166" t="s">
        <v>605</v>
      </c>
      <c r="C87" s="166" t="s">
        <v>34</v>
      </c>
      <c r="D87" s="166" t="s">
        <v>49</v>
      </c>
      <c r="E87" s="129"/>
      <c r="F87" s="258" t="s">
        <v>33</v>
      </c>
    </row>
    <row r="88" spans="1:8" s="15" customFormat="1" ht="60" x14ac:dyDescent="0.25">
      <c r="A88" s="166" t="s">
        <v>1114</v>
      </c>
      <c r="B88" s="166" t="s">
        <v>604</v>
      </c>
      <c r="C88" s="166" t="s">
        <v>34</v>
      </c>
      <c r="D88" s="166" t="s">
        <v>49</v>
      </c>
      <c r="E88" s="129"/>
      <c r="F88" s="258" t="s">
        <v>33</v>
      </c>
      <c r="H88" s="182"/>
    </row>
    <row r="89" spans="1:8" ht="60" x14ac:dyDescent="0.25">
      <c r="A89" s="166" t="s">
        <v>1115</v>
      </c>
      <c r="B89" s="166" t="s">
        <v>603</v>
      </c>
      <c r="C89" s="166" t="s">
        <v>34</v>
      </c>
      <c r="D89" s="166" t="s">
        <v>49</v>
      </c>
      <c r="E89" s="129"/>
      <c r="F89" s="258" t="s">
        <v>33</v>
      </c>
    </row>
    <row r="90" spans="1:8" ht="60" x14ac:dyDescent="0.25">
      <c r="A90" s="166" t="s">
        <v>1116</v>
      </c>
      <c r="B90" s="166" t="s">
        <v>602</v>
      </c>
      <c r="C90" s="166" t="s">
        <v>34</v>
      </c>
      <c r="D90" s="166" t="s">
        <v>49</v>
      </c>
      <c r="E90" s="129"/>
      <c r="F90" s="258" t="s">
        <v>33</v>
      </c>
    </row>
    <row r="91" spans="1:8" ht="60" x14ac:dyDescent="0.25">
      <c r="A91" s="166" t="s">
        <v>1117</v>
      </c>
      <c r="B91" s="166" t="s">
        <v>601</v>
      </c>
      <c r="C91" s="166" t="s">
        <v>34</v>
      </c>
      <c r="D91" s="166" t="s">
        <v>49</v>
      </c>
      <c r="E91" s="129"/>
      <c r="F91" s="258" t="s">
        <v>33</v>
      </c>
    </row>
    <row r="92" spans="1:8" ht="15.75" thickBot="1" x14ac:dyDescent="0.3">
      <c r="B92" s="7"/>
      <c r="E92" s="140"/>
      <c r="F92" s="140"/>
    </row>
    <row r="93" spans="1:8" ht="18.75" x14ac:dyDescent="0.25">
      <c r="A93" s="55" t="s">
        <v>613</v>
      </c>
      <c r="B93" s="56" t="s">
        <v>599</v>
      </c>
      <c r="C93" s="50"/>
      <c r="D93" s="50"/>
      <c r="E93" s="132"/>
      <c r="F93" s="133"/>
    </row>
    <row r="94" spans="1:8" ht="48.75" thickBot="1" x14ac:dyDescent="0.3">
      <c r="A94" s="59" t="s">
        <v>41</v>
      </c>
      <c r="B94" s="60" t="s">
        <v>42</v>
      </c>
      <c r="C94" s="53" t="s">
        <v>43</v>
      </c>
      <c r="D94" s="53" t="s">
        <v>44</v>
      </c>
      <c r="E94" s="134" t="s">
        <v>45</v>
      </c>
      <c r="F94" s="135" t="s">
        <v>46</v>
      </c>
    </row>
    <row r="95" spans="1:8" ht="45.75" thickBot="1" x14ac:dyDescent="0.3">
      <c r="A95" s="180" t="s">
        <v>611</v>
      </c>
      <c r="B95" s="20" t="s">
        <v>597</v>
      </c>
      <c r="C95" s="21" t="s">
        <v>34</v>
      </c>
      <c r="D95" s="38" t="s">
        <v>49</v>
      </c>
      <c r="E95" s="129"/>
      <c r="F95" s="258" t="s">
        <v>33</v>
      </c>
    </row>
    <row r="96" spans="1:8" ht="30.75" thickBot="1" x14ac:dyDescent="0.3">
      <c r="A96" s="180" t="s">
        <v>610</v>
      </c>
      <c r="B96" s="20" t="s">
        <v>595</v>
      </c>
      <c r="C96" s="21" t="s">
        <v>34</v>
      </c>
      <c r="D96" s="38" t="s">
        <v>49</v>
      </c>
      <c r="E96" s="129"/>
      <c r="F96" s="258" t="s">
        <v>33</v>
      </c>
    </row>
    <row r="97" spans="1:6" ht="30.75" thickBot="1" x14ac:dyDescent="0.3">
      <c r="A97" s="180" t="s">
        <v>608</v>
      </c>
      <c r="B97" s="20" t="s">
        <v>593</v>
      </c>
      <c r="C97" s="21" t="s">
        <v>34</v>
      </c>
      <c r="D97" s="38" t="s">
        <v>49</v>
      </c>
      <c r="E97" s="129"/>
      <c r="F97" s="258" t="s">
        <v>33</v>
      </c>
    </row>
    <row r="98" spans="1:6" ht="30" x14ac:dyDescent="0.25">
      <c r="A98" s="180" t="s">
        <v>607</v>
      </c>
      <c r="B98" s="20" t="s">
        <v>591</v>
      </c>
      <c r="C98" s="21" t="s">
        <v>34</v>
      </c>
      <c r="D98" s="38" t="s">
        <v>49</v>
      </c>
      <c r="E98" s="129"/>
      <c r="F98" s="258" t="s">
        <v>33</v>
      </c>
    </row>
    <row r="99" spans="1:6" ht="15.75" thickBot="1" x14ac:dyDescent="0.3">
      <c r="B99" s="7"/>
      <c r="E99" s="140"/>
      <c r="F99" s="140"/>
    </row>
    <row r="100" spans="1:6" ht="18.75" x14ac:dyDescent="0.25">
      <c r="A100" s="55" t="s">
        <v>600</v>
      </c>
      <c r="B100" s="56" t="s">
        <v>589</v>
      </c>
      <c r="C100" s="50"/>
      <c r="D100" s="50"/>
      <c r="E100" s="132"/>
      <c r="F100" s="133"/>
    </row>
    <row r="101" spans="1:6" ht="48.75" thickBot="1" x14ac:dyDescent="0.3">
      <c r="A101" s="59" t="s">
        <v>41</v>
      </c>
      <c r="B101" s="60" t="s">
        <v>42</v>
      </c>
      <c r="C101" s="53" t="s">
        <v>43</v>
      </c>
      <c r="D101" s="53" t="s">
        <v>44</v>
      </c>
      <c r="E101" s="134" t="s">
        <v>45</v>
      </c>
      <c r="F101" s="135" t="s">
        <v>46</v>
      </c>
    </row>
    <row r="102" spans="1:6" ht="60.75" thickBot="1" x14ac:dyDescent="0.3">
      <c r="A102" s="180" t="s">
        <v>598</v>
      </c>
      <c r="B102" s="19" t="s">
        <v>587</v>
      </c>
      <c r="C102" s="173" t="s">
        <v>34</v>
      </c>
      <c r="D102" s="38" t="s">
        <v>49</v>
      </c>
      <c r="E102" s="175"/>
      <c r="F102" s="258" t="s">
        <v>33</v>
      </c>
    </row>
    <row r="103" spans="1:6" ht="45.75" thickBot="1" x14ac:dyDescent="0.3">
      <c r="A103" s="180" t="s">
        <v>596</v>
      </c>
      <c r="B103" s="20" t="s">
        <v>585</v>
      </c>
      <c r="C103" s="21" t="s">
        <v>34</v>
      </c>
      <c r="D103" s="38" t="s">
        <v>49</v>
      </c>
      <c r="E103" s="129"/>
      <c r="F103" s="258" t="s">
        <v>33</v>
      </c>
    </row>
    <row r="104" spans="1:6" ht="30.75" thickBot="1" x14ac:dyDescent="0.3">
      <c r="A104" s="180" t="s">
        <v>594</v>
      </c>
      <c r="B104" s="20" t="s">
        <v>584</v>
      </c>
      <c r="C104" s="21" t="s">
        <v>34</v>
      </c>
      <c r="D104" s="38" t="s">
        <v>49</v>
      </c>
      <c r="E104" s="175"/>
      <c r="F104" s="258" t="s">
        <v>33</v>
      </c>
    </row>
    <row r="105" spans="1:6" ht="45.75" thickBot="1" x14ac:dyDescent="0.3">
      <c r="A105" s="180" t="s">
        <v>592</v>
      </c>
      <c r="B105" s="20" t="s">
        <v>583</v>
      </c>
      <c r="C105" s="21" t="s">
        <v>34</v>
      </c>
      <c r="D105" s="38" t="s">
        <v>49</v>
      </c>
      <c r="E105" s="129"/>
      <c r="F105" s="258" t="s">
        <v>33</v>
      </c>
    </row>
    <row r="106" spans="1:6" ht="45.75" thickBot="1" x14ac:dyDescent="0.3">
      <c r="A106" s="180" t="s">
        <v>1118</v>
      </c>
      <c r="B106" s="20" t="s">
        <v>582</v>
      </c>
      <c r="C106" s="21" t="s">
        <v>34</v>
      </c>
      <c r="D106" s="38" t="s">
        <v>49</v>
      </c>
      <c r="E106" s="129"/>
      <c r="F106" s="258" t="s">
        <v>33</v>
      </c>
    </row>
    <row r="107" spans="1:6" ht="75" x14ac:dyDescent="0.25">
      <c r="A107" s="180" t="s">
        <v>1119</v>
      </c>
      <c r="B107" s="166" t="s">
        <v>581</v>
      </c>
      <c r="C107" s="21" t="s">
        <v>34</v>
      </c>
      <c r="D107" s="38" t="s">
        <v>49</v>
      </c>
      <c r="E107" s="129"/>
      <c r="F107" s="258" t="s">
        <v>33</v>
      </c>
    </row>
    <row r="108" spans="1:6" ht="15.75" thickBot="1" x14ac:dyDescent="0.3">
      <c r="B108" s="7"/>
      <c r="E108" s="140"/>
      <c r="F108" s="140"/>
    </row>
    <row r="109" spans="1:6" ht="18.75" x14ac:dyDescent="0.25">
      <c r="A109" s="55" t="s">
        <v>590</v>
      </c>
      <c r="B109" s="56" t="s">
        <v>579</v>
      </c>
      <c r="C109" s="50"/>
      <c r="D109" s="50"/>
      <c r="E109" s="132"/>
      <c r="F109" s="133"/>
    </row>
    <row r="110" spans="1:6" ht="48" x14ac:dyDescent="0.25">
      <c r="A110" s="59" t="s">
        <v>41</v>
      </c>
      <c r="B110" s="60" t="s">
        <v>42</v>
      </c>
      <c r="C110" s="53" t="s">
        <v>43</v>
      </c>
      <c r="D110" s="53" t="s">
        <v>44</v>
      </c>
      <c r="E110" s="134" t="s">
        <v>45</v>
      </c>
      <c r="F110" s="135" t="s">
        <v>46</v>
      </c>
    </row>
    <row r="111" spans="1:6" ht="75" x14ac:dyDescent="0.25">
      <c r="A111" s="20" t="s">
        <v>588</v>
      </c>
      <c r="B111" s="20" t="s">
        <v>577</v>
      </c>
      <c r="C111" s="20" t="s">
        <v>34</v>
      </c>
      <c r="D111" s="20" t="s">
        <v>49</v>
      </c>
      <c r="E111" s="129"/>
      <c r="F111" s="258" t="s">
        <v>33</v>
      </c>
    </row>
    <row r="112" spans="1:6" ht="75" x14ac:dyDescent="0.25">
      <c r="A112" s="20" t="s">
        <v>586</v>
      </c>
      <c r="B112" s="20" t="s">
        <v>575</v>
      </c>
      <c r="C112" s="20" t="s">
        <v>34</v>
      </c>
      <c r="D112" s="20" t="s">
        <v>49</v>
      </c>
      <c r="E112" s="129"/>
      <c r="F112" s="258" t="s">
        <v>33</v>
      </c>
    </row>
    <row r="113" spans="1:6" ht="15.75" thickBot="1" x14ac:dyDescent="0.3">
      <c r="B113" s="7"/>
      <c r="E113" s="140"/>
      <c r="F113" s="140"/>
    </row>
    <row r="114" spans="1:6" ht="18.75" x14ac:dyDescent="0.25">
      <c r="A114" s="55" t="s">
        <v>580</v>
      </c>
      <c r="B114" s="56" t="s">
        <v>573</v>
      </c>
      <c r="C114" s="50"/>
      <c r="D114" s="50"/>
      <c r="E114" s="132"/>
      <c r="F114" s="133"/>
    </row>
    <row r="115" spans="1:6" ht="48.75" thickBot="1" x14ac:dyDescent="0.3">
      <c r="A115" s="59" t="s">
        <v>41</v>
      </c>
      <c r="B115" s="60" t="s">
        <v>42</v>
      </c>
      <c r="C115" s="53" t="s">
        <v>43</v>
      </c>
      <c r="D115" s="53" t="s">
        <v>44</v>
      </c>
      <c r="E115" s="134" t="s">
        <v>45</v>
      </c>
      <c r="F115" s="135" t="s">
        <v>46</v>
      </c>
    </row>
    <row r="116" spans="1:6" ht="45.75" thickBot="1" x14ac:dyDescent="0.3">
      <c r="A116" s="33" t="s">
        <v>578</v>
      </c>
      <c r="B116" s="19" t="s">
        <v>571</v>
      </c>
      <c r="C116" s="35" t="s">
        <v>34</v>
      </c>
      <c r="D116" s="38" t="s">
        <v>49</v>
      </c>
      <c r="E116" s="129"/>
      <c r="F116" s="258" t="s">
        <v>33</v>
      </c>
    </row>
    <row r="117" spans="1:6" ht="30.75" thickBot="1" x14ac:dyDescent="0.3">
      <c r="A117" s="33" t="s">
        <v>576</v>
      </c>
      <c r="B117" s="20" t="s">
        <v>570</v>
      </c>
      <c r="C117" s="37" t="s">
        <v>34</v>
      </c>
      <c r="D117" s="38" t="s">
        <v>49</v>
      </c>
      <c r="E117" s="129"/>
      <c r="F117" s="258" t="s">
        <v>33</v>
      </c>
    </row>
    <row r="118" spans="1:6" ht="30.75" thickBot="1" x14ac:dyDescent="0.3">
      <c r="A118" s="33" t="s">
        <v>1120</v>
      </c>
      <c r="B118" s="179" t="s">
        <v>569</v>
      </c>
      <c r="C118" s="40" t="s">
        <v>34</v>
      </c>
      <c r="D118" s="38" t="s">
        <v>49</v>
      </c>
      <c r="E118" s="129"/>
      <c r="F118" s="258" t="s">
        <v>33</v>
      </c>
    </row>
    <row r="119" spans="1:6" ht="15.75" thickBot="1" x14ac:dyDescent="0.3">
      <c r="B119" s="7"/>
      <c r="E119" s="140"/>
      <c r="F119" s="140"/>
    </row>
    <row r="120" spans="1:6" ht="18.75" x14ac:dyDescent="0.25">
      <c r="A120" s="55" t="s">
        <v>574</v>
      </c>
      <c r="B120" s="56" t="s">
        <v>567</v>
      </c>
      <c r="C120" s="50"/>
      <c r="D120" s="50"/>
      <c r="E120" s="132"/>
      <c r="F120" s="133"/>
    </row>
    <row r="121" spans="1:6" ht="48.75" thickBot="1" x14ac:dyDescent="0.3">
      <c r="A121" s="59" t="s">
        <v>41</v>
      </c>
      <c r="B121" s="60" t="s">
        <v>42</v>
      </c>
      <c r="C121" s="53" t="s">
        <v>43</v>
      </c>
      <c r="D121" s="53" t="s">
        <v>44</v>
      </c>
      <c r="E121" s="134" t="s">
        <v>45</v>
      </c>
      <c r="F121" s="135" t="s">
        <v>46</v>
      </c>
    </row>
    <row r="122" spans="1:6" ht="45.75" thickBot="1" x14ac:dyDescent="0.3">
      <c r="A122" s="178" t="s">
        <v>572</v>
      </c>
      <c r="B122" s="177" t="s">
        <v>565</v>
      </c>
      <c r="C122" s="176" t="s">
        <v>34</v>
      </c>
      <c r="D122" s="38" t="s">
        <v>49</v>
      </c>
      <c r="E122" s="175"/>
      <c r="F122" s="258" t="s">
        <v>33</v>
      </c>
    </row>
    <row r="123" spans="1:6" ht="15.75" thickBot="1" x14ac:dyDescent="0.3">
      <c r="B123" s="7"/>
      <c r="E123" s="140"/>
      <c r="F123" s="140"/>
    </row>
    <row r="124" spans="1:6" ht="18.75" x14ac:dyDescent="0.25">
      <c r="A124" s="55" t="s">
        <v>1121</v>
      </c>
      <c r="B124" s="56" t="s">
        <v>563</v>
      </c>
      <c r="C124" s="50"/>
      <c r="D124" s="50"/>
      <c r="E124" s="132"/>
      <c r="F124" s="133"/>
    </row>
    <row r="125" spans="1:6" ht="48.75" thickBot="1" x14ac:dyDescent="0.3">
      <c r="A125" s="59" t="s">
        <v>41</v>
      </c>
      <c r="B125" s="60" t="s">
        <v>42</v>
      </c>
      <c r="C125" s="53" t="s">
        <v>43</v>
      </c>
      <c r="D125" s="53" t="s">
        <v>44</v>
      </c>
      <c r="E125" s="134" t="s">
        <v>45</v>
      </c>
      <c r="F125" s="135" t="s">
        <v>46</v>
      </c>
    </row>
    <row r="126" spans="1:6" ht="30.75" thickBot="1" x14ac:dyDescent="0.3">
      <c r="A126" s="171" t="s">
        <v>1122</v>
      </c>
      <c r="B126" s="20" t="s">
        <v>1004</v>
      </c>
      <c r="C126" s="173" t="s">
        <v>34</v>
      </c>
      <c r="D126" s="38" t="s">
        <v>49</v>
      </c>
      <c r="E126" s="129"/>
      <c r="F126" s="258" t="s">
        <v>33</v>
      </c>
    </row>
    <row r="127" spans="1:6" ht="75.75" thickBot="1" x14ac:dyDescent="0.3">
      <c r="A127" s="171" t="s">
        <v>1123</v>
      </c>
      <c r="B127" s="166" t="s">
        <v>1005</v>
      </c>
      <c r="C127" s="21" t="s">
        <v>34</v>
      </c>
      <c r="D127" s="38" t="s">
        <v>49</v>
      </c>
      <c r="E127" s="129"/>
      <c r="F127" s="258" t="s">
        <v>33</v>
      </c>
    </row>
    <row r="128" spans="1:6" ht="60.75" thickBot="1" x14ac:dyDescent="0.3">
      <c r="A128" s="294" t="s">
        <v>1124</v>
      </c>
      <c r="B128" s="295" t="s">
        <v>1433</v>
      </c>
      <c r="C128" s="280" t="s">
        <v>34</v>
      </c>
      <c r="D128" s="281" t="s">
        <v>49</v>
      </c>
      <c r="E128" s="291"/>
      <c r="F128" s="296" t="s">
        <v>33</v>
      </c>
    </row>
    <row r="129" spans="1:8" ht="45.75" thickBot="1" x14ac:dyDescent="0.3">
      <c r="A129" s="171" t="s">
        <v>1125</v>
      </c>
      <c r="B129" s="166" t="s">
        <v>1006</v>
      </c>
      <c r="C129" s="21" t="s">
        <v>34</v>
      </c>
      <c r="D129" s="38" t="s">
        <v>49</v>
      </c>
      <c r="E129" s="129"/>
      <c r="F129" s="258" t="s">
        <v>33</v>
      </c>
    </row>
    <row r="130" spans="1:8" ht="45.75" thickBot="1" x14ac:dyDescent="0.3">
      <c r="A130" s="171" t="s">
        <v>1126</v>
      </c>
      <c r="B130" s="166" t="s">
        <v>1007</v>
      </c>
      <c r="C130" s="21" t="s">
        <v>34</v>
      </c>
      <c r="D130" s="38" t="s">
        <v>49</v>
      </c>
      <c r="E130" s="129"/>
      <c r="F130" s="258" t="s">
        <v>33</v>
      </c>
    </row>
    <row r="131" spans="1:8" ht="60.75" thickBot="1" x14ac:dyDescent="0.3">
      <c r="A131" s="171" t="s">
        <v>1127</v>
      </c>
      <c r="B131" s="23" t="s">
        <v>556</v>
      </c>
      <c r="C131" s="21" t="s">
        <v>34</v>
      </c>
      <c r="D131" s="38" t="s">
        <v>49</v>
      </c>
      <c r="E131" s="129"/>
      <c r="F131" s="258" t="s">
        <v>33</v>
      </c>
    </row>
    <row r="132" spans="1:8" ht="45.75" thickBot="1" x14ac:dyDescent="0.3">
      <c r="A132" s="171" t="s">
        <v>1128</v>
      </c>
      <c r="B132" s="164" t="s">
        <v>555</v>
      </c>
      <c r="C132" s="172" t="s">
        <v>34</v>
      </c>
      <c r="D132" s="38" t="s">
        <v>49</v>
      </c>
      <c r="E132" s="129"/>
      <c r="F132" s="258" t="s">
        <v>33</v>
      </c>
    </row>
    <row r="133" spans="1:8" s="18" customFormat="1" ht="30.75" thickBot="1" x14ac:dyDescent="0.3">
      <c r="A133" s="171" t="s">
        <v>1129</v>
      </c>
      <c r="B133" s="23" t="s">
        <v>554</v>
      </c>
      <c r="C133" s="43" t="s">
        <v>34</v>
      </c>
      <c r="D133" s="38" t="s">
        <v>49</v>
      </c>
      <c r="E133" s="129"/>
      <c r="F133" s="258" t="s">
        <v>33</v>
      </c>
      <c r="H133" s="170"/>
    </row>
    <row r="134" spans="1:8" s="18" customFormat="1" ht="75.75" thickBot="1" x14ac:dyDescent="0.3">
      <c r="A134" s="171" t="s">
        <v>1130</v>
      </c>
      <c r="B134" s="23" t="s">
        <v>1008</v>
      </c>
      <c r="C134" s="43" t="s">
        <v>34</v>
      </c>
      <c r="D134" s="38" t="s">
        <v>49</v>
      </c>
      <c r="E134" s="129"/>
      <c r="F134" s="258" t="s">
        <v>33</v>
      </c>
      <c r="H134" s="170"/>
    </row>
    <row r="135" spans="1:8" s="18" customFormat="1" ht="45.75" thickBot="1" x14ac:dyDescent="0.3">
      <c r="A135" s="171" t="s">
        <v>1131</v>
      </c>
      <c r="B135" s="228" t="s">
        <v>553</v>
      </c>
      <c r="C135" s="43" t="s">
        <v>34</v>
      </c>
      <c r="D135" s="38" t="s">
        <v>49</v>
      </c>
      <c r="E135" s="129"/>
      <c r="F135" s="258" t="s">
        <v>33</v>
      </c>
      <c r="H135" s="170"/>
    </row>
    <row r="136" spans="1:8" s="18" customFormat="1" ht="45.75" thickBot="1" x14ac:dyDescent="0.3">
      <c r="A136" s="171" t="s">
        <v>1132</v>
      </c>
      <c r="B136" s="228" t="s">
        <v>552</v>
      </c>
      <c r="C136" s="37" t="s">
        <v>34</v>
      </c>
      <c r="D136" s="38" t="s">
        <v>49</v>
      </c>
      <c r="E136" s="129"/>
      <c r="F136" s="258" t="s">
        <v>33</v>
      </c>
      <c r="H136" s="170"/>
    </row>
    <row r="137" spans="1:8" s="18" customFormat="1" ht="45" x14ac:dyDescent="0.25">
      <c r="A137" s="171" t="s">
        <v>1133</v>
      </c>
      <c r="B137" s="228" t="s">
        <v>1417</v>
      </c>
      <c r="C137" s="39" t="s">
        <v>34</v>
      </c>
      <c r="D137" s="39" t="s">
        <v>49</v>
      </c>
      <c r="E137" s="129"/>
      <c r="F137" s="258" t="s">
        <v>33</v>
      </c>
      <c r="H137" s="170"/>
    </row>
    <row r="138" spans="1:8" ht="15.75" thickBot="1" x14ac:dyDescent="0.3">
      <c r="E138" s="140"/>
      <c r="F138" s="140"/>
    </row>
    <row r="139" spans="1:8" ht="18.75" x14ac:dyDescent="0.25">
      <c r="A139" s="55" t="s">
        <v>568</v>
      </c>
      <c r="B139" s="56" t="s">
        <v>550</v>
      </c>
      <c r="C139" s="50"/>
      <c r="D139" s="50"/>
      <c r="E139" s="132"/>
      <c r="F139" s="133"/>
    </row>
    <row r="140" spans="1:8" ht="48" x14ac:dyDescent="0.25">
      <c r="A140" s="59" t="s">
        <v>41</v>
      </c>
      <c r="B140" s="60" t="s">
        <v>42</v>
      </c>
      <c r="C140" s="53" t="s">
        <v>43</v>
      </c>
      <c r="D140" s="53" t="s">
        <v>44</v>
      </c>
      <c r="E140" s="134" t="s">
        <v>45</v>
      </c>
      <c r="F140" s="135" t="s">
        <v>46</v>
      </c>
    </row>
    <row r="141" spans="1:8" ht="30" x14ac:dyDescent="0.25">
      <c r="A141" s="167" t="s">
        <v>566</v>
      </c>
      <c r="B141" s="166" t="s">
        <v>547</v>
      </c>
      <c r="C141" s="21" t="s">
        <v>34</v>
      </c>
      <c r="D141" s="38" t="s">
        <v>49</v>
      </c>
      <c r="E141" s="129"/>
      <c r="F141" s="258" t="s">
        <v>33</v>
      </c>
    </row>
    <row r="142" spans="1:8" ht="195" x14ac:dyDescent="0.25">
      <c r="A142" s="167" t="s">
        <v>1134</v>
      </c>
      <c r="B142" s="20" t="s">
        <v>1009</v>
      </c>
      <c r="C142" s="21" t="s">
        <v>34</v>
      </c>
      <c r="D142" s="38" t="s">
        <v>49</v>
      </c>
      <c r="E142" s="129"/>
      <c r="F142" s="258" t="s">
        <v>33</v>
      </c>
    </row>
    <row r="143" spans="1:8" ht="30" x14ac:dyDescent="0.25">
      <c r="A143" s="167" t="s">
        <v>1135</v>
      </c>
      <c r="B143" s="20" t="s">
        <v>546</v>
      </c>
      <c r="C143" s="21" t="s">
        <v>34</v>
      </c>
      <c r="D143" s="38" t="s">
        <v>49</v>
      </c>
      <c r="E143" s="129"/>
      <c r="F143" s="258" t="s">
        <v>33</v>
      </c>
    </row>
    <row r="144" spans="1:8" ht="30" x14ac:dyDescent="0.25">
      <c r="A144" s="167" t="s">
        <v>1136</v>
      </c>
      <c r="B144" s="166" t="s">
        <v>545</v>
      </c>
      <c r="C144" s="21" t="s">
        <v>34</v>
      </c>
      <c r="D144" s="38" t="s">
        <v>49</v>
      </c>
      <c r="E144" s="129"/>
      <c r="F144" s="258" t="s">
        <v>33</v>
      </c>
    </row>
    <row r="145" spans="1:6" ht="30" x14ac:dyDescent="0.25">
      <c r="A145" s="167" t="s">
        <v>1137</v>
      </c>
      <c r="B145" s="229" t="s">
        <v>1010</v>
      </c>
      <c r="C145" s="230" t="s">
        <v>34</v>
      </c>
      <c r="D145" s="230" t="s">
        <v>49</v>
      </c>
      <c r="E145" s="129"/>
      <c r="F145" s="258" t="s">
        <v>33</v>
      </c>
    </row>
    <row r="146" spans="1:6" ht="15.75" thickBot="1" x14ac:dyDescent="0.3">
      <c r="B146" s="7"/>
      <c r="E146" s="140"/>
      <c r="F146" s="140"/>
    </row>
    <row r="147" spans="1:6" ht="18.75" x14ac:dyDescent="0.25">
      <c r="A147" s="55" t="s">
        <v>564</v>
      </c>
      <c r="B147" s="56" t="s">
        <v>543</v>
      </c>
      <c r="C147" s="50"/>
      <c r="D147" s="50"/>
      <c r="E147" s="132"/>
      <c r="F147" s="133"/>
    </row>
    <row r="148" spans="1:6" ht="48" x14ac:dyDescent="0.25">
      <c r="A148" s="59" t="s">
        <v>41</v>
      </c>
      <c r="B148" s="60" t="s">
        <v>42</v>
      </c>
      <c r="C148" s="53" t="s">
        <v>43</v>
      </c>
      <c r="D148" s="53" t="s">
        <v>44</v>
      </c>
      <c r="E148" s="134" t="s">
        <v>45</v>
      </c>
      <c r="F148" s="135" t="s">
        <v>46</v>
      </c>
    </row>
    <row r="149" spans="1:6" ht="30" x14ac:dyDescent="0.25">
      <c r="A149" s="230" t="s">
        <v>562</v>
      </c>
      <c r="B149" s="229" t="s">
        <v>541</v>
      </c>
      <c r="C149" s="230" t="s">
        <v>34</v>
      </c>
      <c r="D149" s="230" t="s">
        <v>49</v>
      </c>
      <c r="E149" s="129"/>
      <c r="F149" s="258" t="s">
        <v>33</v>
      </c>
    </row>
    <row r="150" spans="1:6" ht="30" x14ac:dyDescent="0.25">
      <c r="A150" s="230" t="s">
        <v>561</v>
      </c>
      <c r="B150" s="229" t="s">
        <v>539</v>
      </c>
      <c r="C150" s="230" t="s">
        <v>34</v>
      </c>
      <c r="D150" s="230" t="s">
        <v>49</v>
      </c>
      <c r="E150" s="129"/>
      <c r="F150" s="258" t="s">
        <v>33</v>
      </c>
    </row>
    <row r="151" spans="1:6" ht="30" x14ac:dyDescent="0.25">
      <c r="A151" s="230" t="s">
        <v>560</v>
      </c>
      <c r="B151" s="229" t="s">
        <v>538</v>
      </c>
      <c r="C151" s="230" t="s">
        <v>34</v>
      </c>
      <c r="D151" s="230" t="s">
        <v>49</v>
      </c>
      <c r="E151" s="129"/>
      <c r="F151" s="258" t="s">
        <v>33</v>
      </c>
    </row>
    <row r="152" spans="1:6" ht="30" x14ac:dyDescent="0.25">
      <c r="A152" s="230" t="s">
        <v>559</v>
      </c>
      <c r="B152" s="229" t="s">
        <v>537</v>
      </c>
      <c r="C152" s="230" t="s">
        <v>34</v>
      </c>
      <c r="D152" s="230" t="s">
        <v>49</v>
      </c>
      <c r="E152" s="129"/>
      <c r="F152" s="258" t="s">
        <v>33</v>
      </c>
    </row>
    <row r="153" spans="1:6" ht="27.6" customHeight="1" x14ac:dyDescent="0.25">
      <c r="A153" s="230" t="s">
        <v>558</v>
      </c>
      <c r="B153" s="229" t="s">
        <v>536</v>
      </c>
      <c r="C153" s="230" t="s">
        <v>34</v>
      </c>
      <c r="D153" s="230" t="s">
        <v>49</v>
      </c>
      <c r="E153" s="129"/>
      <c r="F153" s="258" t="s">
        <v>33</v>
      </c>
    </row>
    <row r="154" spans="1:6" ht="30" x14ac:dyDescent="0.25">
      <c r="A154" s="230" t="s">
        <v>557</v>
      </c>
      <c r="B154" s="229" t="s">
        <v>535</v>
      </c>
      <c r="C154" s="230" t="s">
        <v>34</v>
      </c>
      <c r="D154" s="230" t="s">
        <v>49</v>
      </c>
      <c r="E154" s="129"/>
      <c r="F154" s="258" t="s">
        <v>33</v>
      </c>
    </row>
    <row r="155" spans="1:6" ht="15.75" thickBot="1" x14ac:dyDescent="0.3">
      <c r="B155" s="7"/>
      <c r="E155" s="140"/>
      <c r="F155" s="140"/>
    </row>
    <row r="156" spans="1:6" ht="18.75" x14ac:dyDescent="0.25">
      <c r="A156" s="55" t="s">
        <v>551</v>
      </c>
      <c r="B156" s="56" t="s">
        <v>533</v>
      </c>
      <c r="C156" s="50"/>
      <c r="D156" s="50"/>
      <c r="E156" s="132"/>
      <c r="F156" s="133"/>
    </row>
    <row r="157" spans="1:6" ht="48" x14ac:dyDescent="0.25">
      <c r="A157" s="59" t="s">
        <v>41</v>
      </c>
      <c r="B157" s="60" t="s">
        <v>42</v>
      </c>
      <c r="C157" s="53" t="s">
        <v>43</v>
      </c>
      <c r="D157" s="53" t="s">
        <v>44</v>
      </c>
      <c r="E157" s="134" t="s">
        <v>45</v>
      </c>
      <c r="F157" s="135" t="s">
        <v>46</v>
      </c>
    </row>
    <row r="158" spans="1:6" ht="45" x14ac:dyDescent="0.25">
      <c r="A158" s="167" t="s">
        <v>549</v>
      </c>
      <c r="B158" s="166" t="s">
        <v>531</v>
      </c>
      <c r="C158" s="21" t="s">
        <v>34</v>
      </c>
      <c r="D158" s="38" t="s">
        <v>49</v>
      </c>
      <c r="E158" s="129"/>
      <c r="F158" s="258" t="s">
        <v>33</v>
      </c>
    </row>
    <row r="159" spans="1:6" ht="30" x14ac:dyDescent="0.25">
      <c r="A159" s="167" t="s">
        <v>548</v>
      </c>
      <c r="B159" s="20" t="s">
        <v>530</v>
      </c>
      <c r="C159" s="37" t="s">
        <v>34</v>
      </c>
      <c r="D159" s="38" t="s">
        <v>49</v>
      </c>
      <c r="E159" s="129"/>
      <c r="F159" s="258" t="s">
        <v>33</v>
      </c>
    </row>
    <row r="160" spans="1:6" ht="45" x14ac:dyDescent="0.25">
      <c r="A160" s="167" t="s">
        <v>1316</v>
      </c>
      <c r="B160" s="20" t="s">
        <v>1413</v>
      </c>
      <c r="C160" s="37" t="s">
        <v>34</v>
      </c>
      <c r="D160" s="38" t="s">
        <v>49</v>
      </c>
      <c r="E160" s="129"/>
      <c r="F160" s="258" t="s">
        <v>33</v>
      </c>
    </row>
    <row r="161" spans="1:6" ht="30" x14ac:dyDescent="0.25">
      <c r="A161" s="167" t="s">
        <v>1317</v>
      </c>
      <c r="B161" s="216" t="s">
        <v>1414</v>
      </c>
      <c r="C161" s="37" t="s">
        <v>34</v>
      </c>
      <c r="D161" s="38" t="s">
        <v>49</v>
      </c>
      <c r="E161" s="129"/>
      <c r="F161" s="258" t="s">
        <v>33</v>
      </c>
    </row>
    <row r="162" spans="1:6" ht="60" x14ac:dyDescent="0.25">
      <c r="A162" s="167" t="s">
        <v>1318</v>
      </c>
      <c r="B162" s="20" t="s">
        <v>1415</v>
      </c>
      <c r="C162" s="37" t="s">
        <v>34</v>
      </c>
      <c r="D162" s="38" t="s">
        <v>49</v>
      </c>
      <c r="E162" s="129"/>
      <c r="F162" s="258" t="s">
        <v>33</v>
      </c>
    </row>
    <row r="163" spans="1:6" ht="60" x14ac:dyDescent="0.25">
      <c r="A163" s="167" t="s">
        <v>1319</v>
      </c>
      <c r="B163" s="255" t="s">
        <v>1416</v>
      </c>
      <c r="C163" s="37" t="s">
        <v>34</v>
      </c>
      <c r="D163" s="38" t="s">
        <v>49</v>
      </c>
      <c r="E163" s="129"/>
      <c r="F163" s="258" t="s">
        <v>33</v>
      </c>
    </row>
    <row r="164" spans="1:6" ht="15.75" thickBot="1" x14ac:dyDescent="0.3">
      <c r="B164" s="7"/>
      <c r="E164" s="140"/>
      <c r="F164" s="140"/>
    </row>
    <row r="165" spans="1:6" ht="18.75" x14ac:dyDescent="0.25">
      <c r="A165" s="55" t="s">
        <v>1011</v>
      </c>
      <c r="B165" s="56" t="s">
        <v>529</v>
      </c>
      <c r="C165" s="50"/>
      <c r="D165" s="50"/>
      <c r="E165" s="132"/>
      <c r="F165" s="133"/>
    </row>
    <row r="166" spans="1:6" ht="48" x14ac:dyDescent="0.25">
      <c r="A166" s="59" t="s">
        <v>41</v>
      </c>
      <c r="B166" s="60" t="s">
        <v>42</v>
      </c>
      <c r="C166" s="53" t="s">
        <v>43</v>
      </c>
      <c r="D166" s="53" t="s">
        <v>44</v>
      </c>
      <c r="E166" s="134" t="s">
        <v>45</v>
      </c>
      <c r="F166" s="135" t="s">
        <v>46</v>
      </c>
    </row>
    <row r="167" spans="1:6" ht="60" x14ac:dyDescent="0.25">
      <c r="A167" s="167" t="s">
        <v>1012</v>
      </c>
      <c r="B167" s="166" t="s">
        <v>528</v>
      </c>
      <c r="C167" s="21" t="s">
        <v>34</v>
      </c>
      <c r="D167" s="38" t="s">
        <v>49</v>
      </c>
      <c r="E167" s="129"/>
      <c r="F167" s="258" t="s">
        <v>33</v>
      </c>
    </row>
    <row r="168" spans="1:6" ht="15.75" thickBot="1" x14ac:dyDescent="0.3">
      <c r="B168" s="7"/>
      <c r="E168" s="140"/>
      <c r="F168" s="140"/>
    </row>
    <row r="169" spans="1:6" ht="18.75" x14ac:dyDescent="0.25">
      <c r="A169" s="55" t="s">
        <v>544</v>
      </c>
      <c r="B169" s="56" t="s">
        <v>527</v>
      </c>
      <c r="C169" s="50"/>
      <c r="D169" s="50"/>
      <c r="E169" s="132"/>
      <c r="F169" s="133"/>
    </row>
    <row r="170" spans="1:6" ht="48" x14ac:dyDescent="0.25">
      <c r="A170" s="59" t="s">
        <v>41</v>
      </c>
      <c r="B170" s="60" t="s">
        <v>42</v>
      </c>
      <c r="C170" s="53" t="s">
        <v>43</v>
      </c>
      <c r="D170" s="53" t="s">
        <v>44</v>
      </c>
      <c r="E170" s="134" t="s">
        <v>45</v>
      </c>
      <c r="F170" s="135" t="s">
        <v>46</v>
      </c>
    </row>
    <row r="171" spans="1:6" ht="60" x14ac:dyDescent="0.25">
      <c r="A171" s="167" t="s">
        <v>542</v>
      </c>
      <c r="B171" s="166" t="s">
        <v>1015</v>
      </c>
      <c r="C171" s="21" t="s">
        <v>34</v>
      </c>
      <c r="D171" s="38" t="s">
        <v>49</v>
      </c>
      <c r="E171" s="129"/>
      <c r="F171" s="258" t="s">
        <v>33</v>
      </c>
    </row>
    <row r="172" spans="1:6" ht="30" x14ac:dyDescent="0.25">
      <c r="A172" s="167" t="s">
        <v>540</v>
      </c>
      <c r="B172" s="166" t="s">
        <v>526</v>
      </c>
      <c r="C172" s="21" t="s">
        <v>34</v>
      </c>
      <c r="D172" s="38" t="s">
        <v>49</v>
      </c>
      <c r="E172" s="129"/>
      <c r="F172" s="258" t="s">
        <v>33</v>
      </c>
    </row>
    <row r="173" spans="1:6" ht="30" x14ac:dyDescent="0.25">
      <c r="A173" s="167" t="s">
        <v>1138</v>
      </c>
      <c r="B173" s="231" t="s">
        <v>525</v>
      </c>
      <c r="C173" s="232" t="s">
        <v>34</v>
      </c>
      <c r="D173" s="233" t="s">
        <v>49</v>
      </c>
      <c r="E173" s="129"/>
      <c r="F173" s="258" t="s">
        <v>33</v>
      </c>
    </row>
    <row r="174" spans="1:6" ht="165" x14ac:dyDescent="0.25">
      <c r="A174" s="167" t="s">
        <v>1139</v>
      </c>
      <c r="B174" s="231" t="s">
        <v>1016</v>
      </c>
      <c r="C174" s="232" t="s">
        <v>34</v>
      </c>
      <c r="D174" s="233" t="s">
        <v>49</v>
      </c>
      <c r="E174" s="129"/>
      <c r="F174" s="258" t="s">
        <v>33</v>
      </c>
    </row>
    <row r="175" spans="1:6" ht="45" x14ac:dyDescent="0.25">
      <c r="A175" s="167" t="s">
        <v>1140</v>
      </c>
      <c r="B175" s="231" t="s">
        <v>524</v>
      </c>
      <c r="C175" s="232" t="s">
        <v>34</v>
      </c>
      <c r="D175" s="233" t="s">
        <v>49</v>
      </c>
      <c r="E175" s="129"/>
      <c r="F175" s="258" t="s">
        <v>33</v>
      </c>
    </row>
    <row r="176" spans="1:6" ht="30" x14ac:dyDescent="0.25">
      <c r="A176" s="167" t="s">
        <v>1141</v>
      </c>
      <c r="B176" s="166" t="s">
        <v>517</v>
      </c>
      <c r="C176" s="21" t="s">
        <v>34</v>
      </c>
      <c r="D176" s="37" t="s">
        <v>49</v>
      </c>
      <c r="E176" s="129"/>
      <c r="F176" s="258" t="s">
        <v>33</v>
      </c>
    </row>
    <row r="177" spans="1:6" x14ac:dyDescent="0.25">
      <c r="B177" s="7"/>
      <c r="E177" s="140"/>
      <c r="F177" s="140"/>
    </row>
    <row r="178" spans="1:6" ht="18.75" x14ac:dyDescent="0.25">
      <c r="A178" s="234" t="s">
        <v>534</v>
      </c>
      <c r="B178" s="235" t="s">
        <v>523</v>
      </c>
      <c r="C178" s="236"/>
      <c r="D178" s="237"/>
      <c r="E178" s="238"/>
      <c r="F178" s="239"/>
    </row>
    <row r="179" spans="1:6" ht="48" x14ac:dyDescent="0.25">
      <c r="A179" s="59" t="s">
        <v>41</v>
      </c>
      <c r="B179" s="60" t="s">
        <v>42</v>
      </c>
      <c r="C179" s="60" t="s">
        <v>43</v>
      </c>
      <c r="D179" s="53" t="s">
        <v>44</v>
      </c>
      <c r="E179" s="134" t="s">
        <v>45</v>
      </c>
      <c r="F179" s="135" t="s">
        <v>46</v>
      </c>
    </row>
    <row r="180" spans="1:6" ht="29.45" customHeight="1" x14ac:dyDescent="0.25">
      <c r="A180" s="167" t="s">
        <v>532</v>
      </c>
      <c r="B180" s="166" t="s">
        <v>522</v>
      </c>
      <c r="C180" s="21" t="s">
        <v>34</v>
      </c>
      <c r="D180" s="38" t="s">
        <v>49</v>
      </c>
      <c r="E180" s="129"/>
      <c r="F180" s="258" t="s">
        <v>33</v>
      </c>
    </row>
    <row r="181" spans="1:6" ht="32.450000000000003" customHeight="1" x14ac:dyDescent="0.25">
      <c r="A181" s="167" t="s">
        <v>1142</v>
      </c>
      <c r="B181" s="166" t="s">
        <v>521</v>
      </c>
      <c r="C181" s="21" t="s">
        <v>34</v>
      </c>
      <c r="D181" s="38" t="s">
        <v>49</v>
      </c>
      <c r="E181" s="129"/>
      <c r="F181" s="258" t="s">
        <v>33</v>
      </c>
    </row>
    <row r="182" spans="1:6" ht="36.6" customHeight="1" x14ac:dyDescent="0.25">
      <c r="A182" s="167" t="s">
        <v>1143</v>
      </c>
      <c r="B182" s="20" t="s">
        <v>520</v>
      </c>
      <c r="C182" s="21" t="s">
        <v>34</v>
      </c>
      <c r="D182" s="38" t="s">
        <v>49</v>
      </c>
      <c r="E182" s="129"/>
      <c r="F182" s="258" t="s">
        <v>33</v>
      </c>
    </row>
    <row r="183" spans="1:6" ht="15.75" thickBot="1" x14ac:dyDescent="0.3"/>
    <row r="184" spans="1:6" ht="18.75" x14ac:dyDescent="0.25">
      <c r="A184" s="55" t="s">
        <v>1013</v>
      </c>
      <c r="B184" s="56" t="s">
        <v>519</v>
      </c>
      <c r="C184" s="50"/>
      <c r="D184" s="50"/>
      <c r="E184" s="132"/>
      <c r="F184" s="133"/>
    </row>
    <row r="185" spans="1:6" ht="48" x14ac:dyDescent="0.25">
      <c r="A185" s="59" t="s">
        <v>41</v>
      </c>
      <c r="B185" s="60" t="s">
        <v>42</v>
      </c>
      <c r="C185" s="53" t="s">
        <v>43</v>
      </c>
      <c r="D185" s="53" t="s">
        <v>44</v>
      </c>
      <c r="E185" s="134" t="s">
        <v>45</v>
      </c>
      <c r="F185" s="135" t="s">
        <v>46</v>
      </c>
    </row>
    <row r="186" spans="1:6" ht="60" x14ac:dyDescent="0.25">
      <c r="A186" s="167" t="s">
        <v>1014</v>
      </c>
      <c r="B186" s="166" t="s">
        <v>518</v>
      </c>
      <c r="C186" s="21" t="s">
        <v>34</v>
      </c>
      <c r="D186" s="38" t="s">
        <v>49</v>
      </c>
      <c r="E186" s="129"/>
      <c r="F186" s="258" t="s">
        <v>33</v>
      </c>
    </row>
    <row r="187" spans="1:6" ht="15.75" thickBot="1" x14ac:dyDescent="0.3"/>
    <row r="188" spans="1:6" ht="18.75" x14ac:dyDescent="0.25">
      <c r="A188" s="55" t="s">
        <v>1313</v>
      </c>
      <c r="B188" s="56" t="s">
        <v>40</v>
      </c>
      <c r="C188" s="50"/>
      <c r="D188" s="50"/>
      <c r="E188" s="132"/>
      <c r="F188" s="133"/>
    </row>
    <row r="189" spans="1:6" ht="48" x14ac:dyDescent="0.25">
      <c r="A189" s="59" t="s">
        <v>41</v>
      </c>
      <c r="B189" s="60" t="s">
        <v>42</v>
      </c>
      <c r="C189" s="53" t="s">
        <v>43</v>
      </c>
      <c r="D189" s="53" t="s">
        <v>44</v>
      </c>
      <c r="E189" s="134" t="s">
        <v>45</v>
      </c>
      <c r="F189" s="135" t="s">
        <v>46</v>
      </c>
    </row>
    <row r="190" spans="1:6" ht="30" x14ac:dyDescent="0.25">
      <c r="A190" s="167" t="s">
        <v>1314</v>
      </c>
      <c r="B190" s="166" t="s">
        <v>1315</v>
      </c>
      <c r="C190" s="21" t="s">
        <v>34</v>
      </c>
      <c r="D190" s="38" t="s">
        <v>49</v>
      </c>
      <c r="E190" s="129"/>
      <c r="F190" s="258" t="s">
        <v>33</v>
      </c>
    </row>
  </sheetData>
  <phoneticPr fontId="25" type="noConversion"/>
  <conditionalFormatting sqref="B163">
    <cfRule type="expression" dxfId="0" priority="1">
      <formula>$C163="Eis"</formula>
    </cfRule>
  </conditionalFormatting>
  <dataValidations count="4">
    <dataValidation type="list" allowBlank="1" showInputMessage="1" showErrorMessage="1" sqref="D1:D6" xr:uid="{00000000-0002-0000-0500-000000000000}">
      <formula1>$D$2:$D$6</formula1>
    </dataValidation>
    <dataValidation type="list" allowBlank="1" showInputMessage="1" showErrorMessage="1" sqref="C111:C112 C63:C64 C122 C167 C186 C46:C48 C1:C6 C102:C107 C52:C59 C72:C75 C141:C145 C126:C137 C12:C17 C68 C95:C98 C158:C163 C180:C182 C149:C154 C21:C42 C79:C80 C84:C91 C116:C118 C190 C171:C176" xr:uid="{00000000-0002-0000-0500-000001000000}">
      <formula1>$C$2:$C$6</formula1>
    </dataValidation>
    <dataValidation type="list" allowBlank="1" showInputMessage="1" showErrorMessage="1" sqref="D111:D112 D167 D46:D48 D52:D59 D186 D102:D107 D122 E65 D149:D154 D126:D137 D12:D17 D68 D72:D75 D95:D98 D158:D163 D180:D182 D141:D145 D21:D42 D63:D65 D79:E80 D84:D91 D116:D118 D190 D171:D176" xr:uid="{00000000-0002-0000-0500-000002000000}">
      <formula1>"Optioneel,Verplicht,N.v.t"</formula1>
    </dataValidation>
    <dataValidation type="list" allowBlank="1" showInputMessage="1" showErrorMessage="1" sqref="F12:F17 F21:F42 F46:F48 F52:F59 F63:F64 F68 F72:F75 F79:F80 F84:F91 F95:F98 F102:F107 F111:F112 F116:F118 F122 F126:F137 F141:F145 F149:F154 F158:F163 F167 F171:F176 F180:F182 F186 F190" xr:uid="{E26A1308-9089-4EEA-A117-2187F90A1A7F}">
      <formula1>"ja,nee,-"</formula1>
    </dataValidation>
  </dataValidations>
  <pageMargins left="0.7" right="0.7" top="0.75" bottom="0.75" header="0.3" footer="0.3"/>
  <pageSetup paperSize="9" scale="65"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25052-D71D-4A82-B063-D065C240B503}">
  <sheetPr>
    <pageSetUpPr fitToPage="1"/>
  </sheetPr>
  <dimension ref="A1:F657"/>
  <sheetViews>
    <sheetView topLeftCell="A8" zoomScaleNormal="100" workbookViewId="0">
      <selection activeCell="B13" sqref="B13"/>
    </sheetView>
  </sheetViews>
  <sheetFormatPr defaultColWidth="9.140625" defaultRowHeight="15" x14ac:dyDescent="0.25"/>
  <cols>
    <col min="1" max="1" width="12.28515625" style="211" bestFit="1" customWidth="1"/>
    <col min="2" max="2" width="100.7109375" style="211" customWidth="1"/>
    <col min="3" max="3" width="17.7109375" style="157" customWidth="1"/>
    <col min="4" max="4" width="17.7109375" style="212" customWidth="1"/>
    <col min="5" max="5" width="40.7109375" style="18" customWidth="1"/>
    <col min="6" max="16384" width="9.140625" style="18"/>
  </cols>
  <sheetData>
    <row r="1" spans="1:6" hidden="1" x14ac:dyDescent="0.25">
      <c r="A1" s="17"/>
      <c r="B1" s="17"/>
      <c r="C1" s="194" t="s">
        <v>31</v>
      </c>
      <c r="D1" s="195" t="s">
        <v>32</v>
      </c>
    </row>
    <row r="2" spans="1:6" hidden="1" x14ac:dyDescent="0.25">
      <c r="A2" s="17"/>
      <c r="B2" s="17"/>
      <c r="C2" s="168" t="s">
        <v>33</v>
      </c>
      <c r="D2" s="196" t="s">
        <v>33</v>
      </c>
    </row>
    <row r="3" spans="1:6" hidden="1" x14ac:dyDescent="0.25">
      <c r="A3" s="17"/>
      <c r="B3" s="17"/>
      <c r="C3" s="168" t="s">
        <v>34</v>
      </c>
      <c r="D3" s="196" t="s">
        <v>35</v>
      </c>
    </row>
    <row r="4" spans="1:6" hidden="1" x14ac:dyDescent="0.25">
      <c r="A4" s="17"/>
      <c r="B4" s="17"/>
      <c r="C4" s="168" t="s">
        <v>36</v>
      </c>
      <c r="D4" s="196" t="s">
        <v>37</v>
      </c>
    </row>
    <row r="5" spans="1:6" hidden="1" x14ac:dyDescent="0.25">
      <c r="A5" s="17"/>
      <c r="B5" s="17"/>
      <c r="C5" s="197"/>
      <c r="D5" s="196"/>
    </row>
    <row r="6" spans="1:6" hidden="1" x14ac:dyDescent="0.25">
      <c r="A6" s="17"/>
      <c r="B6" s="17"/>
      <c r="C6" s="197"/>
      <c r="D6" s="198"/>
    </row>
    <row r="7" spans="1:6" ht="47.25" hidden="1" customHeight="1" x14ac:dyDescent="0.25">
      <c r="A7" s="191"/>
      <c r="B7" s="191"/>
      <c r="C7" s="191"/>
      <c r="D7" s="191"/>
    </row>
    <row r="8" spans="1:6" ht="23.25" x14ac:dyDescent="0.25">
      <c r="A8" s="153"/>
      <c r="B8" s="154" t="s">
        <v>709</v>
      </c>
      <c r="C8" s="153"/>
      <c r="D8" s="153"/>
      <c r="E8" s="199"/>
      <c r="F8" s="199"/>
    </row>
    <row r="9" spans="1:6" ht="15.75" thickBot="1" x14ac:dyDescent="0.3">
      <c r="A9" s="153"/>
      <c r="B9" s="153"/>
      <c r="C9" s="153"/>
      <c r="D9" s="153"/>
      <c r="E9" s="199"/>
      <c r="F9" s="199"/>
    </row>
    <row r="10" spans="1:6" ht="18.75" x14ac:dyDescent="0.25">
      <c r="A10" s="55" t="s">
        <v>710</v>
      </c>
      <c r="B10" s="56" t="s">
        <v>711</v>
      </c>
      <c r="C10" s="57"/>
      <c r="D10" s="50"/>
      <c r="E10" s="132"/>
      <c r="F10" s="133"/>
    </row>
    <row r="11" spans="1:6" ht="48" x14ac:dyDescent="0.25">
      <c r="A11" s="59" t="s">
        <v>41</v>
      </c>
      <c r="B11" s="60" t="s">
        <v>42</v>
      </c>
      <c r="C11" s="60" t="s">
        <v>43</v>
      </c>
      <c r="D11" s="53" t="s">
        <v>44</v>
      </c>
      <c r="E11" s="134" t="s">
        <v>45</v>
      </c>
      <c r="F11" s="135" t="s">
        <v>46</v>
      </c>
    </row>
    <row r="12" spans="1:6" ht="45" x14ac:dyDescent="0.25">
      <c r="A12" s="27" t="s">
        <v>712</v>
      </c>
      <c r="B12" s="23" t="s">
        <v>713</v>
      </c>
      <c r="C12" s="21" t="s">
        <v>34</v>
      </c>
      <c r="D12" s="38" t="s">
        <v>49</v>
      </c>
      <c r="E12" s="129"/>
      <c r="F12" s="258" t="s">
        <v>33</v>
      </c>
    </row>
    <row r="13" spans="1:6" ht="45" x14ac:dyDescent="0.25">
      <c r="A13" s="288" t="s">
        <v>714</v>
      </c>
      <c r="B13" s="279" t="s">
        <v>1412</v>
      </c>
      <c r="C13" s="280" t="s">
        <v>34</v>
      </c>
      <c r="D13" s="281" t="s">
        <v>49</v>
      </c>
      <c r="E13" s="282"/>
      <c r="F13" s="283" t="s">
        <v>33</v>
      </c>
    </row>
    <row r="14" spans="1:6" ht="45" x14ac:dyDescent="0.25">
      <c r="A14" s="27" t="s">
        <v>715</v>
      </c>
      <c r="B14" s="23" t="s">
        <v>719</v>
      </c>
      <c r="C14" s="21" t="s">
        <v>34</v>
      </c>
      <c r="D14" s="38" t="s">
        <v>49</v>
      </c>
      <c r="E14" s="129"/>
      <c r="F14" s="258" t="s">
        <v>33</v>
      </c>
    </row>
    <row r="15" spans="1:6" customFormat="1" ht="30" x14ac:dyDescent="0.25">
      <c r="A15" s="27" t="s">
        <v>716</v>
      </c>
      <c r="B15" s="23" t="s">
        <v>720</v>
      </c>
      <c r="C15" s="37" t="s">
        <v>34</v>
      </c>
      <c r="D15" s="37" t="s">
        <v>49</v>
      </c>
      <c r="E15" s="129"/>
      <c r="F15" s="258" t="s">
        <v>33</v>
      </c>
    </row>
    <row r="16" spans="1:6" customFormat="1" ht="30" x14ac:dyDescent="0.25">
      <c r="A16" s="27" t="s">
        <v>717</v>
      </c>
      <c r="B16" s="23" t="s">
        <v>721</v>
      </c>
      <c r="C16" s="37" t="s">
        <v>34</v>
      </c>
      <c r="D16" s="37" t="s">
        <v>49</v>
      </c>
      <c r="E16" s="129"/>
      <c r="F16" s="258" t="s">
        <v>33</v>
      </c>
    </row>
    <row r="17" spans="1:6" customFormat="1" ht="45" x14ac:dyDescent="0.25">
      <c r="A17" s="27" t="s">
        <v>718</v>
      </c>
      <c r="B17" s="23" t="s">
        <v>722</v>
      </c>
      <c r="C17" s="37" t="s">
        <v>34</v>
      </c>
      <c r="D17" s="37" t="s">
        <v>49</v>
      </c>
      <c r="E17" s="129"/>
      <c r="F17" s="258" t="s">
        <v>33</v>
      </c>
    </row>
    <row r="18" spans="1:6" ht="15.75" thickBot="1" x14ac:dyDescent="0.3">
      <c r="A18" s="11"/>
      <c r="B18" s="11"/>
      <c r="C18" s="11"/>
      <c r="D18" s="11"/>
      <c r="E18" s="170"/>
      <c r="F18" s="170"/>
    </row>
    <row r="19" spans="1:6" ht="18.75" x14ac:dyDescent="0.25">
      <c r="A19" s="55" t="s">
        <v>723</v>
      </c>
      <c r="B19" s="56" t="s">
        <v>724</v>
      </c>
      <c r="C19" s="57"/>
      <c r="D19" s="50"/>
      <c r="E19" s="132"/>
      <c r="F19" s="133"/>
    </row>
    <row r="20" spans="1:6" ht="48" x14ac:dyDescent="0.25">
      <c r="A20" s="59" t="s">
        <v>41</v>
      </c>
      <c r="B20" s="60" t="s">
        <v>42</v>
      </c>
      <c r="C20" s="60" t="s">
        <v>43</v>
      </c>
      <c r="D20" s="53" t="s">
        <v>44</v>
      </c>
      <c r="E20" s="134" t="s">
        <v>45</v>
      </c>
      <c r="F20" s="135" t="s">
        <v>46</v>
      </c>
    </row>
    <row r="21" spans="1:6" ht="105" x14ac:dyDescent="0.25">
      <c r="A21" s="23" t="s">
        <v>725</v>
      </c>
      <c r="B21" s="23" t="s">
        <v>726</v>
      </c>
      <c r="C21" s="37" t="s">
        <v>34</v>
      </c>
      <c r="D21" s="38" t="s">
        <v>49</v>
      </c>
      <c r="E21" s="129"/>
      <c r="F21" s="258" t="s">
        <v>33</v>
      </c>
    </row>
    <row r="22" spans="1:6" ht="45" x14ac:dyDescent="0.25">
      <c r="A22" s="23" t="s">
        <v>1017</v>
      </c>
      <c r="B22" s="23" t="s">
        <v>1018</v>
      </c>
      <c r="C22" s="37" t="s">
        <v>34</v>
      </c>
      <c r="D22" s="38" t="s">
        <v>49</v>
      </c>
      <c r="E22" s="129"/>
      <c r="F22" s="258" t="s">
        <v>33</v>
      </c>
    </row>
    <row r="23" spans="1:6" x14ac:dyDescent="0.25">
      <c r="A23" s="23" t="s">
        <v>727</v>
      </c>
      <c r="B23" s="23" t="s">
        <v>1321</v>
      </c>
      <c r="C23" s="37" t="s">
        <v>34</v>
      </c>
      <c r="D23" s="38" t="s">
        <v>49</v>
      </c>
      <c r="E23" s="129"/>
      <c r="F23" s="258" t="s">
        <v>33</v>
      </c>
    </row>
    <row r="24" spans="1:6" ht="60" x14ac:dyDescent="0.25">
      <c r="A24" s="23" t="s">
        <v>728</v>
      </c>
      <c r="B24" s="23" t="s">
        <v>1019</v>
      </c>
      <c r="C24" s="37" t="s">
        <v>34</v>
      </c>
      <c r="D24" s="38" t="s">
        <v>49</v>
      </c>
      <c r="E24" s="129"/>
      <c r="F24" s="258" t="s">
        <v>33</v>
      </c>
    </row>
    <row r="25" spans="1:6" ht="45" x14ac:dyDescent="0.25">
      <c r="A25" s="23" t="s">
        <v>729</v>
      </c>
      <c r="B25" s="23" t="s">
        <v>1020</v>
      </c>
      <c r="C25" s="37" t="s">
        <v>34</v>
      </c>
      <c r="D25" s="38" t="s">
        <v>49</v>
      </c>
      <c r="E25" s="129"/>
      <c r="F25" s="258" t="s">
        <v>33</v>
      </c>
    </row>
    <row r="26" spans="1:6" ht="45" x14ac:dyDescent="0.25">
      <c r="A26" s="23" t="s">
        <v>730</v>
      </c>
      <c r="B26" s="23" t="s">
        <v>735</v>
      </c>
      <c r="C26" s="37" t="s">
        <v>34</v>
      </c>
      <c r="D26" s="38" t="s">
        <v>49</v>
      </c>
      <c r="E26" s="129"/>
      <c r="F26" s="258" t="s">
        <v>33</v>
      </c>
    </row>
    <row r="27" spans="1:6" ht="45" x14ac:dyDescent="0.25">
      <c r="A27" s="23" t="s">
        <v>731</v>
      </c>
      <c r="B27" s="23" t="s">
        <v>1021</v>
      </c>
      <c r="C27" s="37" t="s">
        <v>34</v>
      </c>
      <c r="D27" s="38" t="s">
        <v>49</v>
      </c>
      <c r="E27" s="129"/>
      <c r="F27" s="258" t="s">
        <v>33</v>
      </c>
    </row>
    <row r="28" spans="1:6" ht="30" x14ac:dyDescent="0.25">
      <c r="A28" s="23" t="s">
        <v>1022</v>
      </c>
      <c r="B28" s="23" t="s">
        <v>739</v>
      </c>
      <c r="C28" s="37" t="s">
        <v>34</v>
      </c>
      <c r="D28" s="38" t="s">
        <v>49</v>
      </c>
      <c r="E28" s="129"/>
      <c r="F28" s="258" t="s">
        <v>33</v>
      </c>
    </row>
    <row r="29" spans="1:6" ht="45" x14ac:dyDescent="0.25">
      <c r="A29" s="23" t="s">
        <v>732</v>
      </c>
      <c r="B29" s="23" t="s">
        <v>1023</v>
      </c>
      <c r="C29" s="37" t="s">
        <v>34</v>
      </c>
      <c r="D29" s="38" t="s">
        <v>49</v>
      </c>
      <c r="E29" s="129"/>
      <c r="F29" s="258" t="s">
        <v>33</v>
      </c>
    </row>
    <row r="30" spans="1:6" ht="45" x14ac:dyDescent="0.25">
      <c r="A30" s="23" t="s">
        <v>733</v>
      </c>
      <c r="B30" s="23" t="s">
        <v>1024</v>
      </c>
      <c r="C30" s="37" t="s">
        <v>34</v>
      </c>
      <c r="D30" s="38" t="s">
        <v>49</v>
      </c>
      <c r="E30" s="129"/>
      <c r="F30" s="258" t="s">
        <v>33</v>
      </c>
    </row>
    <row r="31" spans="1:6" ht="30" x14ac:dyDescent="0.25">
      <c r="A31" s="23" t="s">
        <v>734</v>
      </c>
      <c r="B31" s="23" t="s">
        <v>1025</v>
      </c>
      <c r="C31" s="37" t="s">
        <v>34</v>
      </c>
      <c r="D31" s="38" t="s">
        <v>49</v>
      </c>
      <c r="E31" s="129"/>
      <c r="F31" s="258" t="s">
        <v>33</v>
      </c>
    </row>
    <row r="32" spans="1:6" ht="45" x14ac:dyDescent="0.25">
      <c r="A32" s="23" t="s">
        <v>736</v>
      </c>
      <c r="B32" s="23" t="s">
        <v>1026</v>
      </c>
      <c r="C32" s="37" t="s">
        <v>34</v>
      </c>
      <c r="D32" s="38" t="s">
        <v>49</v>
      </c>
      <c r="E32" s="129"/>
      <c r="F32" s="258" t="s">
        <v>33</v>
      </c>
    </row>
    <row r="33" spans="1:6" ht="30" x14ac:dyDescent="0.25">
      <c r="A33" s="23" t="s">
        <v>737</v>
      </c>
      <c r="B33" s="23" t="s">
        <v>1027</v>
      </c>
      <c r="C33" s="37" t="s">
        <v>34</v>
      </c>
      <c r="D33" s="38" t="s">
        <v>49</v>
      </c>
      <c r="E33" s="129"/>
      <c r="F33" s="258" t="s">
        <v>33</v>
      </c>
    </row>
    <row r="34" spans="1:6" ht="45" x14ac:dyDescent="0.25">
      <c r="A34" s="23" t="s">
        <v>738</v>
      </c>
      <c r="B34" s="23" t="s">
        <v>1028</v>
      </c>
      <c r="C34" s="37" t="s">
        <v>34</v>
      </c>
      <c r="D34" s="38" t="s">
        <v>49</v>
      </c>
      <c r="E34" s="129"/>
      <c r="F34" s="258" t="s">
        <v>33</v>
      </c>
    </row>
    <row r="35" spans="1:6" ht="30" x14ac:dyDescent="0.25">
      <c r="A35" s="23" t="s">
        <v>740</v>
      </c>
      <c r="B35" s="23" t="s">
        <v>1029</v>
      </c>
      <c r="C35" s="37" t="s">
        <v>34</v>
      </c>
      <c r="D35" s="38" t="s">
        <v>49</v>
      </c>
      <c r="E35" s="129"/>
      <c r="F35" s="258" t="s">
        <v>33</v>
      </c>
    </row>
    <row r="36" spans="1:6" ht="105" x14ac:dyDescent="0.25">
      <c r="A36" s="23" t="s">
        <v>741</v>
      </c>
      <c r="B36" s="23" t="s">
        <v>1030</v>
      </c>
      <c r="C36" s="37" t="s">
        <v>34</v>
      </c>
      <c r="D36" s="38" t="s">
        <v>49</v>
      </c>
      <c r="E36" s="129"/>
      <c r="F36" s="258" t="s">
        <v>33</v>
      </c>
    </row>
    <row r="37" spans="1:6" ht="30" x14ac:dyDescent="0.25">
      <c r="A37" s="23" t="s">
        <v>742</v>
      </c>
      <c r="B37" s="23" t="s">
        <v>1031</v>
      </c>
      <c r="C37" s="37" t="s">
        <v>34</v>
      </c>
      <c r="D37" s="38" t="s">
        <v>49</v>
      </c>
      <c r="E37" s="129"/>
      <c r="F37" s="258" t="s">
        <v>33</v>
      </c>
    </row>
    <row r="38" spans="1:6" ht="30" x14ac:dyDescent="0.25">
      <c r="A38" s="23" t="s">
        <v>743</v>
      </c>
      <c r="B38" s="23" t="s">
        <v>1032</v>
      </c>
      <c r="C38" s="37" t="s">
        <v>34</v>
      </c>
      <c r="D38" s="38" t="s">
        <v>49</v>
      </c>
      <c r="E38" s="129"/>
      <c r="F38" s="258" t="s">
        <v>33</v>
      </c>
    </row>
    <row r="39" spans="1:6" ht="30" x14ac:dyDescent="0.25">
      <c r="A39" s="23" t="s">
        <v>744</v>
      </c>
      <c r="B39" s="23" t="s">
        <v>1033</v>
      </c>
      <c r="C39" s="37" t="s">
        <v>34</v>
      </c>
      <c r="D39" s="38" t="s">
        <v>49</v>
      </c>
      <c r="E39" s="129"/>
      <c r="F39" s="258" t="s">
        <v>33</v>
      </c>
    </row>
    <row r="40" spans="1:6" ht="30" x14ac:dyDescent="0.25">
      <c r="A40" s="23" t="s">
        <v>745</v>
      </c>
      <c r="B40" s="23" t="s">
        <v>1034</v>
      </c>
      <c r="C40" s="37" t="s">
        <v>34</v>
      </c>
      <c r="D40" s="38" t="s">
        <v>49</v>
      </c>
      <c r="E40" s="129"/>
      <c r="F40" s="258" t="s">
        <v>33</v>
      </c>
    </row>
    <row r="41" spans="1:6" ht="45" x14ac:dyDescent="0.25">
      <c r="A41" s="23" t="s">
        <v>746</v>
      </c>
      <c r="B41" s="240" t="s">
        <v>1035</v>
      </c>
      <c r="C41" s="21" t="s">
        <v>34</v>
      </c>
      <c r="D41" s="38" t="s">
        <v>49</v>
      </c>
      <c r="E41" s="129"/>
      <c r="F41" s="258" t="s">
        <v>33</v>
      </c>
    </row>
    <row r="42" spans="1:6" ht="15.75" thickBot="1" x14ac:dyDescent="0.3">
      <c r="A42" s="17"/>
      <c r="B42" s="17"/>
      <c r="C42" s="17"/>
      <c r="D42" s="17"/>
      <c r="E42" s="170"/>
      <c r="F42" s="170"/>
    </row>
    <row r="43" spans="1:6" ht="18.75" x14ac:dyDescent="0.25">
      <c r="A43" s="55" t="s">
        <v>747</v>
      </c>
      <c r="B43" s="56" t="s">
        <v>748</v>
      </c>
      <c r="C43" s="57"/>
      <c r="D43" s="50"/>
      <c r="E43" s="132"/>
      <c r="F43" s="133"/>
    </row>
    <row r="44" spans="1:6" ht="48" x14ac:dyDescent="0.25">
      <c r="A44" s="59" t="s">
        <v>41</v>
      </c>
      <c r="B44" s="60" t="s">
        <v>42</v>
      </c>
      <c r="C44" s="60" t="s">
        <v>43</v>
      </c>
      <c r="D44" s="53" t="s">
        <v>44</v>
      </c>
      <c r="E44" s="134" t="s">
        <v>45</v>
      </c>
      <c r="F44" s="135" t="s">
        <v>46</v>
      </c>
    </row>
    <row r="45" spans="1:6" s="11" customFormat="1" ht="30" x14ac:dyDescent="0.25">
      <c r="A45" s="279" t="s">
        <v>1037</v>
      </c>
      <c r="B45" s="289" t="s">
        <v>1432</v>
      </c>
      <c r="C45" s="292" t="s">
        <v>34</v>
      </c>
      <c r="D45" s="281" t="s">
        <v>49</v>
      </c>
      <c r="E45" s="282"/>
      <c r="F45" s="283" t="s">
        <v>33</v>
      </c>
    </row>
    <row r="46" spans="1:6" s="287" customFormat="1" ht="45" x14ac:dyDescent="0.25">
      <c r="A46" s="293" t="s">
        <v>749</v>
      </c>
      <c r="B46" s="293" t="s">
        <v>1036</v>
      </c>
      <c r="C46" s="285" t="s">
        <v>34</v>
      </c>
      <c r="D46" s="285" t="s">
        <v>49</v>
      </c>
      <c r="E46" s="286"/>
      <c r="F46" s="258" t="s">
        <v>33</v>
      </c>
    </row>
    <row r="47" spans="1:6" ht="15.75" thickBot="1" x14ac:dyDescent="0.3">
      <c r="A47" s="17"/>
      <c r="B47" s="17"/>
      <c r="C47" s="17"/>
      <c r="D47" s="17"/>
      <c r="E47" s="170"/>
      <c r="F47" s="170"/>
    </row>
    <row r="48" spans="1:6" ht="18.75" x14ac:dyDescent="0.25">
      <c r="A48" s="55" t="s">
        <v>750</v>
      </c>
      <c r="B48" s="56" t="s">
        <v>751</v>
      </c>
      <c r="C48" s="57"/>
      <c r="D48" s="50"/>
      <c r="E48" s="132"/>
      <c r="F48" s="133"/>
    </row>
    <row r="49" spans="1:6" ht="48" x14ac:dyDescent="0.25">
      <c r="A49" s="59" t="s">
        <v>41</v>
      </c>
      <c r="B49" s="60" t="s">
        <v>42</v>
      </c>
      <c r="C49" s="60" t="s">
        <v>43</v>
      </c>
      <c r="D49" s="53" t="s">
        <v>44</v>
      </c>
      <c r="E49" s="134" t="s">
        <v>45</v>
      </c>
      <c r="F49" s="135" t="s">
        <v>46</v>
      </c>
    </row>
    <row r="50" spans="1:6" ht="45.75" customHeight="1" x14ac:dyDescent="0.25">
      <c r="A50" s="200" t="s">
        <v>752</v>
      </c>
      <c r="B50" s="23" t="s">
        <v>753</v>
      </c>
      <c r="C50" s="21" t="s">
        <v>34</v>
      </c>
      <c r="D50" s="38" t="s">
        <v>49</v>
      </c>
      <c r="E50" s="129"/>
      <c r="F50" s="258" t="s">
        <v>33</v>
      </c>
    </row>
    <row r="51" spans="1:6" ht="15.75" thickBot="1" x14ac:dyDescent="0.3">
      <c r="A51" s="17"/>
      <c r="B51" s="17"/>
      <c r="C51" s="17"/>
      <c r="D51" s="17"/>
      <c r="E51" s="170"/>
      <c r="F51" s="170"/>
    </row>
    <row r="52" spans="1:6" ht="18.75" x14ac:dyDescent="0.25">
      <c r="A52" s="55" t="s">
        <v>754</v>
      </c>
      <c r="B52" s="56" t="s">
        <v>755</v>
      </c>
      <c r="C52" s="57"/>
      <c r="D52" s="50"/>
      <c r="E52" s="132"/>
      <c r="F52" s="133"/>
    </row>
    <row r="53" spans="1:6" ht="48" x14ac:dyDescent="0.25">
      <c r="A53" s="59" t="s">
        <v>41</v>
      </c>
      <c r="B53" s="60" t="s">
        <v>42</v>
      </c>
      <c r="C53" s="60" t="s">
        <v>43</v>
      </c>
      <c r="D53" s="53" t="s">
        <v>44</v>
      </c>
      <c r="E53" s="134" t="s">
        <v>45</v>
      </c>
      <c r="F53" s="135" t="s">
        <v>46</v>
      </c>
    </row>
    <row r="54" spans="1:6" ht="75" x14ac:dyDescent="0.25">
      <c r="A54" s="200" t="s">
        <v>756</v>
      </c>
      <c r="B54" s="165" t="s">
        <v>1283</v>
      </c>
      <c r="C54" s="21" t="s">
        <v>34</v>
      </c>
      <c r="D54" s="38" t="s">
        <v>49</v>
      </c>
      <c r="E54" s="129"/>
      <c r="F54" s="258" t="s">
        <v>33</v>
      </c>
    </row>
    <row r="55" spans="1:6" ht="45" x14ac:dyDescent="0.25">
      <c r="A55" s="200" t="s">
        <v>757</v>
      </c>
      <c r="B55" s="165" t="s">
        <v>758</v>
      </c>
      <c r="C55" s="37" t="s">
        <v>34</v>
      </c>
      <c r="D55" s="38" t="s">
        <v>49</v>
      </c>
      <c r="E55" s="129"/>
      <c r="F55" s="258" t="s">
        <v>33</v>
      </c>
    </row>
    <row r="56" spans="1:6" ht="45" x14ac:dyDescent="0.25">
      <c r="A56" s="200" t="s">
        <v>759</v>
      </c>
      <c r="B56" s="165" t="s">
        <v>761</v>
      </c>
      <c r="C56" s="21" t="s">
        <v>34</v>
      </c>
      <c r="D56" s="38" t="s">
        <v>49</v>
      </c>
      <c r="E56" s="129"/>
      <c r="F56" s="258" t="s">
        <v>33</v>
      </c>
    </row>
    <row r="57" spans="1:6" ht="45" x14ac:dyDescent="0.25">
      <c r="A57" s="200" t="s">
        <v>760</v>
      </c>
      <c r="B57" s="165" t="s">
        <v>763</v>
      </c>
      <c r="C57" s="21" t="s">
        <v>34</v>
      </c>
      <c r="D57" s="38" t="s">
        <v>49</v>
      </c>
      <c r="E57" s="129"/>
      <c r="F57" s="258" t="s">
        <v>33</v>
      </c>
    </row>
    <row r="58" spans="1:6" ht="60" x14ac:dyDescent="0.25">
      <c r="A58" s="200" t="s">
        <v>762</v>
      </c>
      <c r="B58" s="165" t="s">
        <v>1038</v>
      </c>
      <c r="C58" s="37" t="s">
        <v>34</v>
      </c>
      <c r="D58" s="38" t="s">
        <v>49</v>
      </c>
      <c r="E58" s="129"/>
      <c r="F58" s="258" t="s">
        <v>33</v>
      </c>
    </row>
    <row r="59" spans="1:6" ht="45" x14ac:dyDescent="0.25">
      <c r="A59" s="200" t="s">
        <v>764</v>
      </c>
      <c r="B59" s="165" t="s">
        <v>767</v>
      </c>
      <c r="C59" s="21" t="s">
        <v>34</v>
      </c>
      <c r="D59" s="38" t="s">
        <v>49</v>
      </c>
      <c r="E59" s="129"/>
      <c r="F59" s="258" t="s">
        <v>33</v>
      </c>
    </row>
    <row r="60" spans="1:6" ht="45" x14ac:dyDescent="0.25">
      <c r="A60" s="200" t="s">
        <v>765</v>
      </c>
      <c r="B60" s="241" t="s">
        <v>769</v>
      </c>
      <c r="C60" s="232" t="s">
        <v>34</v>
      </c>
      <c r="D60" s="242" t="s">
        <v>49</v>
      </c>
      <c r="E60" s="129"/>
      <c r="F60" s="258" t="s">
        <v>33</v>
      </c>
    </row>
    <row r="61" spans="1:6" ht="30" x14ac:dyDescent="0.25">
      <c r="A61" s="200" t="s">
        <v>766</v>
      </c>
      <c r="B61" s="23" t="s">
        <v>771</v>
      </c>
      <c r="C61" s="21" t="s">
        <v>34</v>
      </c>
      <c r="D61" s="38" t="s">
        <v>49</v>
      </c>
      <c r="E61" s="129"/>
      <c r="F61" s="258" t="s">
        <v>33</v>
      </c>
    </row>
    <row r="62" spans="1:6" ht="30" x14ac:dyDescent="0.25">
      <c r="A62" s="200" t="s">
        <v>768</v>
      </c>
      <c r="B62" s="23" t="s">
        <v>773</v>
      </c>
      <c r="C62" s="21" t="s">
        <v>34</v>
      </c>
      <c r="D62" s="38" t="s">
        <v>49</v>
      </c>
      <c r="E62" s="129"/>
      <c r="F62" s="258" t="s">
        <v>33</v>
      </c>
    </row>
    <row r="63" spans="1:6" ht="30" x14ac:dyDescent="0.25">
      <c r="A63" s="200" t="s">
        <v>770</v>
      </c>
      <c r="B63" s="23" t="s">
        <v>775</v>
      </c>
      <c r="C63" s="37" t="s">
        <v>34</v>
      </c>
      <c r="D63" s="38" t="s">
        <v>49</v>
      </c>
      <c r="E63" s="129"/>
      <c r="F63" s="258" t="s">
        <v>33</v>
      </c>
    </row>
    <row r="64" spans="1:6" ht="45" x14ac:dyDescent="0.25">
      <c r="A64" s="278" t="s">
        <v>772</v>
      </c>
      <c r="B64" s="279" t="s">
        <v>1411</v>
      </c>
      <c r="C64" s="280" t="s">
        <v>34</v>
      </c>
      <c r="D64" s="281" t="s">
        <v>49</v>
      </c>
      <c r="E64" s="282"/>
      <c r="F64" s="283" t="s">
        <v>33</v>
      </c>
    </row>
    <row r="65" spans="1:6" ht="45" x14ac:dyDescent="0.25">
      <c r="A65" s="200" t="s">
        <v>774</v>
      </c>
      <c r="B65" s="23" t="s">
        <v>777</v>
      </c>
      <c r="C65" s="21" t="s">
        <v>34</v>
      </c>
      <c r="D65" s="38" t="s">
        <v>49</v>
      </c>
      <c r="E65" s="129"/>
      <c r="F65" s="258" t="s">
        <v>33</v>
      </c>
    </row>
    <row r="66" spans="1:6" ht="45" x14ac:dyDescent="0.25">
      <c r="A66" s="200" t="s">
        <v>776</v>
      </c>
      <c r="B66" s="23" t="s">
        <v>1039</v>
      </c>
      <c r="C66" s="37" t="s">
        <v>34</v>
      </c>
      <c r="D66" s="38" t="s">
        <v>49</v>
      </c>
      <c r="E66" s="129"/>
      <c r="F66" s="258" t="s">
        <v>33</v>
      </c>
    </row>
    <row r="67" spans="1:6" ht="45" x14ac:dyDescent="0.25">
      <c r="A67" s="200" t="s">
        <v>778</v>
      </c>
      <c r="B67" s="23" t="s">
        <v>780</v>
      </c>
      <c r="C67" s="37" t="s">
        <v>34</v>
      </c>
      <c r="D67" s="38" t="s">
        <v>49</v>
      </c>
      <c r="E67" s="129"/>
      <c r="F67" s="258" t="s">
        <v>33</v>
      </c>
    </row>
    <row r="68" spans="1:6" ht="30" x14ac:dyDescent="0.25">
      <c r="A68" s="200" t="s">
        <v>779</v>
      </c>
      <c r="B68" s="23" t="s">
        <v>781</v>
      </c>
      <c r="C68" s="37" t="s">
        <v>34</v>
      </c>
      <c r="D68" s="38" t="s">
        <v>49</v>
      </c>
      <c r="E68" s="129"/>
      <c r="F68" s="258" t="s">
        <v>33</v>
      </c>
    </row>
    <row r="69" spans="1:6" ht="15.75" thickBot="1" x14ac:dyDescent="0.3">
      <c r="A69" s="17"/>
      <c r="B69" s="17"/>
      <c r="C69" s="17"/>
      <c r="D69" s="17"/>
      <c r="E69" s="170"/>
      <c r="F69" s="170"/>
    </row>
    <row r="70" spans="1:6" ht="18.75" x14ac:dyDescent="0.25">
      <c r="A70" s="55" t="s">
        <v>1144</v>
      </c>
      <c r="B70" s="56" t="s">
        <v>782</v>
      </c>
      <c r="C70" s="57"/>
      <c r="D70" s="50"/>
      <c r="E70" s="132"/>
      <c r="F70" s="133"/>
    </row>
    <row r="71" spans="1:6" ht="48" x14ac:dyDescent="0.25">
      <c r="A71" s="59" t="s">
        <v>41</v>
      </c>
      <c r="B71" s="60" t="s">
        <v>42</v>
      </c>
      <c r="C71" s="60" t="s">
        <v>43</v>
      </c>
      <c r="D71" s="53" t="s">
        <v>44</v>
      </c>
      <c r="E71" s="134" t="s">
        <v>45</v>
      </c>
      <c r="F71" s="135" t="s">
        <v>46</v>
      </c>
    </row>
    <row r="72" spans="1:6" ht="60" x14ac:dyDescent="0.25">
      <c r="A72" s="23" t="s">
        <v>1145</v>
      </c>
      <c r="B72" s="23" t="s">
        <v>784</v>
      </c>
      <c r="C72" s="21" t="s">
        <v>34</v>
      </c>
      <c r="D72" s="38" t="s">
        <v>49</v>
      </c>
      <c r="E72" s="129"/>
      <c r="F72" s="258" t="s">
        <v>33</v>
      </c>
    </row>
    <row r="73" spans="1:6" ht="45" x14ac:dyDescent="0.25">
      <c r="A73" s="23" t="s">
        <v>1146</v>
      </c>
      <c r="B73" s="23" t="s">
        <v>786</v>
      </c>
      <c r="C73" s="21" t="s">
        <v>34</v>
      </c>
      <c r="D73" s="38" t="s">
        <v>49</v>
      </c>
      <c r="E73" s="129"/>
      <c r="F73" s="258" t="s">
        <v>33</v>
      </c>
    </row>
    <row r="74" spans="1:6" ht="45" x14ac:dyDescent="0.25">
      <c r="A74" s="23" t="s">
        <v>1147</v>
      </c>
      <c r="B74" s="23" t="s">
        <v>1040</v>
      </c>
      <c r="C74" s="21" t="s">
        <v>34</v>
      </c>
      <c r="D74" s="38" t="s">
        <v>49</v>
      </c>
      <c r="E74" s="129"/>
      <c r="F74" s="258" t="s">
        <v>33</v>
      </c>
    </row>
    <row r="75" spans="1:6" ht="90" x14ac:dyDescent="0.25">
      <c r="A75" s="23" t="s">
        <v>1148</v>
      </c>
      <c r="B75" s="23" t="s">
        <v>788</v>
      </c>
      <c r="C75" s="21" t="s">
        <v>34</v>
      </c>
      <c r="D75" s="38" t="s">
        <v>49</v>
      </c>
      <c r="E75" s="129"/>
      <c r="F75" s="258" t="s">
        <v>33</v>
      </c>
    </row>
    <row r="76" spans="1:6" ht="45" x14ac:dyDescent="0.25">
      <c r="A76" s="23" t="s">
        <v>1149</v>
      </c>
      <c r="B76" s="23" t="s">
        <v>790</v>
      </c>
      <c r="C76" s="21" t="s">
        <v>34</v>
      </c>
      <c r="D76" s="38" t="s">
        <v>49</v>
      </c>
      <c r="E76" s="129"/>
      <c r="F76" s="258" t="s">
        <v>33</v>
      </c>
    </row>
    <row r="77" spans="1:6" ht="45" x14ac:dyDescent="0.25">
      <c r="A77" s="23" t="s">
        <v>1150</v>
      </c>
      <c r="B77" s="23" t="s">
        <v>792</v>
      </c>
      <c r="C77" s="21" t="s">
        <v>34</v>
      </c>
      <c r="D77" s="38" t="s">
        <v>49</v>
      </c>
      <c r="E77" s="129"/>
      <c r="F77" s="258" t="s">
        <v>33</v>
      </c>
    </row>
    <row r="78" spans="1:6" ht="105" x14ac:dyDescent="0.25">
      <c r="A78" s="23" t="s">
        <v>1151</v>
      </c>
      <c r="B78" s="23" t="s">
        <v>794</v>
      </c>
      <c r="C78" s="21" t="s">
        <v>34</v>
      </c>
      <c r="D78" s="38" t="s">
        <v>49</v>
      </c>
      <c r="E78" s="129"/>
      <c r="F78" s="258" t="s">
        <v>33</v>
      </c>
    </row>
    <row r="79" spans="1:6" ht="45" x14ac:dyDescent="0.25">
      <c r="A79" s="23" t="s">
        <v>1152</v>
      </c>
      <c r="B79" s="23" t="s">
        <v>796</v>
      </c>
      <c r="C79" s="21" t="s">
        <v>34</v>
      </c>
      <c r="D79" s="38" t="s">
        <v>49</v>
      </c>
      <c r="E79" s="129"/>
      <c r="F79" s="258" t="s">
        <v>33</v>
      </c>
    </row>
    <row r="80" spans="1:6" ht="45" x14ac:dyDescent="0.25">
      <c r="A80" s="23" t="s">
        <v>1153</v>
      </c>
      <c r="B80" s="23" t="s">
        <v>800</v>
      </c>
      <c r="C80" s="21" t="s">
        <v>34</v>
      </c>
      <c r="D80" s="38" t="s">
        <v>49</v>
      </c>
      <c r="E80" s="129"/>
      <c r="F80" s="258" t="s">
        <v>33</v>
      </c>
    </row>
    <row r="81" spans="1:6" ht="60" x14ac:dyDescent="0.25">
      <c r="A81" s="23" t="s">
        <v>1154</v>
      </c>
      <c r="B81" s="23" t="s">
        <v>802</v>
      </c>
      <c r="C81" s="21" t="s">
        <v>34</v>
      </c>
      <c r="D81" s="38" t="s">
        <v>49</v>
      </c>
      <c r="E81" s="129"/>
      <c r="F81" s="258" t="s">
        <v>33</v>
      </c>
    </row>
    <row r="82" spans="1:6" ht="30" x14ac:dyDescent="0.25">
      <c r="A82" s="23" t="s">
        <v>1155</v>
      </c>
      <c r="B82" s="23" t="s">
        <v>805</v>
      </c>
      <c r="C82" s="21" t="s">
        <v>34</v>
      </c>
      <c r="D82" s="38" t="s">
        <v>49</v>
      </c>
      <c r="E82" s="129"/>
      <c r="F82" s="258" t="s">
        <v>33</v>
      </c>
    </row>
    <row r="83" spans="1:6" ht="30" x14ac:dyDescent="0.25">
      <c r="A83" s="23" t="s">
        <v>1156</v>
      </c>
      <c r="B83" s="23" t="s">
        <v>807</v>
      </c>
      <c r="C83" s="21" t="s">
        <v>34</v>
      </c>
      <c r="D83" s="38" t="s">
        <v>49</v>
      </c>
      <c r="E83" s="129"/>
      <c r="F83" s="258" t="s">
        <v>33</v>
      </c>
    </row>
    <row r="84" spans="1:6" ht="60" x14ac:dyDescent="0.25">
      <c r="A84" s="23" t="s">
        <v>1157</v>
      </c>
      <c r="B84" s="23" t="s">
        <v>1041</v>
      </c>
      <c r="C84" s="21" t="s">
        <v>34</v>
      </c>
      <c r="D84" s="38" t="s">
        <v>49</v>
      </c>
      <c r="E84" s="129"/>
      <c r="F84" s="258" t="s">
        <v>33</v>
      </c>
    </row>
    <row r="85" spans="1:6" ht="75" x14ac:dyDescent="0.25">
      <c r="A85" s="23" t="s">
        <v>1158</v>
      </c>
      <c r="B85" s="23" t="s">
        <v>1042</v>
      </c>
      <c r="C85" s="21" t="s">
        <v>34</v>
      </c>
      <c r="D85" s="38" t="s">
        <v>49</v>
      </c>
      <c r="E85" s="129"/>
      <c r="F85" s="258" t="s">
        <v>33</v>
      </c>
    </row>
    <row r="86" spans="1:6" ht="45" x14ac:dyDescent="0.25">
      <c r="A86" s="23" t="s">
        <v>1159</v>
      </c>
      <c r="B86" s="23" t="s">
        <v>1043</v>
      </c>
      <c r="C86" s="37" t="s">
        <v>34</v>
      </c>
      <c r="D86" s="38" t="s">
        <v>49</v>
      </c>
      <c r="E86" s="129"/>
      <c r="F86" s="258" t="s">
        <v>33</v>
      </c>
    </row>
    <row r="87" spans="1:6" ht="45" x14ac:dyDescent="0.25">
      <c r="A87" s="23" t="s">
        <v>1160</v>
      </c>
      <c r="B87" s="24" t="s">
        <v>809</v>
      </c>
      <c r="C87" s="21" t="s">
        <v>34</v>
      </c>
      <c r="D87" s="38" t="s">
        <v>49</v>
      </c>
      <c r="E87" s="129"/>
      <c r="F87" s="258" t="s">
        <v>33</v>
      </c>
    </row>
    <row r="88" spans="1:6" ht="45" x14ac:dyDescent="0.25">
      <c r="A88" s="23" t="s">
        <v>1161</v>
      </c>
      <c r="B88" s="24" t="s">
        <v>1044</v>
      </c>
      <c r="C88" s="21" t="s">
        <v>34</v>
      </c>
      <c r="D88" s="38" t="s">
        <v>49</v>
      </c>
      <c r="E88" s="129"/>
      <c r="F88" s="258" t="s">
        <v>33</v>
      </c>
    </row>
    <row r="89" spans="1:6" ht="30" x14ac:dyDescent="0.25">
      <c r="A89" s="23" t="s">
        <v>1162</v>
      </c>
      <c r="B89" s="24" t="s">
        <v>810</v>
      </c>
      <c r="C89" s="21" t="s">
        <v>34</v>
      </c>
      <c r="D89" s="38" t="s">
        <v>49</v>
      </c>
      <c r="E89" s="129"/>
      <c r="F89" s="258" t="s">
        <v>33</v>
      </c>
    </row>
    <row r="90" spans="1:6" ht="30" x14ac:dyDescent="0.25">
      <c r="A90" s="23" t="s">
        <v>1163</v>
      </c>
      <c r="B90" s="24" t="s">
        <v>1045</v>
      </c>
      <c r="C90" s="37" t="s">
        <v>34</v>
      </c>
      <c r="D90" s="37" t="s">
        <v>49</v>
      </c>
      <c r="E90" s="129"/>
      <c r="F90" s="258" t="s">
        <v>33</v>
      </c>
    </row>
    <row r="91" spans="1:6" customFormat="1" ht="60" x14ac:dyDescent="0.25">
      <c r="A91" s="23" t="s">
        <v>1164</v>
      </c>
      <c r="B91" s="24" t="s">
        <v>1046</v>
      </c>
      <c r="C91" s="21" t="s">
        <v>34</v>
      </c>
      <c r="D91" s="37" t="s">
        <v>49</v>
      </c>
      <c r="E91" s="129"/>
      <c r="F91" s="258" t="s">
        <v>33</v>
      </c>
    </row>
    <row r="92" spans="1:6" ht="30" x14ac:dyDescent="0.25">
      <c r="A92" s="23" t="s">
        <v>1165</v>
      </c>
      <c r="B92" s="24" t="s">
        <v>1047</v>
      </c>
      <c r="C92" s="37" t="s">
        <v>34</v>
      </c>
      <c r="D92" s="37" t="s">
        <v>49</v>
      </c>
      <c r="E92" s="129"/>
      <c r="F92" s="258" t="s">
        <v>33</v>
      </c>
    </row>
    <row r="93" spans="1:6" ht="45" x14ac:dyDescent="0.25">
      <c r="A93" s="23" t="s">
        <v>1166</v>
      </c>
      <c r="B93" s="24" t="s">
        <v>1048</v>
      </c>
      <c r="C93" s="21" t="s">
        <v>34</v>
      </c>
      <c r="D93" s="37" t="s">
        <v>49</v>
      </c>
      <c r="E93" s="129"/>
      <c r="F93" s="258" t="s">
        <v>33</v>
      </c>
    </row>
    <row r="94" spans="1:6" ht="135" x14ac:dyDescent="0.25">
      <c r="A94" s="23" t="s">
        <v>1167</v>
      </c>
      <c r="B94" s="24" t="s">
        <v>1049</v>
      </c>
      <c r="C94" s="21" t="s">
        <v>34</v>
      </c>
      <c r="D94" s="37" t="s">
        <v>49</v>
      </c>
      <c r="E94" s="129"/>
      <c r="F94" s="258" t="s">
        <v>33</v>
      </c>
    </row>
    <row r="95" spans="1:6" ht="150" x14ac:dyDescent="0.25">
      <c r="A95" s="23" t="s">
        <v>1168</v>
      </c>
      <c r="B95" s="24" t="s">
        <v>1050</v>
      </c>
      <c r="C95" s="21" t="s">
        <v>34</v>
      </c>
      <c r="D95" s="37" t="s">
        <v>49</v>
      </c>
      <c r="E95" s="129"/>
      <c r="F95" s="258" t="s">
        <v>33</v>
      </c>
    </row>
    <row r="96" spans="1:6" ht="105" x14ac:dyDescent="0.25">
      <c r="A96" s="23" t="s">
        <v>1169</v>
      </c>
      <c r="B96" s="24" t="s">
        <v>1051</v>
      </c>
      <c r="C96" s="21" t="s">
        <v>34</v>
      </c>
      <c r="D96" s="37" t="s">
        <v>49</v>
      </c>
      <c r="E96" s="129"/>
      <c r="F96" s="258" t="s">
        <v>33</v>
      </c>
    </row>
    <row r="97" spans="1:6" ht="60" x14ac:dyDescent="0.25">
      <c r="A97" s="23" t="s">
        <v>1170</v>
      </c>
      <c r="B97" s="24" t="s">
        <v>1052</v>
      </c>
      <c r="C97" s="21" t="s">
        <v>34</v>
      </c>
      <c r="D97" s="37" t="s">
        <v>49</v>
      </c>
      <c r="E97" s="129"/>
      <c r="F97" s="258" t="s">
        <v>33</v>
      </c>
    </row>
    <row r="98" spans="1:6" ht="60" x14ac:dyDescent="0.25">
      <c r="A98" s="23" t="s">
        <v>1171</v>
      </c>
      <c r="B98" s="24" t="s">
        <v>1053</v>
      </c>
      <c r="C98" s="21" t="s">
        <v>34</v>
      </c>
      <c r="D98" s="37" t="s">
        <v>49</v>
      </c>
      <c r="E98" s="129"/>
      <c r="F98" s="258" t="s">
        <v>33</v>
      </c>
    </row>
    <row r="99" spans="1:6" ht="75" x14ac:dyDescent="0.25">
      <c r="A99" s="23" t="s">
        <v>1172</v>
      </c>
      <c r="B99" s="24" t="s">
        <v>1054</v>
      </c>
      <c r="C99" s="21" t="s">
        <v>34</v>
      </c>
      <c r="D99" s="37" t="s">
        <v>49</v>
      </c>
      <c r="E99" s="129"/>
      <c r="F99" s="258" t="s">
        <v>33</v>
      </c>
    </row>
    <row r="100" spans="1:6" s="199" customFormat="1" ht="45" x14ac:dyDescent="0.25">
      <c r="A100" s="23" t="s">
        <v>1173</v>
      </c>
      <c r="B100" s="24" t="s">
        <v>1055</v>
      </c>
      <c r="C100" s="21" t="s">
        <v>34</v>
      </c>
      <c r="D100" s="37" t="s">
        <v>49</v>
      </c>
      <c r="E100" s="129"/>
      <c r="F100" s="258" t="s">
        <v>33</v>
      </c>
    </row>
    <row r="101" spans="1:6" s="199" customFormat="1" ht="45" x14ac:dyDescent="0.25">
      <c r="A101" s="23" t="s">
        <v>1174</v>
      </c>
      <c r="B101" s="24" t="s">
        <v>1056</v>
      </c>
      <c r="C101" s="21" t="s">
        <v>34</v>
      </c>
      <c r="D101" s="37" t="s">
        <v>49</v>
      </c>
      <c r="E101" s="129"/>
      <c r="F101" s="258" t="s">
        <v>33</v>
      </c>
    </row>
    <row r="102" spans="1:6" s="199" customFormat="1" ht="45" x14ac:dyDescent="0.25">
      <c r="A102" s="23" t="s">
        <v>1175</v>
      </c>
      <c r="B102" s="24" t="s">
        <v>811</v>
      </c>
      <c r="C102" s="21" t="s">
        <v>34</v>
      </c>
      <c r="D102" s="37" t="s">
        <v>49</v>
      </c>
      <c r="E102" s="129"/>
      <c r="F102" s="258" t="s">
        <v>33</v>
      </c>
    </row>
    <row r="103" spans="1:6" s="199" customFormat="1" ht="30" x14ac:dyDescent="0.25">
      <c r="A103" s="23" t="s">
        <v>1176</v>
      </c>
      <c r="B103" s="24" t="s">
        <v>1057</v>
      </c>
      <c r="C103" s="21" t="s">
        <v>34</v>
      </c>
      <c r="D103" s="37" t="s">
        <v>49</v>
      </c>
      <c r="E103" s="129"/>
      <c r="F103" s="258" t="s">
        <v>33</v>
      </c>
    </row>
    <row r="104" spans="1:6" s="199" customFormat="1" ht="45" x14ac:dyDescent="0.25">
      <c r="A104" s="23" t="s">
        <v>1177</v>
      </c>
      <c r="B104" s="24" t="s">
        <v>1058</v>
      </c>
      <c r="C104" s="21" t="s">
        <v>34</v>
      </c>
      <c r="D104" s="37" t="s">
        <v>49</v>
      </c>
      <c r="E104" s="129"/>
      <c r="F104" s="258" t="s">
        <v>33</v>
      </c>
    </row>
    <row r="105" spans="1:6" s="199" customFormat="1" ht="15.75" thickBot="1" x14ac:dyDescent="0.3">
      <c r="A105" s="74"/>
      <c r="B105" s="201"/>
      <c r="C105" s="202"/>
      <c r="D105" s="203"/>
      <c r="E105" s="204"/>
      <c r="F105" s="205"/>
    </row>
    <row r="106" spans="1:6" ht="18.75" x14ac:dyDescent="0.25">
      <c r="A106" s="55" t="s">
        <v>1178</v>
      </c>
      <c r="B106" s="56" t="s">
        <v>812</v>
      </c>
      <c r="C106" s="57"/>
      <c r="D106" s="50"/>
      <c r="E106" s="132"/>
      <c r="F106" s="133"/>
    </row>
    <row r="107" spans="1:6" ht="48" x14ac:dyDescent="0.25">
      <c r="A107" s="59" t="s">
        <v>41</v>
      </c>
      <c r="B107" s="60" t="s">
        <v>42</v>
      </c>
      <c r="C107" s="60" t="s">
        <v>43</v>
      </c>
      <c r="D107" s="53" t="s">
        <v>44</v>
      </c>
      <c r="E107" s="134" t="s">
        <v>45</v>
      </c>
      <c r="F107" s="135" t="s">
        <v>46</v>
      </c>
    </row>
    <row r="108" spans="1:6" ht="75" x14ac:dyDescent="0.25">
      <c r="A108" s="27" t="s">
        <v>1179</v>
      </c>
      <c r="B108" s="23" t="s">
        <v>814</v>
      </c>
      <c r="C108" s="21" t="s">
        <v>34</v>
      </c>
      <c r="D108" s="38" t="s">
        <v>49</v>
      </c>
      <c r="E108" s="129"/>
      <c r="F108" s="258" t="s">
        <v>33</v>
      </c>
    </row>
    <row r="109" spans="1:6" ht="30" x14ac:dyDescent="0.25">
      <c r="A109" s="27" t="s">
        <v>1180</v>
      </c>
      <c r="B109" s="23" t="s">
        <v>1059</v>
      </c>
      <c r="C109" s="21" t="s">
        <v>34</v>
      </c>
      <c r="D109" s="38" t="s">
        <v>49</v>
      </c>
      <c r="E109" s="129"/>
      <c r="F109" s="258" t="s">
        <v>33</v>
      </c>
    </row>
    <row r="110" spans="1:6" ht="45" x14ac:dyDescent="0.25">
      <c r="A110" s="27" t="s">
        <v>1181</v>
      </c>
      <c r="B110" s="23" t="s">
        <v>817</v>
      </c>
      <c r="C110" s="21" t="s">
        <v>34</v>
      </c>
      <c r="D110" s="37" t="s">
        <v>49</v>
      </c>
      <c r="E110" s="129"/>
      <c r="F110" s="258" t="s">
        <v>33</v>
      </c>
    </row>
    <row r="111" spans="1:6" ht="45" x14ac:dyDescent="0.25">
      <c r="A111" s="27" t="s">
        <v>1182</v>
      </c>
      <c r="B111" s="23" t="s">
        <v>819</v>
      </c>
      <c r="C111" s="21" t="s">
        <v>34</v>
      </c>
      <c r="D111" s="38" t="s">
        <v>49</v>
      </c>
      <c r="E111" s="129"/>
      <c r="F111" s="258" t="s">
        <v>33</v>
      </c>
    </row>
    <row r="112" spans="1:6" ht="60" x14ac:dyDescent="0.25">
      <c r="A112" s="27" t="s">
        <v>1183</v>
      </c>
      <c r="B112" s="23" t="s">
        <v>821</v>
      </c>
      <c r="C112" s="21" t="s">
        <v>34</v>
      </c>
      <c r="D112" s="38" t="s">
        <v>49</v>
      </c>
      <c r="E112" s="129"/>
      <c r="F112" s="258" t="s">
        <v>33</v>
      </c>
    </row>
    <row r="113" spans="1:6" ht="30" x14ac:dyDescent="0.25">
      <c r="A113" s="27" t="s">
        <v>1184</v>
      </c>
      <c r="B113" s="23" t="s">
        <v>823</v>
      </c>
      <c r="C113" s="21" t="s">
        <v>34</v>
      </c>
      <c r="D113" s="38" t="s">
        <v>49</v>
      </c>
      <c r="E113" s="129"/>
      <c r="F113" s="258" t="s">
        <v>33</v>
      </c>
    </row>
    <row r="114" spans="1:6" ht="45" x14ac:dyDescent="0.25">
      <c r="A114" s="27" t="s">
        <v>1185</v>
      </c>
      <c r="B114" s="23" t="s">
        <v>825</v>
      </c>
      <c r="C114" s="21" t="s">
        <v>34</v>
      </c>
      <c r="D114" s="38" t="s">
        <v>49</v>
      </c>
      <c r="E114" s="129"/>
      <c r="F114" s="258" t="s">
        <v>33</v>
      </c>
    </row>
    <row r="115" spans="1:6" ht="30" x14ac:dyDescent="0.25">
      <c r="A115" s="27" t="s">
        <v>1186</v>
      </c>
      <c r="B115" s="23" t="s">
        <v>1060</v>
      </c>
      <c r="C115" s="21" t="s">
        <v>34</v>
      </c>
      <c r="D115" s="38" t="s">
        <v>49</v>
      </c>
      <c r="E115" s="129"/>
      <c r="F115" s="258" t="s">
        <v>33</v>
      </c>
    </row>
    <row r="116" spans="1:6" ht="30" x14ac:dyDescent="0.25">
      <c r="A116" s="27" t="s">
        <v>1187</v>
      </c>
      <c r="B116" s="166" t="s">
        <v>830</v>
      </c>
      <c r="C116" s="21" t="s">
        <v>34</v>
      </c>
      <c r="D116" s="37" t="s">
        <v>49</v>
      </c>
      <c r="E116" s="129"/>
      <c r="F116" s="258" t="s">
        <v>33</v>
      </c>
    </row>
    <row r="117" spans="1:6" s="22" customFormat="1" ht="45" x14ac:dyDescent="0.25">
      <c r="A117" s="27" t="s">
        <v>1188</v>
      </c>
      <c r="B117" s="166" t="s">
        <v>831</v>
      </c>
      <c r="C117" s="21" t="s">
        <v>34</v>
      </c>
      <c r="D117" s="37" t="s">
        <v>49</v>
      </c>
      <c r="E117" s="129"/>
      <c r="F117" s="258" t="s">
        <v>33</v>
      </c>
    </row>
    <row r="118" spans="1:6" s="22" customFormat="1" ht="30" x14ac:dyDescent="0.25">
      <c r="A118" s="27" t="s">
        <v>1189</v>
      </c>
      <c r="B118" s="166" t="s">
        <v>1061</v>
      </c>
      <c r="C118" s="21" t="s">
        <v>34</v>
      </c>
      <c r="D118" s="37" t="s">
        <v>49</v>
      </c>
      <c r="E118" s="129"/>
      <c r="F118" s="258" t="s">
        <v>33</v>
      </c>
    </row>
    <row r="119" spans="1:6" s="22" customFormat="1" ht="30" x14ac:dyDescent="0.25">
      <c r="A119" s="27" t="s">
        <v>1190</v>
      </c>
      <c r="B119" s="20" t="s">
        <v>1062</v>
      </c>
      <c r="C119" s="37" t="s">
        <v>34</v>
      </c>
      <c r="D119" s="38" t="s">
        <v>49</v>
      </c>
      <c r="E119" s="129"/>
      <c r="F119" s="258" t="s">
        <v>33</v>
      </c>
    </row>
    <row r="120" spans="1:6" ht="30" x14ac:dyDescent="0.25">
      <c r="A120" s="27" t="s">
        <v>1191</v>
      </c>
      <c r="B120" s="20" t="s">
        <v>1063</v>
      </c>
      <c r="C120" s="37" t="s">
        <v>34</v>
      </c>
      <c r="D120" s="38" t="s">
        <v>49</v>
      </c>
      <c r="E120" s="129"/>
      <c r="F120" s="258" t="s">
        <v>33</v>
      </c>
    </row>
    <row r="121" spans="1:6" ht="15.75" thickBot="1" x14ac:dyDescent="0.3">
      <c r="A121" s="158"/>
      <c r="B121" s="216"/>
      <c r="C121" s="159"/>
      <c r="D121" s="159"/>
      <c r="E121" s="170"/>
      <c r="F121" s="170"/>
    </row>
    <row r="122" spans="1:6" ht="18.75" x14ac:dyDescent="0.25">
      <c r="A122" s="55" t="s">
        <v>1192</v>
      </c>
      <c r="B122" s="56" t="s">
        <v>833</v>
      </c>
      <c r="C122" s="57"/>
      <c r="D122" s="50"/>
      <c r="E122" s="132"/>
      <c r="F122" s="133"/>
    </row>
    <row r="123" spans="1:6" ht="48" x14ac:dyDescent="0.25">
      <c r="A123" s="59" t="s">
        <v>41</v>
      </c>
      <c r="B123" s="60" t="s">
        <v>42</v>
      </c>
      <c r="C123" s="60" t="s">
        <v>43</v>
      </c>
      <c r="D123" s="53" t="s">
        <v>44</v>
      </c>
      <c r="E123" s="134" t="s">
        <v>45</v>
      </c>
      <c r="F123" s="135" t="s">
        <v>46</v>
      </c>
    </row>
    <row r="124" spans="1:6" ht="60" x14ac:dyDescent="0.25">
      <c r="A124" s="27" t="s">
        <v>783</v>
      </c>
      <c r="B124" s="23" t="s">
        <v>835</v>
      </c>
      <c r="C124" s="21" t="s">
        <v>34</v>
      </c>
      <c r="D124" s="38" t="s">
        <v>49</v>
      </c>
      <c r="E124" s="129"/>
      <c r="F124" s="258" t="s">
        <v>33</v>
      </c>
    </row>
    <row r="125" spans="1:6" ht="60" x14ac:dyDescent="0.25">
      <c r="A125" s="27" t="s">
        <v>785</v>
      </c>
      <c r="B125" s="23" t="s">
        <v>838</v>
      </c>
      <c r="C125" s="21" t="s">
        <v>34</v>
      </c>
      <c r="D125" s="38" t="s">
        <v>49</v>
      </c>
      <c r="E125" s="129"/>
      <c r="F125" s="258" t="s">
        <v>33</v>
      </c>
    </row>
    <row r="126" spans="1:6" ht="45" x14ac:dyDescent="0.25">
      <c r="A126" s="27" t="s">
        <v>787</v>
      </c>
      <c r="B126" s="23" t="s">
        <v>840</v>
      </c>
      <c r="C126" s="21" t="s">
        <v>34</v>
      </c>
      <c r="D126" s="38" t="s">
        <v>49</v>
      </c>
      <c r="E126" s="129"/>
      <c r="F126" s="258" t="s">
        <v>33</v>
      </c>
    </row>
    <row r="127" spans="1:6" ht="75" x14ac:dyDescent="0.25">
      <c r="A127" s="27" t="s">
        <v>789</v>
      </c>
      <c r="B127" s="23" t="s">
        <v>842</v>
      </c>
      <c r="C127" s="21" t="s">
        <v>34</v>
      </c>
      <c r="D127" s="38" t="s">
        <v>49</v>
      </c>
      <c r="E127" s="129"/>
      <c r="F127" s="258" t="s">
        <v>33</v>
      </c>
    </row>
    <row r="128" spans="1:6" ht="30" x14ac:dyDescent="0.25">
      <c r="A128" s="27" t="s">
        <v>791</v>
      </c>
      <c r="B128" s="23" t="s">
        <v>844</v>
      </c>
      <c r="C128" s="37" t="s">
        <v>34</v>
      </c>
      <c r="D128" s="38" t="s">
        <v>49</v>
      </c>
      <c r="E128" s="129"/>
      <c r="F128" s="258" t="s">
        <v>33</v>
      </c>
    </row>
    <row r="129" spans="1:6" ht="45" x14ac:dyDescent="0.25">
      <c r="A129" s="27" t="s">
        <v>793</v>
      </c>
      <c r="B129" s="23" t="s">
        <v>846</v>
      </c>
      <c r="C129" s="21" t="s">
        <v>34</v>
      </c>
      <c r="D129" s="38" t="s">
        <v>49</v>
      </c>
      <c r="E129" s="129"/>
      <c r="F129" s="258" t="s">
        <v>33</v>
      </c>
    </row>
    <row r="130" spans="1:6" ht="45" x14ac:dyDescent="0.25">
      <c r="A130" s="27" t="s">
        <v>795</v>
      </c>
      <c r="B130" s="23" t="s">
        <v>848</v>
      </c>
      <c r="C130" s="21" t="s">
        <v>34</v>
      </c>
      <c r="D130" s="38" t="s">
        <v>49</v>
      </c>
      <c r="E130" s="129"/>
      <c r="F130" s="258" t="s">
        <v>33</v>
      </c>
    </row>
    <row r="131" spans="1:6" ht="75" x14ac:dyDescent="0.25">
      <c r="A131" s="27" t="s">
        <v>797</v>
      </c>
      <c r="B131" s="206" t="s">
        <v>850</v>
      </c>
      <c r="C131" s="21" t="s">
        <v>34</v>
      </c>
      <c r="D131" s="38" t="s">
        <v>49</v>
      </c>
      <c r="E131" s="129"/>
      <c r="F131" s="258" t="s">
        <v>33</v>
      </c>
    </row>
    <row r="132" spans="1:6" ht="75" x14ac:dyDescent="0.25">
      <c r="A132" s="27" t="s">
        <v>798</v>
      </c>
      <c r="B132" s="23" t="s">
        <v>852</v>
      </c>
      <c r="C132" s="37" t="s">
        <v>34</v>
      </c>
      <c r="D132" s="38" t="s">
        <v>49</v>
      </c>
      <c r="E132" s="129"/>
      <c r="F132" s="258" t="s">
        <v>33</v>
      </c>
    </row>
    <row r="133" spans="1:6" ht="22.9" customHeight="1" x14ac:dyDescent="0.25">
      <c r="A133" s="27" t="s">
        <v>799</v>
      </c>
      <c r="B133" s="23" t="s">
        <v>854</v>
      </c>
      <c r="C133" s="21" t="s">
        <v>34</v>
      </c>
      <c r="D133" s="38" t="s">
        <v>49</v>
      </c>
      <c r="E133" s="129"/>
      <c r="F133" s="258" t="s">
        <v>33</v>
      </c>
    </row>
    <row r="134" spans="1:6" ht="60" x14ac:dyDescent="0.25">
      <c r="A134" s="27" t="s">
        <v>801</v>
      </c>
      <c r="B134" s="23" t="s">
        <v>1067</v>
      </c>
      <c r="C134" s="37" t="s">
        <v>34</v>
      </c>
      <c r="D134" s="38" t="s">
        <v>49</v>
      </c>
      <c r="E134" s="129"/>
      <c r="F134" s="258" t="s">
        <v>33</v>
      </c>
    </row>
    <row r="135" spans="1:6" ht="50.25" customHeight="1" x14ac:dyDescent="0.25">
      <c r="A135" s="27" t="s">
        <v>803</v>
      </c>
      <c r="B135" s="23" t="s">
        <v>855</v>
      </c>
      <c r="C135" s="21" t="s">
        <v>34</v>
      </c>
      <c r="D135" s="38" t="s">
        <v>49</v>
      </c>
      <c r="E135" s="129"/>
      <c r="F135" s="258" t="s">
        <v>33</v>
      </c>
    </row>
    <row r="136" spans="1:6" ht="75" x14ac:dyDescent="0.25">
      <c r="A136" s="27" t="s">
        <v>804</v>
      </c>
      <c r="B136" s="23" t="s">
        <v>1068</v>
      </c>
      <c r="C136" s="37" t="s">
        <v>34</v>
      </c>
      <c r="D136" s="38" t="s">
        <v>49</v>
      </c>
      <c r="E136" s="129"/>
      <c r="F136" s="258" t="s">
        <v>33</v>
      </c>
    </row>
    <row r="137" spans="1:6" ht="49.5" customHeight="1" x14ac:dyDescent="0.25">
      <c r="A137" s="27" t="s">
        <v>806</v>
      </c>
      <c r="B137" s="23" t="s">
        <v>1069</v>
      </c>
      <c r="C137" s="21" t="s">
        <v>34</v>
      </c>
      <c r="D137" s="38" t="s">
        <v>49</v>
      </c>
      <c r="E137" s="129"/>
      <c r="F137" s="258" t="s">
        <v>33</v>
      </c>
    </row>
    <row r="138" spans="1:6" ht="75" x14ac:dyDescent="0.25">
      <c r="A138" s="27" t="s">
        <v>808</v>
      </c>
      <c r="B138" s="23" t="s">
        <v>856</v>
      </c>
      <c r="C138" s="21" t="s">
        <v>34</v>
      </c>
      <c r="D138" s="38" t="s">
        <v>49</v>
      </c>
      <c r="E138" s="129"/>
      <c r="F138" s="258" t="s">
        <v>33</v>
      </c>
    </row>
    <row r="139" spans="1:6" ht="15.75" thickBot="1" x14ac:dyDescent="0.3">
      <c r="A139" s="17"/>
      <c r="B139" s="17"/>
      <c r="C139" s="17"/>
      <c r="D139" s="17"/>
      <c r="E139" s="170"/>
      <c r="F139" s="170"/>
    </row>
    <row r="140" spans="1:6" ht="18.75" x14ac:dyDescent="0.25">
      <c r="A140" s="55" t="s">
        <v>1193</v>
      </c>
      <c r="B140" s="56" t="s">
        <v>857</v>
      </c>
      <c r="C140" s="57"/>
      <c r="D140" s="50"/>
      <c r="E140" s="132"/>
      <c r="F140" s="133"/>
    </row>
    <row r="141" spans="1:6" ht="48" x14ac:dyDescent="0.25">
      <c r="A141" s="59" t="s">
        <v>41</v>
      </c>
      <c r="B141" s="60" t="s">
        <v>42</v>
      </c>
      <c r="C141" s="60" t="s">
        <v>43</v>
      </c>
      <c r="D141" s="53" t="s">
        <v>44</v>
      </c>
      <c r="E141" s="134" t="s">
        <v>45</v>
      </c>
      <c r="F141" s="135" t="s">
        <v>46</v>
      </c>
    </row>
    <row r="142" spans="1:6" ht="45" x14ac:dyDescent="0.25">
      <c r="A142" s="27" t="s">
        <v>813</v>
      </c>
      <c r="B142" s="20" t="s">
        <v>1070</v>
      </c>
      <c r="C142" s="37" t="s">
        <v>34</v>
      </c>
      <c r="D142" s="37" t="s">
        <v>49</v>
      </c>
      <c r="E142" s="129"/>
      <c r="F142" s="258" t="s">
        <v>33</v>
      </c>
    </row>
    <row r="143" spans="1:6" ht="60" x14ac:dyDescent="0.25">
      <c r="A143" s="27" t="s">
        <v>815</v>
      </c>
      <c r="B143" s="23" t="s">
        <v>1281</v>
      </c>
      <c r="C143" s="21" t="s">
        <v>34</v>
      </c>
      <c r="D143" s="37" t="s">
        <v>49</v>
      </c>
      <c r="E143" s="129"/>
      <c r="F143" s="258" t="s">
        <v>33</v>
      </c>
    </row>
    <row r="144" spans="1:6" ht="60" x14ac:dyDescent="0.25">
      <c r="A144" s="27" t="s">
        <v>816</v>
      </c>
      <c r="B144" s="23" t="s">
        <v>858</v>
      </c>
      <c r="C144" s="21" t="s">
        <v>34</v>
      </c>
      <c r="D144" s="37" t="s">
        <v>49</v>
      </c>
      <c r="E144" s="129"/>
      <c r="F144" s="258" t="s">
        <v>33</v>
      </c>
    </row>
    <row r="145" spans="1:6" ht="45" x14ac:dyDescent="0.25">
      <c r="A145" s="27" t="s">
        <v>818</v>
      </c>
      <c r="B145" s="23" t="s">
        <v>859</v>
      </c>
      <c r="C145" s="37" t="s">
        <v>34</v>
      </c>
      <c r="D145" s="37" t="s">
        <v>49</v>
      </c>
      <c r="E145" s="129"/>
      <c r="F145" s="258" t="s">
        <v>33</v>
      </c>
    </row>
    <row r="146" spans="1:6" ht="120" x14ac:dyDescent="0.25">
      <c r="A146" s="27" t="s">
        <v>820</v>
      </c>
      <c r="B146" s="23" t="s">
        <v>1071</v>
      </c>
      <c r="C146" s="37" t="s">
        <v>34</v>
      </c>
      <c r="D146" s="37" t="s">
        <v>49</v>
      </c>
      <c r="E146" s="129"/>
      <c r="F146" s="258" t="s">
        <v>33</v>
      </c>
    </row>
    <row r="147" spans="1:6" ht="75" x14ac:dyDescent="0.25">
      <c r="A147" s="27" t="s">
        <v>822</v>
      </c>
      <c r="B147" s="23" t="s">
        <v>860</v>
      </c>
      <c r="C147" s="21" t="s">
        <v>34</v>
      </c>
      <c r="D147" s="37" t="s">
        <v>49</v>
      </c>
      <c r="E147" s="129"/>
      <c r="F147" s="258" t="s">
        <v>33</v>
      </c>
    </row>
    <row r="148" spans="1:6" ht="60" x14ac:dyDescent="0.25">
      <c r="A148" s="27" t="s">
        <v>824</v>
      </c>
      <c r="B148" s="23" t="s">
        <v>1282</v>
      </c>
      <c r="C148" s="37" t="s">
        <v>34</v>
      </c>
      <c r="D148" s="37" t="s">
        <v>49</v>
      </c>
      <c r="E148" s="129"/>
      <c r="F148" s="258" t="s">
        <v>33</v>
      </c>
    </row>
    <row r="149" spans="1:6" ht="45" x14ac:dyDescent="0.25">
      <c r="A149" s="27" t="s">
        <v>826</v>
      </c>
      <c r="B149" s="23" t="s">
        <v>861</v>
      </c>
      <c r="C149" s="21" t="s">
        <v>34</v>
      </c>
      <c r="D149" s="37" t="s">
        <v>49</v>
      </c>
      <c r="E149" s="129"/>
      <c r="F149" s="258" t="s">
        <v>33</v>
      </c>
    </row>
    <row r="150" spans="1:6" ht="45" x14ac:dyDescent="0.25">
      <c r="A150" s="27" t="s">
        <v>827</v>
      </c>
      <c r="B150" s="23" t="s">
        <v>1072</v>
      </c>
      <c r="C150" s="21" t="s">
        <v>34</v>
      </c>
      <c r="D150" s="37" t="s">
        <v>49</v>
      </c>
      <c r="E150" s="129"/>
      <c r="F150" s="258" t="s">
        <v>33</v>
      </c>
    </row>
    <row r="151" spans="1:6" ht="30" x14ac:dyDescent="0.25">
      <c r="A151" s="27" t="s">
        <v>828</v>
      </c>
      <c r="B151" s="23" t="s">
        <v>1073</v>
      </c>
      <c r="C151" s="21" t="s">
        <v>34</v>
      </c>
      <c r="D151" s="37" t="s">
        <v>49</v>
      </c>
      <c r="E151" s="129"/>
      <c r="F151" s="258" t="s">
        <v>33</v>
      </c>
    </row>
    <row r="152" spans="1:6" ht="30" x14ac:dyDescent="0.25">
      <c r="A152" s="27" t="s">
        <v>829</v>
      </c>
      <c r="B152" s="23" t="s">
        <v>1074</v>
      </c>
      <c r="C152" s="21" t="s">
        <v>34</v>
      </c>
      <c r="D152" s="37" t="s">
        <v>49</v>
      </c>
      <c r="E152" s="129"/>
      <c r="F152" s="258" t="s">
        <v>33</v>
      </c>
    </row>
    <row r="153" spans="1:6" ht="15.75" thickBot="1" x14ac:dyDescent="0.3">
      <c r="A153" s="207"/>
      <c r="B153" s="185"/>
      <c r="C153" s="185"/>
      <c r="D153" s="208"/>
      <c r="E153" s="170"/>
      <c r="F153" s="170"/>
    </row>
    <row r="154" spans="1:6" ht="18.75" x14ac:dyDescent="0.25">
      <c r="A154" s="55" t="s">
        <v>1194</v>
      </c>
      <c r="B154" s="56" t="s">
        <v>862</v>
      </c>
      <c r="C154" s="57"/>
      <c r="D154" s="50"/>
      <c r="E154" s="132"/>
      <c r="F154" s="133"/>
    </row>
    <row r="155" spans="1:6" ht="48" x14ac:dyDescent="0.25">
      <c r="A155" s="59" t="s">
        <v>41</v>
      </c>
      <c r="B155" s="60" t="s">
        <v>42</v>
      </c>
      <c r="C155" s="60" t="s">
        <v>43</v>
      </c>
      <c r="D155" s="53" t="s">
        <v>44</v>
      </c>
      <c r="E155" s="134" t="s">
        <v>45</v>
      </c>
      <c r="F155" s="135" t="s">
        <v>46</v>
      </c>
    </row>
    <row r="156" spans="1:6" ht="45" x14ac:dyDescent="0.25">
      <c r="A156" s="23" t="s">
        <v>1064</v>
      </c>
      <c r="B156" s="20" t="s">
        <v>863</v>
      </c>
      <c r="C156" s="21" t="s">
        <v>34</v>
      </c>
      <c r="D156" s="38" t="s">
        <v>49</v>
      </c>
      <c r="E156" s="129"/>
      <c r="F156" s="258" t="s">
        <v>33</v>
      </c>
    </row>
    <row r="157" spans="1:6" s="209" customFormat="1" ht="45" x14ac:dyDescent="0.25">
      <c r="A157" s="23" t="s">
        <v>1065</v>
      </c>
      <c r="B157" s="20" t="s">
        <v>864</v>
      </c>
      <c r="C157" s="37" t="s">
        <v>34</v>
      </c>
      <c r="D157" s="38" t="s">
        <v>49</v>
      </c>
      <c r="E157" s="175"/>
      <c r="F157" s="258" t="s">
        <v>33</v>
      </c>
    </row>
    <row r="158" spans="1:6" s="209" customFormat="1" ht="30" x14ac:dyDescent="0.25">
      <c r="A158" s="23" t="s">
        <v>1066</v>
      </c>
      <c r="B158" s="20" t="s">
        <v>865</v>
      </c>
      <c r="C158" s="37" t="s">
        <v>34</v>
      </c>
      <c r="D158" s="38" t="s">
        <v>49</v>
      </c>
      <c r="E158" s="175"/>
      <c r="F158" s="258" t="s">
        <v>33</v>
      </c>
    </row>
    <row r="159" spans="1:6" ht="15.75" thickBot="1" x14ac:dyDescent="0.3">
      <c r="A159" s="11"/>
      <c r="B159" s="11"/>
      <c r="C159" s="11"/>
      <c r="D159" s="11"/>
      <c r="E159" s="170"/>
      <c r="F159" s="170"/>
    </row>
    <row r="160" spans="1:6" ht="18.75" x14ac:dyDescent="0.25">
      <c r="A160" s="55" t="s">
        <v>832</v>
      </c>
      <c r="B160" s="56" t="s">
        <v>866</v>
      </c>
      <c r="C160" s="57"/>
      <c r="D160" s="50"/>
      <c r="E160" s="132"/>
      <c r="F160" s="133"/>
    </row>
    <row r="161" spans="1:6" ht="48" x14ac:dyDescent="0.25">
      <c r="A161" s="59" t="s">
        <v>41</v>
      </c>
      <c r="B161" s="60" t="s">
        <v>42</v>
      </c>
      <c r="C161" s="60" t="s">
        <v>43</v>
      </c>
      <c r="D161" s="53" t="s">
        <v>44</v>
      </c>
      <c r="E161" s="134" t="s">
        <v>45</v>
      </c>
      <c r="F161" s="135" t="s">
        <v>46</v>
      </c>
    </row>
    <row r="162" spans="1:6" ht="45" x14ac:dyDescent="0.25">
      <c r="A162" s="23" t="s">
        <v>834</v>
      </c>
      <c r="B162" s="165" t="s">
        <v>867</v>
      </c>
      <c r="C162" s="21" t="s">
        <v>34</v>
      </c>
      <c r="D162" s="38" t="s">
        <v>49</v>
      </c>
      <c r="E162" s="129"/>
      <c r="F162" s="258" t="s">
        <v>33</v>
      </c>
    </row>
    <row r="163" spans="1:6" ht="45" x14ac:dyDescent="0.25">
      <c r="A163" s="23" t="s">
        <v>836</v>
      </c>
      <c r="B163" s="165" t="s">
        <v>868</v>
      </c>
      <c r="C163" s="21" t="s">
        <v>34</v>
      </c>
      <c r="D163" s="38" t="s">
        <v>49</v>
      </c>
      <c r="E163" s="129"/>
      <c r="F163" s="258" t="s">
        <v>33</v>
      </c>
    </row>
    <row r="164" spans="1:6" ht="45" x14ac:dyDescent="0.25">
      <c r="A164" s="23" t="s">
        <v>837</v>
      </c>
      <c r="B164" s="165" t="s">
        <v>869</v>
      </c>
      <c r="C164" s="21" t="s">
        <v>34</v>
      </c>
      <c r="D164" s="38" t="s">
        <v>49</v>
      </c>
      <c r="E164" s="129"/>
      <c r="F164" s="258" t="s">
        <v>33</v>
      </c>
    </row>
    <row r="165" spans="1:6" ht="45" x14ac:dyDescent="0.25">
      <c r="A165" s="23" t="s">
        <v>839</v>
      </c>
      <c r="B165" s="165" t="s">
        <v>870</v>
      </c>
      <c r="C165" s="21" t="s">
        <v>34</v>
      </c>
      <c r="D165" s="38" t="s">
        <v>49</v>
      </c>
      <c r="E165" s="129"/>
      <c r="F165" s="258" t="s">
        <v>33</v>
      </c>
    </row>
    <row r="166" spans="1:6" ht="75" x14ac:dyDescent="0.25">
      <c r="A166" s="23" t="s">
        <v>841</v>
      </c>
      <c r="B166" s="165" t="s">
        <v>1075</v>
      </c>
      <c r="C166" s="21" t="s">
        <v>34</v>
      </c>
      <c r="D166" s="38" t="s">
        <v>49</v>
      </c>
      <c r="E166" s="129"/>
      <c r="F166" s="258" t="s">
        <v>33</v>
      </c>
    </row>
    <row r="167" spans="1:6" ht="60" x14ac:dyDescent="0.25">
      <c r="A167" s="23" t="s">
        <v>843</v>
      </c>
      <c r="B167" s="165" t="s">
        <v>871</v>
      </c>
      <c r="C167" s="21" t="s">
        <v>34</v>
      </c>
      <c r="D167" s="38" t="s">
        <v>49</v>
      </c>
      <c r="E167" s="129"/>
      <c r="F167" s="258" t="s">
        <v>33</v>
      </c>
    </row>
    <row r="168" spans="1:6" ht="45" x14ac:dyDescent="0.25">
      <c r="A168" s="23" t="s">
        <v>845</v>
      </c>
      <c r="B168" s="165" t="s">
        <v>872</v>
      </c>
      <c r="C168" s="21" t="s">
        <v>34</v>
      </c>
      <c r="D168" s="38" t="s">
        <v>49</v>
      </c>
      <c r="E168" s="129"/>
      <c r="F168" s="258" t="s">
        <v>33</v>
      </c>
    </row>
    <row r="169" spans="1:6" ht="45" x14ac:dyDescent="0.25">
      <c r="A169" s="23" t="s">
        <v>847</v>
      </c>
      <c r="B169" s="165" t="s">
        <v>1076</v>
      </c>
      <c r="C169" s="21" t="s">
        <v>34</v>
      </c>
      <c r="D169" s="38" t="s">
        <v>49</v>
      </c>
      <c r="E169" s="129"/>
      <c r="F169" s="258" t="s">
        <v>33</v>
      </c>
    </row>
    <row r="170" spans="1:6" ht="30" x14ac:dyDescent="0.25">
      <c r="A170" s="23" t="s">
        <v>849</v>
      </c>
      <c r="B170" s="165" t="s">
        <v>1077</v>
      </c>
      <c r="C170" s="21" t="s">
        <v>34</v>
      </c>
      <c r="D170" s="38" t="s">
        <v>49</v>
      </c>
      <c r="E170" s="129"/>
      <c r="F170" s="258" t="s">
        <v>33</v>
      </c>
    </row>
    <row r="171" spans="1:6" ht="30" x14ac:dyDescent="0.25">
      <c r="A171" s="23" t="s">
        <v>851</v>
      </c>
      <c r="B171" s="165" t="s">
        <v>1078</v>
      </c>
      <c r="C171" s="21" t="s">
        <v>34</v>
      </c>
      <c r="D171" s="38" t="s">
        <v>49</v>
      </c>
      <c r="E171" s="129"/>
      <c r="F171" s="258" t="s">
        <v>33</v>
      </c>
    </row>
    <row r="172" spans="1:6" ht="45" x14ac:dyDescent="0.25">
      <c r="A172" s="23" t="s">
        <v>853</v>
      </c>
      <c r="B172" s="165" t="s">
        <v>1079</v>
      </c>
      <c r="C172" s="21" t="s">
        <v>34</v>
      </c>
      <c r="D172" s="38" t="s">
        <v>49</v>
      </c>
      <c r="E172" s="129"/>
      <c r="F172" s="258" t="s">
        <v>33</v>
      </c>
    </row>
    <row r="173" spans="1:6" x14ac:dyDescent="0.25">
      <c r="A173" s="11"/>
      <c r="B173" s="11"/>
      <c r="C173" s="210"/>
      <c r="D173" s="210"/>
    </row>
    <row r="174" spans="1:6" x14ac:dyDescent="0.25">
      <c r="A174" s="11"/>
      <c r="B174" s="11"/>
      <c r="C174" s="210"/>
      <c r="D174" s="210"/>
    </row>
    <row r="175" spans="1:6" x14ac:dyDescent="0.25">
      <c r="A175" s="11"/>
      <c r="B175" s="11"/>
      <c r="C175" s="210"/>
      <c r="D175" s="210"/>
    </row>
    <row r="176" spans="1:6" x14ac:dyDescent="0.25">
      <c r="A176" s="11"/>
      <c r="B176" s="11"/>
      <c r="C176" s="210"/>
      <c r="D176" s="210"/>
    </row>
    <row r="177" spans="1:4" x14ac:dyDescent="0.25">
      <c r="A177" s="11"/>
      <c r="B177" s="11"/>
      <c r="C177" s="210"/>
      <c r="D177" s="210"/>
    </row>
    <row r="178" spans="1:4" x14ac:dyDescent="0.25">
      <c r="A178" s="11"/>
      <c r="B178" s="11"/>
      <c r="C178" s="210"/>
      <c r="D178" s="210"/>
    </row>
    <row r="179" spans="1:4" x14ac:dyDescent="0.25">
      <c r="A179" s="11"/>
      <c r="B179" s="11"/>
      <c r="C179" s="210"/>
      <c r="D179" s="210"/>
    </row>
    <row r="180" spans="1:4" x14ac:dyDescent="0.25">
      <c r="A180" s="11"/>
      <c r="B180" s="11"/>
      <c r="C180" s="210"/>
      <c r="D180" s="210"/>
    </row>
    <row r="181" spans="1:4" x14ac:dyDescent="0.25">
      <c r="A181" s="11"/>
      <c r="B181" s="11"/>
      <c r="C181" s="210"/>
      <c r="D181" s="210"/>
    </row>
    <row r="182" spans="1:4" x14ac:dyDescent="0.25">
      <c r="A182" s="11"/>
      <c r="B182" s="11"/>
      <c r="C182" s="210"/>
      <c r="D182" s="210"/>
    </row>
    <row r="183" spans="1:4" x14ac:dyDescent="0.25">
      <c r="A183" s="11"/>
      <c r="B183" s="11"/>
      <c r="C183" s="210"/>
      <c r="D183" s="210"/>
    </row>
    <row r="184" spans="1:4" x14ac:dyDescent="0.25">
      <c r="A184" s="11"/>
      <c r="B184" s="11"/>
      <c r="C184" s="210"/>
      <c r="D184" s="210"/>
    </row>
    <row r="185" spans="1:4" x14ac:dyDescent="0.25">
      <c r="A185" s="11"/>
      <c r="B185" s="11"/>
      <c r="C185" s="210"/>
      <c r="D185" s="210"/>
    </row>
    <row r="186" spans="1:4" x14ac:dyDescent="0.25">
      <c r="A186" s="11"/>
      <c r="B186" s="11"/>
      <c r="C186" s="210"/>
      <c r="D186" s="210"/>
    </row>
    <row r="187" spans="1:4" x14ac:dyDescent="0.25">
      <c r="A187" s="11"/>
      <c r="B187" s="11"/>
      <c r="C187" s="210"/>
      <c r="D187" s="210"/>
    </row>
    <row r="188" spans="1:4" x14ac:dyDescent="0.25">
      <c r="A188" s="11"/>
      <c r="B188" s="11"/>
      <c r="C188" s="210"/>
      <c r="D188" s="210"/>
    </row>
    <row r="189" spans="1:4" x14ac:dyDescent="0.25">
      <c r="A189" s="11"/>
      <c r="B189" s="11"/>
      <c r="C189" s="210"/>
      <c r="D189" s="210"/>
    </row>
    <row r="190" spans="1:4" x14ac:dyDescent="0.25">
      <c r="A190" s="11"/>
      <c r="B190" s="11"/>
      <c r="C190" s="210"/>
      <c r="D190" s="210"/>
    </row>
    <row r="191" spans="1:4" x14ac:dyDescent="0.25">
      <c r="A191" s="11"/>
      <c r="B191" s="11"/>
      <c r="C191" s="210"/>
      <c r="D191" s="210"/>
    </row>
    <row r="192" spans="1:4" x14ac:dyDescent="0.25">
      <c r="A192" s="11"/>
      <c r="B192" s="11"/>
      <c r="C192" s="210"/>
      <c r="D192" s="210"/>
    </row>
    <row r="193" spans="1:4" x14ac:dyDescent="0.25">
      <c r="A193" s="11"/>
      <c r="B193" s="11"/>
      <c r="C193" s="210"/>
      <c r="D193" s="210"/>
    </row>
    <row r="194" spans="1:4" x14ac:dyDescent="0.25">
      <c r="A194" s="11"/>
      <c r="B194" s="11"/>
      <c r="C194" s="210"/>
      <c r="D194" s="210"/>
    </row>
    <row r="195" spans="1:4" x14ac:dyDescent="0.25">
      <c r="A195" s="11"/>
      <c r="B195" s="11"/>
      <c r="C195" s="210"/>
      <c r="D195" s="210"/>
    </row>
    <row r="196" spans="1:4" x14ac:dyDescent="0.25">
      <c r="A196" s="11"/>
      <c r="B196" s="11"/>
      <c r="C196" s="210"/>
      <c r="D196" s="210"/>
    </row>
    <row r="197" spans="1:4" x14ac:dyDescent="0.25">
      <c r="A197" s="11"/>
      <c r="B197" s="11"/>
      <c r="C197" s="210"/>
      <c r="D197" s="210"/>
    </row>
    <row r="198" spans="1:4" x14ac:dyDescent="0.25">
      <c r="A198" s="11"/>
      <c r="B198" s="11"/>
      <c r="C198" s="210"/>
      <c r="D198" s="210"/>
    </row>
    <row r="199" spans="1:4" x14ac:dyDescent="0.25">
      <c r="A199" s="11"/>
      <c r="B199" s="11"/>
      <c r="C199" s="210"/>
      <c r="D199" s="210"/>
    </row>
    <row r="200" spans="1:4" x14ac:dyDescent="0.25">
      <c r="A200" s="11"/>
      <c r="B200" s="11"/>
      <c r="C200" s="210"/>
      <c r="D200" s="210"/>
    </row>
    <row r="201" spans="1:4" x14ac:dyDescent="0.25">
      <c r="A201" s="11"/>
      <c r="B201" s="11"/>
      <c r="C201" s="210"/>
      <c r="D201" s="210"/>
    </row>
    <row r="202" spans="1:4" x14ac:dyDescent="0.25">
      <c r="A202" s="11"/>
      <c r="B202" s="11"/>
      <c r="C202" s="210"/>
      <c r="D202" s="210"/>
    </row>
    <row r="203" spans="1:4" x14ac:dyDescent="0.25">
      <c r="A203" s="11"/>
      <c r="B203" s="11"/>
      <c r="C203" s="210"/>
      <c r="D203" s="210"/>
    </row>
    <row r="204" spans="1:4" x14ac:dyDescent="0.25">
      <c r="A204" s="11"/>
      <c r="B204" s="11"/>
      <c r="C204" s="210"/>
      <c r="D204" s="210"/>
    </row>
    <row r="205" spans="1:4" x14ac:dyDescent="0.25">
      <c r="A205" s="11"/>
      <c r="B205" s="11"/>
      <c r="C205" s="210"/>
      <c r="D205" s="210"/>
    </row>
    <row r="206" spans="1:4" x14ac:dyDescent="0.25">
      <c r="A206" s="11"/>
      <c r="B206" s="11"/>
      <c r="C206" s="210"/>
      <c r="D206" s="210"/>
    </row>
    <row r="207" spans="1:4" x14ac:dyDescent="0.25">
      <c r="A207" s="11"/>
      <c r="B207" s="11"/>
      <c r="C207" s="210"/>
      <c r="D207" s="210"/>
    </row>
    <row r="208" spans="1:4" x14ac:dyDescent="0.25">
      <c r="A208" s="11"/>
      <c r="B208" s="11"/>
      <c r="C208" s="210"/>
      <c r="D208" s="210"/>
    </row>
    <row r="209" spans="1:4" x14ac:dyDescent="0.25">
      <c r="A209" s="11"/>
      <c r="B209" s="11"/>
      <c r="C209" s="210"/>
      <c r="D209" s="210"/>
    </row>
    <row r="210" spans="1:4" x14ac:dyDescent="0.25">
      <c r="A210" s="11"/>
      <c r="B210" s="11"/>
      <c r="C210" s="210"/>
      <c r="D210" s="210"/>
    </row>
    <row r="211" spans="1:4" x14ac:dyDescent="0.25">
      <c r="A211" s="11"/>
      <c r="B211" s="11"/>
      <c r="C211" s="210"/>
      <c r="D211" s="210"/>
    </row>
    <row r="212" spans="1:4" x14ac:dyDescent="0.25">
      <c r="A212" s="11"/>
      <c r="B212" s="11"/>
      <c r="C212" s="210"/>
      <c r="D212" s="210"/>
    </row>
    <row r="213" spans="1:4" x14ac:dyDescent="0.25">
      <c r="A213" s="11"/>
      <c r="B213" s="11"/>
      <c r="C213" s="210"/>
      <c r="D213" s="210"/>
    </row>
    <row r="214" spans="1:4" x14ac:dyDescent="0.25">
      <c r="A214" s="11"/>
      <c r="B214" s="11"/>
      <c r="C214" s="210"/>
      <c r="D214" s="210"/>
    </row>
    <row r="215" spans="1:4" x14ac:dyDescent="0.25">
      <c r="A215" s="11"/>
      <c r="B215" s="11"/>
      <c r="C215" s="210"/>
      <c r="D215" s="210"/>
    </row>
    <row r="216" spans="1:4" x14ac:dyDescent="0.25">
      <c r="A216" s="11"/>
      <c r="B216" s="11"/>
      <c r="C216" s="210"/>
      <c r="D216" s="210"/>
    </row>
    <row r="217" spans="1:4" x14ac:dyDescent="0.25">
      <c r="A217" s="11"/>
      <c r="B217" s="11"/>
      <c r="C217" s="210"/>
      <c r="D217" s="210"/>
    </row>
    <row r="218" spans="1:4" x14ac:dyDescent="0.25">
      <c r="A218" s="11"/>
      <c r="B218" s="11"/>
      <c r="C218" s="210"/>
      <c r="D218" s="210"/>
    </row>
    <row r="219" spans="1:4" x14ac:dyDescent="0.25">
      <c r="A219" s="11"/>
      <c r="B219" s="11"/>
      <c r="C219" s="210"/>
      <c r="D219" s="210"/>
    </row>
    <row r="220" spans="1:4" x14ac:dyDescent="0.25">
      <c r="A220" s="11"/>
      <c r="B220" s="11"/>
      <c r="C220" s="210"/>
      <c r="D220" s="210"/>
    </row>
    <row r="221" spans="1:4" x14ac:dyDescent="0.25">
      <c r="A221" s="11"/>
      <c r="B221" s="11"/>
      <c r="C221" s="210"/>
      <c r="D221" s="210"/>
    </row>
    <row r="222" spans="1:4" x14ac:dyDescent="0.25">
      <c r="A222" s="11"/>
      <c r="B222" s="11"/>
      <c r="C222" s="210"/>
      <c r="D222" s="210"/>
    </row>
    <row r="223" spans="1:4" x14ac:dyDescent="0.25">
      <c r="A223" s="11"/>
      <c r="B223" s="11"/>
      <c r="C223" s="210"/>
      <c r="D223" s="210"/>
    </row>
    <row r="224" spans="1:4" x14ac:dyDescent="0.25">
      <c r="A224" s="11"/>
      <c r="B224" s="11"/>
      <c r="C224" s="210"/>
      <c r="D224" s="210"/>
    </row>
    <row r="225" spans="1:4" x14ac:dyDescent="0.25">
      <c r="A225" s="11"/>
      <c r="B225" s="11"/>
      <c r="C225" s="210"/>
      <c r="D225" s="210"/>
    </row>
    <row r="226" spans="1:4" x14ac:dyDescent="0.25">
      <c r="A226" s="11"/>
      <c r="B226" s="11"/>
      <c r="C226" s="210"/>
      <c r="D226" s="210"/>
    </row>
    <row r="227" spans="1:4" x14ac:dyDescent="0.25">
      <c r="A227" s="11"/>
      <c r="B227" s="11"/>
      <c r="C227" s="210"/>
      <c r="D227" s="210"/>
    </row>
    <row r="228" spans="1:4" x14ac:dyDescent="0.25">
      <c r="A228" s="11"/>
      <c r="B228" s="11"/>
      <c r="C228" s="210"/>
      <c r="D228" s="210"/>
    </row>
    <row r="229" spans="1:4" x14ac:dyDescent="0.25">
      <c r="A229" s="11"/>
      <c r="B229" s="11"/>
      <c r="C229" s="210"/>
      <c r="D229" s="210"/>
    </row>
    <row r="230" spans="1:4" x14ac:dyDescent="0.25">
      <c r="A230" s="11"/>
      <c r="B230" s="11"/>
      <c r="C230" s="210"/>
      <c r="D230" s="210"/>
    </row>
    <row r="231" spans="1:4" x14ac:dyDescent="0.25">
      <c r="A231" s="11"/>
      <c r="B231" s="11"/>
      <c r="C231" s="210"/>
      <c r="D231" s="210"/>
    </row>
    <row r="232" spans="1:4" x14ac:dyDescent="0.25">
      <c r="A232" s="11"/>
      <c r="B232" s="11"/>
      <c r="C232" s="210"/>
      <c r="D232" s="210"/>
    </row>
    <row r="233" spans="1:4" x14ac:dyDescent="0.25">
      <c r="A233" s="11"/>
      <c r="B233" s="11"/>
      <c r="C233" s="210"/>
      <c r="D233" s="210"/>
    </row>
    <row r="234" spans="1:4" x14ac:dyDescent="0.25">
      <c r="A234" s="11"/>
      <c r="B234" s="11"/>
      <c r="C234" s="210"/>
      <c r="D234" s="210"/>
    </row>
    <row r="235" spans="1:4" x14ac:dyDescent="0.25">
      <c r="A235" s="11"/>
      <c r="B235" s="11"/>
      <c r="C235" s="210"/>
      <c r="D235" s="210"/>
    </row>
    <row r="236" spans="1:4" x14ac:dyDescent="0.25">
      <c r="A236" s="11"/>
      <c r="B236" s="11"/>
      <c r="C236" s="210"/>
      <c r="D236" s="210"/>
    </row>
    <row r="237" spans="1:4" x14ac:dyDescent="0.25">
      <c r="A237" s="11"/>
      <c r="B237" s="11"/>
      <c r="C237" s="210"/>
      <c r="D237" s="210"/>
    </row>
    <row r="238" spans="1:4" x14ac:dyDescent="0.25">
      <c r="A238" s="11"/>
      <c r="B238" s="11"/>
      <c r="C238" s="210"/>
      <c r="D238" s="210"/>
    </row>
    <row r="239" spans="1:4" x14ac:dyDescent="0.25">
      <c r="A239" s="11"/>
      <c r="B239" s="11"/>
      <c r="C239" s="210"/>
      <c r="D239" s="210"/>
    </row>
    <row r="240" spans="1:4" x14ac:dyDescent="0.25">
      <c r="A240" s="11"/>
      <c r="B240" s="11"/>
      <c r="C240" s="210"/>
      <c r="D240" s="210"/>
    </row>
    <row r="241" spans="1:4" x14ac:dyDescent="0.25">
      <c r="A241" s="11"/>
      <c r="B241" s="11"/>
      <c r="C241" s="210"/>
      <c r="D241" s="210"/>
    </row>
    <row r="242" spans="1:4" x14ac:dyDescent="0.25">
      <c r="A242" s="11"/>
      <c r="B242" s="11"/>
      <c r="C242" s="210"/>
      <c r="D242" s="210"/>
    </row>
    <row r="243" spans="1:4" x14ac:dyDescent="0.25">
      <c r="A243" s="11"/>
      <c r="B243" s="11"/>
      <c r="C243" s="210"/>
      <c r="D243" s="210"/>
    </row>
    <row r="244" spans="1:4" x14ac:dyDescent="0.25">
      <c r="A244" s="11"/>
      <c r="B244" s="11"/>
      <c r="C244" s="210"/>
      <c r="D244" s="210"/>
    </row>
    <row r="245" spans="1:4" x14ac:dyDescent="0.25">
      <c r="A245" s="11"/>
      <c r="B245" s="11"/>
      <c r="C245" s="210"/>
      <c r="D245" s="210"/>
    </row>
    <row r="246" spans="1:4" x14ac:dyDescent="0.25">
      <c r="A246" s="11"/>
      <c r="B246" s="11"/>
      <c r="C246" s="210"/>
      <c r="D246" s="210"/>
    </row>
    <row r="247" spans="1:4" x14ac:dyDescent="0.25">
      <c r="A247" s="11"/>
      <c r="B247" s="11"/>
      <c r="C247" s="210"/>
      <c r="D247" s="210"/>
    </row>
    <row r="248" spans="1:4" x14ac:dyDescent="0.25">
      <c r="A248" s="11"/>
      <c r="B248" s="11"/>
      <c r="C248" s="210"/>
      <c r="D248" s="210"/>
    </row>
    <row r="249" spans="1:4" x14ac:dyDescent="0.25">
      <c r="A249" s="11"/>
      <c r="B249" s="11"/>
      <c r="C249" s="210"/>
      <c r="D249" s="210"/>
    </row>
    <row r="250" spans="1:4" x14ac:dyDescent="0.25">
      <c r="A250" s="11"/>
      <c r="B250" s="11"/>
      <c r="C250" s="210"/>
      <c r="D250" s="210"/>
    </row>
    <row r="251" spans="1:4" x14ac:dyDescent="0.25">
      <c r="A251" s="11"/>
      <c r="B251" s="11"/>
      <c r="C251" s="210"/>
      <c r="D251" s="210"/>
    </row>
    <row r="252" spans="1:4" x14ac:dyDescent="0.25">
      <c r="A252" s="11"/>
      <c r="B252" s="11"/>
      <c r="C252" s="210"/>
      <c r="D252" s="210"/>
    </row>
    <row r="253" spans="1:4" x14ac:dyDescent="0.25">
      <c r="A253" s="11"/>
      <c r="B253" s="11"/>
      <c r="C253" s="210"/>
      <c r="D253" s="210"/>
    </row>
    <row r="254" spans="1:4" x14ac:dyDescent="0.25">
      <c r="A254" s="11"/>
      <c r="B254" s="11"/>
      <c r="C254" s="210"/>
      <c r="D254" s="210"/>
    </row>
    <row r="255" spans="1:4" x14ac:dyDescent="0.25">
      <c r="A255" s="11"/>
      <c r="B255" s="11"/>
      <c r="C255" s="210"/>
      <c r="D255" s="210"/>
    </row>
    <row r="256" spans="1:4" x14ac:dyDescent="0.25">
      <c r="A256" s="11"/>
      <c r="B256" s="11"/>
      <c r="C256" s="210"/>
      <c r="D256" s="210"/>
    </row>
    <row r="257" spans="1:4" x14ac:dyDescent="0.25">
      <c r="A257" s="11"/>
      <c r="B257" s="11"/>
      <c r="C257" s="210"/>
      <c r="D257" s="210"/>
    </row>
    <row r="258" spans="1:4" x14ac:dyDescent="0.25">
      <c r="A258" s="11"/>
      <c r="B258" s="11"/>
      <c r="C258" s="210"/>
      <c r="D258" s="210"/>
    </row>
    <row r="259" spans="1:4" x14ac:dyDescent="0.25">
      <c r="A259" s="11"/>
      <c r="B259" s="11"/>
      <c r="C259" s="210"/>
      <c r="D259" s="210"/>
    </row>
    <row r="260" spans="1:4" x14ac:dyDescent="0.25">
      <c r="A260" s="11"/>
      <c r="B260" s="11"/>
      <c r="C260" s="210"/>
      <c r="D260" s="210"/>
    </row>
    <row r="261" spans="1:4" x14ac:dyDescent="0.25">
      <c r="A261" s="11"/>
      <c r="B261" s="11"/>
      <c r="C261" s="210"/>
      <c r="D261" s="210"/>
    </row>
    <row r="262" spans="1:4" x14ac:dyDescent="0.25">
      <c r="A262" s="11"/>
      <c r="B262" s="11"/>
      <c r="C262" s="210"/>
      <c r="D262" s="210"/>
    </row>
    <row r="263" spans="1:4" x14ac:dyDescent="0.25">
      <c r="A263" s="11"/>
      <c r="B263" s="11"/>
      <c r="C263" s="210"/>
      <c r="D263" s="210"/>
    </row>
    <row r="264" spans="1:4" x14ac:dyDescent="0.25">
      <c r="A264" s="11"/>
      <c r="B264" s="11"/>
      <c r="C264" s="210"/>
      <c r="D264" s="210"/>
    </row>
    <row r="265" spans="1:4" x14ac:dyDescent="0.25">
      <c r="A265" s="11"/>
      <c r="B265" s="11"/>
      <c r="C265" s="210"/>
      <c r="D265" s="210"/>
    </row>
    <row r="266" spans="1:4" x14ac:dyDescent="0.25">
      <c r="A266" s="11"/>
      <c r="B266" s="11"/>
      <c r="C266" s="210"/>
      <c r="D266" s="210"/>
    </row>
    <row r="267" spans="1:4" x14ac:dyDescent="0.25">
      <c r="A267" s="11"/>
      <c r="B267" s="11"/>
      <c r="C267" s="210"/>
      <c r="D267" s="210"/>
    </row>
    <row r="268" spans="1:4" x14ac:dyDescent="0.25">
      <c r="A268" s="11"/>
      <c r="B268" s="11"/>
      <c r="C268" s="210"/>
      <c r="D268" s="210"/>
    </row>
    <row r="269" spans="1:4" x14ac:dyDescent="0.25">
      <c r="A269" s="11"/>
      <c r="B269" s="11"/>
      <c r="C269" s="210"/>
      <c r="D269" s="210"/>
    </row>
    <row r="270" spans="1:4" x14ac:dyDescent="0.25">
      <c r="A270" s="11"/>
      <c r="B270" s="11"/>
      <c r="C270" s="210"/>
      <c r="D270" s="210"/>
    </row>
    <row r="271" spans="1:4" x14ac:dyDescent="0.25">
      <c r="A271" s="11"/>
      <c r="B271" s="11"/>
      <c r="C271" s="210"/>
      <c r="D271" s="210"/>
    </row>
    <row r="272" spans="1:4" x14ac:dyDescent="0.25">
      <c r="A272" s="11"/>
      <c r="B272" s="11"/>
      <c r="C272" s="210"/>
      <c r="D272" s="210"/>
    </row>
    <row r="273" spans="1:4" x14ac:dyDescent="0.25">
      <c r="A273" s="11"/>
      <c r="B273" s="11"/>
      <c r="C273" s="210"/>
      <c r="D273" s="210"/>
    </row>
    <row r="274" spans="1:4" x14ac:dyDescent="0.25">
      <c r="A274" s="11"/>
      <c r="B274" s="11"/>
      <c r="C274" s="210"/>
      <c r="D274" s="210"/>
    </row>
    <row r="275" spans="1:4" x14ac:dyDescent="0.25">
      <c r="A275" s="11"/>
      <c r="B275" s="11"/>
      <c r="C275" s="210"/>
      <c r="D275" s="210"/>
    </row>
    <row r="276" spans="1:4" x14ac:dyDescent="0.25">
      <c r="A276" s="11"/>
      <c r="B276" s="11"/>
      <c r="C276" s="210"/>
      <c r="D276" s="210"/>
    </row>
    <row r="277" spans="1:4" x14ac:dyDescent="0.25">
      <c r="A277" s="11"/>
      <c r="B277" s="11"/>
      <c r="C277" s="210"/>
      <c r="D277" s="210"/>
    </row>
    <row r="278" spans="1:4" x14ac:dyDescent="0.25">
      <c r="A278" s="11"/>
      <c r="B278" s="11"/>
      <c r="C278" s="210"/>
      <c r="D278" s="210"/>
    </row>
    <row r="279" spans="1:4" x14ac:dyDescent="0.25">
      <c r="A279" s="11"/>
      <c r="B279" s="11"/>
      <c r="C279" s="210"/>
      <c r="D279" s="210"/>
    </row>
    <row r="280" spans="1:4" x14ac:dyDescent="0.25">
      <c r="A280" s="11"/>
      <c r="B280" s="11"/>
      <c r="C280" s="210"/>
      <c r="D280" s="210"/>
    </row>
    <row r="281" spans="1:4" x14ac:dyDescent="0.25">
      <c r="A281" s="11"/>
      <c r="B281" s="11"/>
      <c r="C281" s="210"/>
      <c r="D281" s="210"/>
    </row>
    <row r="282" spans="1:4" x14ac:dyDescent="0.25">
      <c r="A282" s="11"/>
      <c r="B282" s="11"/>
      <c r="C282" s="210"/>
      <c r="D282" s="210"/>
    </row>
    <row r="283" spans="1:4" x14ac:dyDescent="0.25">
      <c r="A283" s="11"/>
      <c r="B283" s="11"/>
      <c r="C283" s="210"/>
      <c r="D283" s="210"/>
    </row>
    <row r="284" spans="1:4" x14ac:dyDescent="0.25">
      <c r="A284" s="11"/>
      <c r="B284" s="11"/>
      <c r="C284" s="210"/>
      <c r="D284" s="210"/>
    </row>
    <row r="285" spans="1:4" x14ac:dyDescent="0.25">
      <c r="A285" s="11"/>
      <c r="B285" s="11"/>
      <c r="C285" s="210"/>
      <c r="D285" s="210"/>
    </row>
    <row r="286" spans="1:4" x14ac:dyDescent="0.25">
      <c r="A286" s="11"/>
      <c r="B286" s="11"/>
      <c r="C286" s="210"/>
      <c r="D286" s="210"/>
    </row>
    <row r="287" spans="1:4" x14ac:dyDescent="0.25">
      <c r="A287" s="11"/>
      <c r="B287" s="11"/>
      <c r="C287" s="210"/>
      <c r="D287" s="210"/>
    </row>
    <row r="288" spans="1:4" x14ac:dyDescent="0.25">
      <c r="A288" s="11"/>
      <c r="B288" s="11"/>
      <c r="C288" s="210"/>
      <c r="D288" s="210"/>
    </row>
    <row r="289" spans="1:4" x14ac:dyDescent="0.25">
      <c r="A289" s="11"/>
      <c r="B289" s="11"/>
      <c r="C289" s="210"/>
      <c r="D289" s="210"/>
    </row>
    <row r="290" spans="1:4" x14ac:dyDescent="0.25">
      <c r="A290" s="11"/>
      <c r="B290" s="11"/>
      <c r="C290" s="210"/>
      <c r="D290" s="210"/>
    </row>
    <row r="291" spans="1:4" x14ac:dyDescent="0.25">
      <c r="A291" s="11"/>
      <c r="B291" s="11"/>
      <c r="C291" s="210"/>
      <c r="D291" s="210"/>
    </row>
    <row r="292" spans="1:4" x14ac:dyDescent="0.25">
      <c r="A292" s="11"/>
      <c r="B292" s="11"/>
      <c r="C292" s="210"/>
      <c r="D292" s="210"/>
    </row>
    <row r="293" spans="1:4" x14ac:dyDescent="0.25">
      <c r="A293" s="11"/>
      <c r="B293" s="11"/>
      <c r="C293" s="210"/>
      <c r="D293" s="210"/>
    </row>
    <row r="294" spans="1:4" x14ac:dyDescent="0.25">
      <c r="A294" s="11"/>
      <c r="B294" s="11"/>
      <c r="C294" s="210"/>
      <c r="D294" s="210"/>
    </row>
    <row r="295" spans="1:4" x14ac:dyDescent="0.25">
      <c r="A295" s="11"/>
      <c r="B295" s="11"/>
      <c r="C295" s="210"/>
      <c r="D295" s="210"/>
    </row>
    <row r="296" spans="1:4" x14ac:dyDescent="0.25">
      <c r="A296" s="11"/>
      <c r="B296" s="11"/>
      <c r="C296" s="210"/>
      <c r="D296" s="210"/>
    </row>
    <row r="297" spans="1:4" x14ac:dyDescent="0.25">
      <c r="A297" s="11"/>
      <c r="B297" s="11"/>
      <c r="C297" s="210"/>
      <c r="D297" s="210"/>
    </row>
    <row r="298" spans="1:4" x14ac:dyDescent="0.25">
      <c r="A298" s="11"/>
      <c r="B298" s="11"/>
      <c r="C298" s="210"/>
      <c r="D298" s="210"/>
    </row>
    <row r="299" spans="1:4" x14ac:dyDescent="0.25">
      <c r="A299" s="11"/>
      <c r="B299" s="11"/>
      <c r="C299" s="210"/>
      <c r="D299" s="210"/>
    </row>
    <row r="300" spans="1:4" x14ac:dyDescent="0.25">
      <c r="A300" s="11"/>
      <c r="B300" s="11"/>
      <c r="C300" s="210"/>
      <c r="D300" s="210"/>
    </row>
    <row r="301" spans="1:4" x14ac:dyDescent="0.25">
      <c r="A301" s="11"/>
      <c r="B301" s="11"/>
      <c r="C301" s="210"/>
      <c r="D301" s="210"/>
    </row>
    <row r="302" spans="1:4" x14ac:dyDescent="0.25">
      <c r="A302" s="11"/>
      <c r="B302" s="11"/>
      <c r="C302" s="210"/>
      <c r="D302" s="210"/>
    </row>
    <row r="303" spans="1:4" x14ac:dyDescent="0.25">
      <c r="A303" s="11"/>
      <c r="B303" s="11"/>
      <c r="C303" s="210"/>
      <c r="D303" s="210"/>
    </row>
    <row r="304" spans="1:4" x14ac:dyDescent="0.25">
      <c r="A304" s="11"/>
      <c r="B304" s="11"/>
      <c r="C304" s="210"/>
      <c r="D304" s="210"/>
    </row>
    <row r="305" spans="1:4" x14ac:dyDescent="0.25">
      <c r="A305" s="11"/>
      <c r="B305" s="11"/>
      <c r="C305" s="210"/>
      <c r="D305" s="210"/>
    </row>
    <row r="306" spans="1:4" x14ac:dyDescent="0.25">
      <c r="A306" s="11"/>
      <c r="B306" s="11"/>
      <c r="C306" s="210"/>
      <c r="D306" s="210"/>
    </row>
    <row r="307" spans="1:4" x14ac:dyDescent="0.25">
      <c r="A307" s="11"/>
      <c r="B307" s="11"/>
      <c r="C307" s="210"/>
      <c r="D307" s="210"/>
    </row>
    <row r="308" spans="1:4" x14ac:dyDescent="0.25">
      <c r="A308" s="11"/>
      <c r="B308" s="11"/>
      <c r="C308" s="210"/>
      <c r="D308" s="210"/>
    </row>
    <row r="309" spans="1:4" x14ac:dyDescent="0.25">
      <c r="A309" s="11"/>
      <c r="B309" s="11"/>
      <c r="C309" s="210"/>
      <c r="D309" s="210"/>
    </row>
    <row r="310" spans="1:4" x14ac:dyDescent="0.25">
      <c r="A310" s="11"/>
      <c r="B310" s="11"/>
      <c r="C310" s="210"/>
      <c r="D310" s="210"/>
    </row>
    <row r="311" spans="1:4" x14ac:dyDescent="0.25">
      <c r="A311" s="11"/>
      <c r="B311" s="11"/>
      <c r="C311" s="210"/>
      <c r="D311" s="210"/>
    </row>
    <row r="312" spans="1:4" x14ac:dyDescent="0.25">
      <c r="A312" s="11"/>
      <c r="B312" s="11"/>
      <c r="C312" s="210"/>
      <c r="D312" s="210"/>
    </row>
    <row r="313" spans="1:4" x14ac:dyDescent="0.25">
      <c r="A313" s="11"/>
      <c r="B313" s="11"/>
      <c r="C313" s="210"/>
      <c r="D313" s="210"/>
    </row>
    <row r="314" spans="1:4" x14ac:dyDescent="0.25">
      <c r="A314" s="11"/>
      <c r="B314" s="11"/>
      <c r="C314" s="210"/>
      <c r="D314" s="210"/>
    </row>
    <row r="315" spans="1:4" x14ac:dyDescent="0.25">
      <c r="A315" s="11"/>
      <c r="B315" s="11"/>
      <c r="C315" s="210"/>
      <c r="D315" s="210"/>
    </row>
    <row r="316" spans="1:4" x14ac:dyDescent="0.25">
      <c r="A316" s="11"/>
      <c r="B316" s="11"/>
      <c r="C316" s="210"/>
      <c r="D316" s="210"/>
    </row>
    <row r="317" spans="1:4" x14ac:dyDescent="0.25">
      <c r="A317" s="11"/>
      <c r="B317" s="11"/>
      <c r="C317" s="210"/>
      <c r="D317" s="210"/>
    </row>
    <row r="318" spans="1:4" x14ac:dyDescent="0.25">
      <c r="A318" s="11"/>
      <c r="B318" s="11"/>
      <c r="C318" s="210"/>
      <c r="D318" s="210"/>
    </row>
    <row r="319" spans="1:4" x14ac:dyDescent="0.25">
      <c r="A319" s="11"/>
      <c r="B319" s="11"/>
      <c r="C319" s="210"/>
      <c r="D319" s="210"/>
    </row>
    <row r="320" spans="1:4" x14ac:dyDescent="0.25">
      <c r="A320" s="11"/>
      <c r="B320" s="11"/>
      <c r="C320" s="210"/>
      <c r="D320" s="210"/>
    </row>
    <row r="321" spans="1:4" x14ac:dyDescent="0.25">
      <c r="A321" s="11"/>
      <c r="B321" s="11"/>
      <c r="C321" s="210"/>
      <c r="D321" s="210"/>
    </row>
    <row r="322" spans="1:4" x14ac:dyDescent="0.25">
      <c r="A322" s="11"/>
      <c r="B322" s="11"/>
      <c r="C322" s="210"/>
      <c r="D322" s="210"/>
    </row>
    <row r="323" spans="1:4" x14ac:dyDescent="0.25">
      <c r="A323" s="11"/>
      <c r="B323" s="11"/>
      <c r="C323" s="210"/>
      <c r="D323" s="210"/>
    </row>
    <row r="324" spans="1:4" x14ac:dyDescent="0.25">
      <c r="A324" s="11"/>
      <c r="B324" s="11"/>
      <c r="C324" s="210"/>
      <c r="D324" s="210"/>
    </row>
    <row r="325" spans="1:4" x14ac:dyDescent="0.25">
      <c r="A325" s="11"/>
      <c r="B325" s="11"/>
      <c r="C325" s="210"/>
      <c r="D325" s="210"/>
    </row>
    <row r="326" spans="1:4" x14ac:dyDescent="0.25">
      <c r="A326" s="11"/>
      <c r="B326" s="11"/>
      <c r="C326" s="210"/>
      <c r="D326" s="210"/>
    </row>
    <row r="327" spans="1:4" x14ac:dyDescent="0.25">
      <c r="A327" s="11"/>
      <c r="B327" s="11"/>
      <c r="C327" s="210"/>
      <c r="D327" s="210"/>
    </row>
    <row r="328" spans="1:4" x14ac:dyDescent="0.25">
      <c r="A328" s="11"/>
      <c r="B328" s="11"/>
      <c r="C328" s="210"/>
      <c r="D328" s="210"/>
    </row>
    <row r="329" spans="1:4" x14ac:dyDescent="0.25">
      <c r="A329" s="11"/>
      <c r="B329" s="11"/>
      <c r="C329" s="210"/>
      <c r="D329" s="210"/>
    </row>
    <row r="330" spans="1:4" x14ac:dyDescent="0.25">
      <c r="A330" s="11"/>
      <c r="B330" s="11"/>
      <c r="C330" s="210"/>
      <c r="D330" s="210"/>
    </row>
    <row r="331" spans="1:4" x14ac:dyDescent="0.25">
      <c r="A331" s="11"/>
      <c r="B331" s="11"/>
      <c r="C331" s="210"/>
      <c r="D331" s="210"/>
    </row>
    <row r="332" spans="1:4" x14ac:dyDescent="0.25">
      <c r="A332" s="11"/>
      <c r="B332" s="11"/>
      <c r="C332" s="210"/>
      <c r="D332" s="210"/>
    </row>
    <row r="333" spans="1:4" x14ac:dyDescent="0.25">
      <c r="A333" s="11"/>
      <c r="B333" s="11"/>
      <c r="C333" s="210"/>
      <c r="D333" s="210"/>
    </row>
    <row r="334" spans="1:4" x14ac:dyDescent="0.25">
      <c r="A334" s="11"/>
      <c r="B334" s="11"/>
      <c r="C334" s="210"/>
      <c r="D334" s="210"/>
    </row>
    <row r="335" spans="1:4" x14ac:dyDescent="0.25">
      <c r="A335" s="11"/>
      <c r="B335" s="11"/>
      <c r="C335" s="210"/>
      <c r="D335" s="210"/>
    </row>
    <row r="336" spans="1:4" x14ac:dyDescent="0.25">
      <c r="A336" s="11"/>
      <c r="B336" s="11"/>
      <c r="C336" s="210"/>
      <c r="D336" s="210"/>
    </row>
    <row r="337" spans="1:4" x14ac:dyDescent="0.25">
      <c r="A337" s="11"/>
      <c r="B337" s="11"/>
      <c r="C337" s="210"/>
      <c r="D337" s="210"/>
    </row>
    <row r="338" spans="1:4" x14ac:dyDescent="0.25">
      <c r="A338" s="11"/>
      <c r="B338" s="11"/>
      <c r="C338" s="210"/>
      <c r="D338" s="210"/>
    </row>
    <row r="339" spans="1:4" x14ac:dyDescent="0.25">
      <c r="A339" s="11"/>
      <c r="B339" s="11"/>
      <c r="C339" s="210"/>
      <c r="D339" s="210"/>
    </row>
    <row r="340" spans="1:4" x14ac:dyDescent="0.25">
      <c r="A340" s="11"/>
      <c r="B340" s="11"/>
      <c r="C340" s="210"/>
      <c r="D340" s="210"/>
    </row>
    <row r="341" spans="1:4" x14ac:dyDescent="0.25">
      <c r="A341" s="11"/>
      <c r="B341" s="11"/>
      <c r="C341" s="210"/>
      <c r="D341" s="210"/>
    </row>
    <row r="342" spans="1:4" x14ac:dyDescent="0.25">
      <c r="A342" s="11"/>
      <c r="B342" s="11"/>
      <c r="C342" s="210"/>
      <c r="D342" s="210"/>
    </row>
    <row r="343" spans="1:4" x14ac:dyDescent="0.25">
      <c r="A343" s="11"/>
      <c r="B343" s="11"/>
      <c r="C343" s="210"/>
      <c r="D343" s="210"/>
    </row>
    <row r="344" spans="1:4" x14ac:dyDescent="0.25">
      <c r="A344" s="11"/>
      <c r="B344" s="11"/>
      <c r="C344" s="210"/>
      <c r="D344" s="210"/>
    </row>
    <row r="345" spans="1:4" x14ac:dyDescent="0.25">
      <c r="A345" s="11"/>
      <c r="B345" s="11"/>
      <c r="C345" s="210"/>
      <c r="D345" s="210"/>
    </row>
    <row r="346" spans="1:4" x14ac:dyDescent="0.25">
      <c r="A346" s="11"/>
      <c r="B346" s="11"/>
      <c r="C346" s="210"/>
      <c r="D346" s="210"/>
    </row>
    <row r="347" spans="1:4" x14ac:dyDescent="0.25">
      <c r="A347" s="11"/>
      <c r="B347" s="11"/>
      <c r="C347" s="210"/>
      <c r="D347" s="210"/>
    </row>
    <row r="348" spans="1:4" x14ac:dyDescent="0.25">
      <c r="A348" s="11"/>
      <c r="B348" s="11"/>
      <c r="C348" s="210"/>
      <c r="D348" s="210"/>
    </row>
    <row r="349" spans="1:4" x14ac:dyDescent="0.25">
      <c r="A349" s="11"/>
      <c r="B349" s="11"/>
      <c r="C349" s="210"/>
      <c r="D349" s="210"/>
    </row>
    <row r="350" spans="1:4" x14ac:dyDescent="0.25">
      <c r="A350" s="11"/>
      <c r="B350" s="11"/>
      <c r="C350" s="210"/>
      <c r="D350" s="210"/>
    </row>
    <row r="351" spans="1:4" x14ac:dyDescent="0.25">
      <c r="A351" s="11"/>
      <c r="B351" s="11"/>
      <c r="C351" s="210"/>
      <c r="D351" s="210"/>
    </row>
    <row r="352" spans="1:4" x14ac:dyDescent="0.25">
      <c r="A352" s="11"/>
      <c r="B352" s="11"/>
      <c r="C352" s="210"/>
      <c r="D352" s="210"/>
    </row>
    <row r="353" spans="1:4" x14ac:dyDescent="0.25">
      <c r="A353" s="11"/>
      <c r="B353" s="11"/>
      <c r="C353" s="210"/>
      <c r="D353" s="210"/>
    </row>
    <row r="354" spans="1:4" x14ac:dyDescent="0.25">
      <c r="A354" s="11"/>
      <c r="B354" s="11"/>
      <c r="C354" s="210"/>
      <c r="D354" s="210"/>
    </row>
    <row r="355" spans="1:4" x14ac:dyDescent="0.25">
      <c r="A355" s="11"/>
      <c r="B355" s="11"/>
      <c r="C355" s="210"/>
      <c r="D355" s="210"/>
    </row>
    <row r="356" spans="1:4" x14ac:dyDescent="0.25">
      <c r="A356" s="11"/>
      <c r="B356" s="11"/>
      <c r="C356" s="210"/>
      <c r="D356" s="210"/>
    </row>
    <row r="357" spans="1:4" x14ac:dyDescent="0.25">
      <c r="A357" s="11"/>
      <c r="B357" s="11"/>
      <c r="C357" s="210"/>
      <c r="D357" s="210"/>
    </row>
    <row r="358" spans="1:4" x14ac:dyDescent="0.25">
      <c r="A358" s="11"/>
      <c r="B358" s="11"/>
      <c r="C358" s="210"/>
      <c r="D358" s="210"/>
    </row>
    <row r="359" spans="1:4" x14ac:dyDescent="0.25">
      <c r="A359" s="11"/>
      <c r="B359" s="11"/>
      <c r="C359" s="210"/>
      <c r="D359" s="210"/>
    </row>
    <row r="360" spans="1:4" x14ac:dyDescent="0.25">
      <c r="A360" s="11"/>
      <c r="B360" s="11"/>
      <c r="C360" s="210"/>
      <c r="D360" s="210"/>
    </row>
    <row r="361" spans="1:4" x14ac:dyDescent="0.25">
      <c r="A361" s="11"/>
      <c r="B361" s="11"/>
      <c r="C361" s="210"/>
      <c r="D361" s="210"/>
    </row>
    <row r="362" spans="1:4" x14ac:dyDescent="0.25">
      <c r="A362" s="11"/>
      <c r="B362" s="11"/>
      <c r="C362" s="210"/>
      <c r="D362" s="210"/>
    </row>
    <row r="363" spans="1:4" x14ac:dyDescent="0.25">
      <c r="A363" s="11"/>
      <c r="B363" s="11"/>
      <c r="C363" s="210"/>
      <c r="D363" s="210"/>
    </row>
    <row r="364" spans="1:4" x14ac:dyDescent="0.25">
      <c r="A364" s="11"/>
      <c r="B364" s="11"/>
      <c r="C364" s="210"/>
      <c r="D364" s="210"/>
    </row>
    <row r="365" spans="1:4" x14ac:dyDescent="0.25">
      <c r="A365" s="11"/>
      <c r="B365" s="11"/>
      <c r="C365" s="210"/>
      <c r="D365" s="210"/>
    </row>
    <row r="366" spans="1:4" x14ac:dyDescent="0.25">
      <c r="A366" s="11"/>
      <c r="B366" s="11"/>
      <c r="C366" s="210"/>
      <c r="D366" s="210"/>
    </row>
    <row r="367" spans="1:4" x14ac:dyDescent="0.25">
      <c r="A367" s="11"/>
      <c r="B367" s="11"/>
      <c r="C367" s="210"/>
      <c r="D367" s="210"/>
    </row>
    <row r="368" spans="1:4" x14ac:dyDescent="0.25">
      <c r="A368" s="11"/>
      <c r="B368" s="11"/>
      <c r="C368" s="210"/>
      <c r="D368" s="210"/>
    </row>
    <row r="369" spans="1:4" x14ac:dyDescent="0.25">
      <c r="A369" s="11"/>
      <c r="B369" s="11"/>
      <c r="C369" s="210"/>
      <c r="D369" s="210"/>
    </row>
    <row r="370" spans="1:4" x14ac:dyDescent="0.25">
      <c r="A370" s="11"/>
      <c r="B370" s="11"/>
      <c r="C370" s="210"/>
      <c r="D370" s="210"/>
    </row>
    <row r="371" spans="1:4" x14ac:dyDescent="0.25">
      <c r="A371" s="11"/>
      <c r="B371" s="11"/>
      <c r="C371" s="210"/>
      <c r="D371" s="210"/>
    </row>
    <row r="372" spans="1:4" x14ac:dyDescent="0.25">
      <c r="A372" s="11"/>
      <c r="B372" s="11"/>
      <c r="C372" s="210"/>
      <c r="D372" s="210"/>
    </row>
    <row r="373" spans="1:4" x14ac:dyDescent="0.25">
      <c r="A373" s="11"/>
      <c r="B373" s="11"/>
      <c r="C373" s="210"/>
      <c r="D373" s="210"/>
    </row>
    <row r="374" spans="1:4" x14ac:dyDescent="0.25">
      <c r="A374" s="11"/>
      <c r="B374" s="11"/>
      <c r="C374" s="210"/>
      <c r="D374" s="210"/>
    </row>
    <row r="375" spans="1:4" x14ac:dyDescent="0.25">
      <c r="A375" s="11"/>
      <c r="B375" s="11"/>
      <c r="C375" s="210"/>
      <c r="D375" s="210"/>
    </row>
    <row r="376" spans="1:4" x14ac:dyDescent="0.25">
      <c r="A376" s="11"/>
      <c r="B376" s="11"/>
      <c r="C376" s="210"/>
      <c r="D376" s="210"/>
    </row>
    <row r="377" spans="1:4" x14ac:dyDescent="0.25">
      <c r="A377" s="11"/>
      <c r="B377" s="11"/>
      <c r="C377" s="210"/>
      <c r="D377" s="210"/>
    </row>
    <row r="378" spans="1:4" x14ac:dyDescent="0.25">
      <c r="A378" s="11"/>
      <c r="B378" s="11"/>
      <c r="C378" s="210"/>
      <c r="D378" s="210"/>
    </row>
    <row r="379" spans="1:4" x14ac:dyDescent="0.25">
      <c r="A379" s="11"/>
      <c r="B379" s="11"/>
      <c r="C379" s="210"/>
      <c r="D379" s="210"/>
    </row>
    <row r="380" spans="1:4" x14ac:dyDescent="0.25">
      <c r="A380" s="11"/>
      <c r="B380" s="11"/>
      <c r="C380" s="210"/>
      <c r="D380" s="210"/>
    </row>
    <row r="381" spans="1:4" x14ac:dyDescent="0.25">
      <c r="A381" s="11"/>
      <c r="B381" s="11"/>
      <c r="C381" s="210"/>
      <c r="D381" s="210"/>
    </row>
    <row r="382" spans="1:4" x14ac:dyDescent="0.25">
      <c r="A382" s="11"/>
      <c r="B382" s="11"/>
      <c r="C382" s="210"/>
      <c r="D382" s="210"/>
    </row>
    <row r="383" spans="1:4" x14ac:dyDescent="0.25">
      <c r="A383" s="11"/>
      <c r="B383" s="11"/>
      <c r="C383" s="210"/>
      <c r="D383" s="210"/>
    </row>
    <row r="384" spans="1:4" x14ac:dyDescent="0.25">
      <c r="A384" s="11"/>
      <c r="B384" s="11"/>
      <c r="C384" s="210"/>
      <c r="D384" s="210"/>
    </row>
    <row r="385" spans="1:4" x14ac:dyDescent="0.25">
      <c r="A385" s="11"/>
      <c r="B385" s="11"/>
      <c r="C385" s="210"/>
      <c r="D385" s="210"/>
    </row>
    <row r="386" spans="1:4" x14ac:dyDescent="0.25">
      <c r="A386" s="11"/>
      <c r="B386" s="11"/>
      <c r="C386" s="210"/>
      <c r="D386" s="210"/>
    </row>
    <row r="387" spans="1:4" x14ac:dyDescent="0.25">
      <c r="A387" s="11"/>
      <c r="B387" s="11"/>
      <c r="C387" s="210"/>
      <c r="D387" s="210"/>
    </row>
    <row r="388" spans="1:4" x14ac:dyDescent="0.25">
      <c r="A388" s="11"/>
      <c r="B388" s="11"/>
      <c r="C388" s="210"/>
      <c r="D388" s="210"/>
    </row>
    <row r="389" spans="1:4" x14ac:dyDescent="0.25">
      <c r="A389" s="11"/>
      <c r="B389" s="11"/>
      <c r="C389" s="210"/>
      <c r="D389" s="210"/>
    </row>
    <row r="390" spans="1:4" x14ac:dyDescent="0.25">
      <c r="A390" s="11"/>
      <c r="B390" s="11"/>
      <c r="C390" s="210"/>
      <c r="D390" s="210"/>
    </row>
    <row r="391" spans="1:4" x14ac:dyDescent="0.25">
      <c r="A391" s="11"/>
      <c r="B391" s="11"/>
      <c r="C391" s="210"/>
      <c r="D391" s="210"/>
    </row>
    <row r="392" spans="1:4" x14ac:dyDescent="0.25">
      <c r="A392" s="11"/>
      <c r="B392" s="11"/>
      <c r="C392" s="210"/>
      <c r="D392" s="210"/>
    </row>
    <row r="393" spans="1:4" x14ac:dyDescent="0.25">
      <c r="A393" s="11"/>
      <c r="B393" s="11"/>
      <c r="C393" s="210"/>
      <c r="D393" s="210"/>
    </row>
    <row r="394" spans="1:4" x14ac:dyDescent="0.25">
      <c r="A394" s="11"/>
      <c r="B394" s="11"/>
      <c r="C394" s="210"/>
      <c r="D394" s="210"/>
    </row>
    <row r="395" spans="1:4" x14ac:dyDescent="0.25">
      <c r="A395" s="11"/>
      <c r="B395" s="11"/>
      <c r="C395" s="210"/>
      <c r="D395" s="210"/>
    </row>
    <row r="396" spans="1:4" x14ac:dyDescent="0.25">
      <c r="A396" s="11"/>
      <c r="B396" s="11"/>
      <c r="C396" s="210"/>
      <c r="D396" s="210"/>
    </row>
    <row r="397" spans="1:4" x14ac:dyDescent="0.25">
      <c r="A397" s="11"/>
      <c r="B397" s="11"/>
      <c r="C397" s="210"/>
      <c r="D397" s="210"/>
    </row>
    <row r="398" spans="1:4" x14ac:dyDescent="0.25">
      <c r="A398" s="11"/>
      <c r="B398" s="11"/>
      <c r="C398" s="210"/>
      <c r="D398" s="210"/>
    </row>
    <row r="399" spans="1:4" x14ac:dyDescent="0.25">
      <c r="A399" s="11"/>
      <c r="B399" s="11"/>
      <c r="C399" s="210"/>
      <c r="D399" s="210"/>
    </row>
    <row r="400" spans="1:4" x14ac:dyDescent="0.25">
      <c r="A400" s="11"/>
      <c r="B400" s="11"/>
      <c r="C400" s="210"/>
      <c r="D400" s="210"/>
    </row>
    <row r="401" spans="1:4" x14ac:dyDescent="0.25">
      <c r="A401" s="11"/>
      <c r="B401" s="11"/>
      <c r="C401" s="210"/>
      <c r="D401" s="210"/>
    </row>
    <row r="402" spans="1:4" x14ac:dyDescent="0.25">
      <c r="A402" s="11"/>
      <c r="B402" s="11"/>
      <c r="C402" s="210"/>
      <c r="D402" s="210"/>
    </row>
    <row r="403" spans="1:4" x14ac:dyDescent="0.25">
      <c r="A403" s="11"/>
      <c r="B403" s="11"/>
      <c r="C403" s="210"/>
      <c r="D403" s="210"/>
    </row>
    <row r="404" spans="1:4" x14ac:dyDescent="0.25">
      <c r="A404" s="11"/>
      <c r="B404" s="11"/>
      <c r="C404" s="210"/>
      <c r="D404" s="210"/>
    </row>
    <row r="405" spans="1:4" x14ac:dyDescent="0.25">
      <c r="A405" s="11"/>
      <c r="B405" s="11"/>
      <c r="C405" s="210"/>
      <c r="D405" s="210"/>
    </row>
    <row r="406" spans="1:4" x14ac:dyDescent="0.25">
      <c r="A406" s="11"/>
      <c r="B406" s="11"/>
      <c r="C406" s="210"/>
      <c r="D406" s="210"/>
    </row>
    <row r="407" spans="1:4" x14ac:dyDescent="0.25">
      <c r="A407" s="11"/>
      <c r="B407" s="11"/>
      <c r="C407" s="210"/>
      <c r="D407" s="210"/>
    </row>
    <row r="408" spans="1:4" x14ac:dyDescent="0.25">
      <c r="A408" s="11"/>
      <c r="B408" s="11"/>
      <c r="C408" s="210"/>
      <c r="D408" s="210"/>
    </row>
    <row r="409" spans="1:4" x14ac:dyDescent="0.25">
      <c r="A409" s="11"/>
      <c r="B409" s="11"/>
      <c r="C409" s="210"/>
      <c r="D409" s="210"/>
    </row>
    <row r="410" spans="1:4" x14ac:dyDescent="0.25">
      <c r="A410" s="11"/>
      <c r="B410" s="11"/>
      <c r="C410" s="210"/>
      <c r="D410" s="210"/>
    </row>
    <row r="411" spans="1:4" x14ac:dyDescent="0.25">
      <c r="A411" s="11"/>
      <c r="B411" s="11"/>
      <c r="C411" s="210"/>
      <c r="D411" s="210"/>
    </row>
    <row r="412" spans="1:4" x14ac:dyDescent="0.25">
      <c r="A412" s="11"/>
      <c r="B412" s="11"/>
      <c r="C412" s="210"/>
      <c r="D412" s="210"/>
    </row>
    <row r="413" spans="1:4" x14ac:dyDescent="0.25">
      <c r="A413" s="11"/>
      <c r="B413" s="11"/>
      <c r="C413" s="210"/>
      <c r="D413" s="210"/>
    </row>
    <row r="414" spans="1:4" x14ac:dyDescent="0.25">
      <c r="A414" s="11"/>
      <c r="B414" s="11"/>
      <c r="C414" s="210"/>
      <c r="D414" s="210"/>
    </row>
    <row r="415" spans="1:4" x14ac:dyDescent="0.25">
      <c r="A415" s="11"/>
      <c r="B415" s="11"/>
      <c r="C415" s="210"/>
      <c r="D415" s="210"/>
    </row>
    <row r="416" spans="1:4" x14ac:dyDescent="0.25">
      <c r="A416" s="11"/>
      <c r="B416" s="11"/>
      <c r="C416" s="210"/>
      <c r="D416" s="210"/>
    </row>
    <row r="417" spans="1:4" x14ac:dyDescent="0.25">
      <c r="A417" s="11"/>
      <c r="B417" s="11"/>
      <c r="C417" s="210"/>
      <c r="D417" s="210"/>
    </row>
    <row r="418" spans="1:4" x14ac:dyDescent="0.25">
      <c r="A418" s="11"/>
      <c r="B418" s="11"/>
      <c r="C418" s="210"/>
      <c r="D418" s="210"/>
    </row>
    <row r="419" spans="1:4" x14ac:dyDescent="0.25">
      <c r="A419" s="11"/>
      <c r="B419" s="11"/>
      <c r="C419" s="210"/>
      <c r="D419" s="210"/>
    </row>
    <row r="420" spans="1:4" x14ac:dyDescent="0.25">
      <c r="A420" s="11"/>
      <c r="B420" s="11"/>
      <c r="C420" s="210"/>
      <c r="D420" s="210"/>
    </row>
    <row r="421" spans="1:4" x14ac:dyDescent="0.25">
      <c r="A421" s="11"/>
      <c r="B421" s="11"/>
      <c r="C421" s="210"/>
      <c r="D421" s="210"/>
    </row>
    <row r="422" spans="1:4" x14ac:dyDescent="0.25">
      <c r="A422" s="11"/>
      <c r="B422" s="11"/>
      <c r="C422" s="210"/>
      <c r="D422" s="210"/>
    </row>
    <row r="423" spans="1:4" x14ac:dyDescent="0.25">
      <c r="A423" s="11"/>
      <c r="B423" s="11"/>
      <c r="C423" s="210"/>
      <c r="D423" s="210"/>
    </row>
    <row r="424" spans="1:4" x14ac:dyDescent="0.25">
      <c r="A424" s="11"/>
      <c r="B424" s="11"/>
      <c r="C424" s="210"/>
      <c r="D424" s="210"/>
    </row>
    <row r="425" spans="1:4" x14ac:dyDescent="0.25">
      <c r="A425" s="11"/>
      <c r="B425" s="11"/>
      <c r="C425" s="210"/>
      <c r="D425" s="210"/>
    </row>
    <row r="426" spans="1:4" x14ac:dyDescent="0.25">
      <c r="A426" s="11"/>
      <c r="B426" s="11"/>
      <c r="C426" s="210"/>
      <c r="D426" s="210"/>
    </row>
    <row r="427" spans="1:4" x14ac:dyDescent="0.25">
      <c r="A427" s="11"/>
      <c r="B427" s="11"/>
      <c r="C427" s="210"/>
      <c r="D427" s="210"/>
    </row>
    <row r="428" spans="1:4" x14ac:dyDescent="0.25">
      <c r="A428" s="11"/>
      <c r="B428" s="11"/>
      <c r="C428" s="210"/>
      <c r="D428" s="210"/>
    </row>
    <row r="429" spans="1:4" x14ac:dyDescent="0.25">
      <c r="A429" s="11"/>
      <c r="B429" s="11"/>
      <c r="C429" s="210"/>
      <c r="D429" s="210"/>
    </row>
    <row r="430" spans="1:4" x14ac:dyDescent="0.25">
      <c r="A430" s="11"/>
      <c r="B430" s="11"/>
      <c r="C430" s="210"/>
      <c r="D430" s="210"/>
    </row>
    <row r="431" spans="1:4" x14ac:dyDescent="0.25">
      <c r="A431" s="11"/>
      <c r="B431" s="11"/>
      <c r="C431" s="210"/>
      <c r="D431" s="210"/>
    </row>
    <row r="432" spans="1:4" x14ac:dyDescent="0.25">
      <c r="A432" s="11"/>
      <c r="B432" s="11"/>
      <c r="C432" s="210"/>
      <c r="D432" s="210"/>
    </row>
    <row r="433" spans="1:4" x14ac:dyDescent="0.25">
      <c r="A433" s="11"/>
      <c r="B433" s="11"/>
      <c r="C433" s="210"/>
      <c r="D433" s="210"/>
    </row>
    <row r="434" spans="1:4" x14ac:dyDescent="0.25">
      <c r="A434" s="11"/>
      <c r="B434" s="11"/>
      <c r="C434" s="210"/>
      <c r="D434" s="210"/>
    </row>
    <row r="435" spans="1:4" x14ac:dyDescent="0.25">
      <c r="A435" s="11"/>
      <c r="B435" s="11"/>
      <c r="C435" s="210"/>
      <c r="D435" s="210"/>
    </row>
    <row r="436" spans="1:4" x14ac:dyDescent="0.25">
      <c r="A436" s="11"/>
      <c r="B436" s="11"/>
      <c r="C436" s="210"/>
      <c r="D436" s="210"/>
    </row>
    <row r="437" spans="1:4" x14ac:dyDescent="0.25">
      <c r="A437" s="11"/>
      <c r="B437" s="11"/>
      <c r="C437" s="210"/>
      <c r="D437" s="210"/>
    </row>
    <row r="438" spans="1:4" x14ac:dyDescent="0.25">
      <c r="A438" s="11"/>
      <c r="B438" s="11"/>
      <c r="C438" s="210"/>
      <c r="D438" s="210"/>
    </row>
    <row r="439" spans="1:4" x14ac:dyDescent="0.25">
      <c r="A439" s="11"/>
      <c r="B439" s="11"/>
      <c r="C439" s="210"/>
      <c r="D439" s="210"/>
    </row>
    <row r="440" spans="1:4" x14ac:dyDescent="0.25">
      <c r="A440" s="11"/>
      <c r="B440" s="11"/>
      <c r="C440" s="210"/>
      <c r="D440" s="210"/>
    </row>
    <row r="441" spans="1:4" x14ac:dyDescent="0.25">
      <c r="A441" s="11"/>
      <c r="B441" s="11"/>
      <c r="C441" s="210"/>
      <c r="D441" s="210"/>
    </row>
    <row r="442" spans="1:4" x14ac:dyDescent="0.25">
      <c r="A442" s="11"/>
      <c r="B442" s="11"/>
      <c r="C442" s="210"/>
      <c r="D442" s="210"/>
    </row>
    <row r="443" spans="1:4" x14ac:dyDescent="0.25">
      <c r="A443" s="11"/>
      <c r="B443" s="11"/>
      <c r="C443" s="210"/>
      <c r="D443" s="210"/>
    </row>
    <row r="444" spans="1:4" x14ac:dyDescent="0.25">
      <c r="A444" s="11"/>
      <c r="B444" s="11"/>
      <c r="C444" s="210"/>
      <c r="D444" s="210"/>
    </row>
    <row r="445" spans="1:4" x14ac:dyDescent="0.25">
      <c r="A445" s="11"/>
      <c r="B445" s="11"/>
      <c r="C445" s="210"/>
      <c r="D445" s="210"/>
    </row>
    <row r="446" spans="1:4" x14ac:dyDescent="0.25">
      <c r="A446" s="11"/>
      <c r="B446" s="11"/>
      <c r="C446" s="210"/>
      <c r="D446" s="210"/>
    </row>
    <row r="447" spans="1:4" x14ac:dyDescent="0.25">
      <c r="A447" s="11"/>
      <c r="B447" s="11"/>
      <c r="C447" s="210"/>
      <c r="D447" s="210"/>
    </row>
    <row r="448" spans="1:4" x14ac:dyDescent="0.25">
      <c r="A448" s="11"/>
      <c r="B448" s="11"/>
      <c r="C448" s="210"/>
      <c r="D448" s="210"/>
    </row>
    <row r="449" spans="1:4" x14ac:dyDescent="0.25">
      <c r="A449" s="11"/>
      <c r="B449" s="11"/>
      <c r="C449" s="210"/>
      <c r="D449" s="210"/>
    </row>
    <row r="450" spans="1:4" x14ac:dyDescent="0.25">
      <c r="A450" s="11"/>
      <c r="B450" s="11"/>
      <c r="C450" s="210"/>
      <c r="D450" s="210"/>
    </row>
    <row r="451" spans="1:4" x14ac:dyDescent="0.25">
      <c r="A451" s="11"/>
      <c r="B451" s="11"/>
      <c r="C451" s="210"/>
      <c r="D451" s="210"/>
    </row>
    <row r="452" spans="1:4" x14ac:dyDescent="0.25">
      <c r="A452" s="11"/>
      <c r="B452" s="11"/>
      <c r="C452" s="210"/>
      <c r="D452" s="210"/>
    </row>
    <row r="453" spans="1:4" x14ac:dyDescent="0.25">
      <c r="A453" s="11"/>
      <c r="B453" s="11"/>
      <c r="C453" s="210"/>
      <c r="D453" s="210"/>
    </row>
    <row r="454" spans="1:4" x14ac:dyDescent="0.25">
      <c r="A454" s="11"/>
      <c r="B454" s="11"/>
      <c r="C454" s="210"/>
      <c r="D454" s="210"/>
    </row>
    <row r="455" spans="1:4" x14ac:dyDescent="0.25">
      <c r="A455" s="11"/>
      <c r="B455" s="11"/>
      <c r="C455" s="210"/>
      <c r="D455" s="210"/>
    </row>
    <row r="456" spans="1:4" x14ac:dyDescent="0.25">
      <c r="A456" s="11"/>
      <c r="B456" s="11"/>
      <c r="C456" s="210"/>
      <c r="D456" s="210"/>
    </row>
    <row r="457" spans="1:4" x14ac:dyDescent="0.25">
      <c r="A457" s="11"/>
      <c r="B457" s="11"/>
      <c r="C457" s="210"/>
      <c r="D457" s="210"/>
    </row>
    <row r="458" spans="1:4" x14ac:dyDescent="0.25">
      <c r="A458" s="11"/>
      <c r="B458" s="11"/>
      <c r="C458" s="210"/>
      <c r="D458" s="210"/>
    </row>
    <row r="459" spans="1:4" x14ac:dyDescent="0.25">
      <c r="A459" s="11"/>
      <c r="B459" s="11"/>
      <c r="C459" s="210"/>
      <c r="D459" s="210"/>
    </row>
    <row r="460" spans="1:4" x14ac:dyDescent="0.25">
      <c r="A460" s="11"/>
      <c r="B460" s="11"/>
      <c r="C460" s="210"/>
      <c r="D460" s="210"/>
    </row>
    <row r="461" spans="1:4" x14ac:dyDescent="0.25">
      <c r="A461" s="11"/>
      <c r="B461" s="11"/>
      <c r="C461" s="210"/>
      <c r="D461" s="210"/>
    </row>
    <row r="462" spans="1:4" x14ac:dyDescent="0.25">
      <c r="A462" s="11"/>
      <c r="B462" s="11"/>
      <c r="C462" s="210"/>
      <c r="D462" s="210"/>
    </row>
    <row r="463" spans="1:4" x14ac:dyDescent="0.25">
      <c r="A463" s="11"/>
      <c r="B463" s="11"/>
      <c r="C463" s="210"/>
      <c r="D463" s="210"/>
    </row>
    <row r="464" spans="1:4" x14ac:dyDescent="0.25">
      <c r="A464" s="11"/>
      <c r="B464" s="11"/>
      <c r="C464" s="210"/>
      <c r="D464" s="210"/>
    </row>
    <row r="465" spans="1:4" x14ac:dyDescent="0.25">
      <c r="A465" s="11"/>
      <c r="B465" s="11"/>
      <c r="C465" s="210"/>
      <c r="D465" s="210"/>
    </row>
    <row r="466" spans="1:4" x14ac:dyDescent="0.25">
      <c r="A466" s="11"/>
      <c r="B466" s="11"/>
      <c r="C466" s="210"/>
      <c r="D466" s="210"/>
    </row>
    <row r="467" spans="1:4" x14ac:dyDescent="0.25">
      <c r="A467" s="11"/>
      <c r="B467" s="11"/>
      <c r="C467" s="210"/>
      <c r="D467" s="210"/>
    </row>
    <row r="468" spans="1:4" x14ac:dyDescent="0.25">
      <c r="A468" s="11"/>
      <c r="B468" s="11"/>
      <c r="C468" s="210"/>
      <c r="D468" s="210"/>
    </row>
    <row r="469" spans="1:4" x14ac:dyDescent="0.25">
      <c r="A469" s="11"/>
      <c r="B469" s="11"/>
      <c r="C469" s="210"/>
      <c r="D469" s="210"/>
    </row>
    <row r="470" spans="1:4" x14ac:dyDescent="0.25">
      <c r="A470" s="11"/>
      <c r="B470" s="11"/>
      <c r="C470" s="210"/>
      <c r="D470" s="210"/>
    </row>
    <row r="471" spans="1:4" x14ac:dyDescent="0.25">
      <c r="A471" s="11"/>
      <c r="B471" s="11"/>
      <c r="C471" s="210"/>
      <c r="D471" s="210"/>
    </row>
    <row r="472" spans="1:4" x14ac:dyDescent="0.25">
      <c r="A472" s="11"/>
      <c r="B472" s="11"/>
      <c r="C472" s="210"/>
      <c r="D472" s="210"/>
    </row>
    <row r="473" spans="1:4" x14ac:dyDescent="0.25">
      <c r="A473" s="11"/>
      <c r="B473" s="11"/>
      <c r="C473" s="210"/>
      <c r="D473" s="210"/>
    </row>
    <row r="474" spans="1:4" x14ac:dyDescent="0.25">
      <c r="A474" s="11"/>
      <c r="B474" s="11"/>
      <c r="C474" s="210"/>
      <c r="D474" s="210"/>
    </row>
    <row r="475" spans="1:4" x14ac:dyDescent="0.25">
      <c r="A475" s="11"/>
      <c r="B475" s="11"/>
      <c r="C475" s="210"/>
      <c r="D475" s="210"/>
    </row>
    <row r="476" spans="1:4" x14ac:dyDescent="0.25">
      <c r="A476" s="11"/>
      <c r="B476" s="11"/>
      <c r="C476" s="210"/>
      <c r="D476" s="210"/>
    </row>
    <row r="477" spans="1:4" x14ac:dyDescent="0.25">
      <c r="A477" s="11"/>
      <c r="B477" s="11"/>
      <c r="C477" s="210"/>
      <c r="D477" s="210"/>
    </row>
    <row r="478" spans="1:4" x14ac:dyDescent="0.25">
      <c r="A478" s="11"/>
      <c r="B478" s="11"/>
      <c r="C478" s="210"/>
      <c r="D478" s="210"/>
    </row>
    <row r="479" spans="1:4" x14ac:dyDescent="0.25">
      <c r="A479" s="11"/>
      <c r="B479" s="11"/>
      <c r="C479" s="210"/>
      <c r="D479" s="210"/>
    </row>
    <row r="480" spans="1:4" x14ac:dyDescent="0.25">
      <c r="A480" s="11"/>
      <c r="B480" s="11"/>
      <c r="C480" s="210"/>
      <c r="D480" s="210"/>
    </row>
    <row r="481" spans="1:4" x14ac:dyDescent="0.25">
      <c r="A481" s="11"/>
      <c r="B481" s="11"/>
      <c r="C481" s="210"/>
      <c r="D481" s="210"/>
    </row>
    <row r="482" spans="1:4" x14ac:dyDescent="0.25">
      <c r="A482" s="11"/>
      <c r="B482" s="11"/>
      <c r="C482" s="210"/>
      <c r="D482" s="210"/>
    </row>
    <row r="483" spans="1:4" x14ac:dyDescent="0.25">
      <c r="A483" s="11"/>
      <c r="B483" s="11"/>
      <c r="C483" s="210"/>
      <c r="D483" s="210"/>
    </row>
    <row r="484" spans="1:4" x14ac:dyDescent="0.25">
      <c r="A484" s="11"/>
      <c r="B484" s="11"/>
      <c r="C484" s="210"/>
      <c r="D484" s="210"/>
    </row>
    <row r="485" spans="1:4" x14ac:dyDescent="0.25">
      <c r="A485" s="11"/>
      <c r="B485" s="11"/>
      <c r="C485" s="210"/>
      <c r="D485" s="210"/>
    </row>
    <row r="486" spans="1:4" x14ac:dyDescent="0.25">
      <c r="A486" s="11"/>
      <c r="B486" s="11"/>
      <c r="C486" s="210"/>
      <c r="D486" s="210"/>
    </row>
    <row r="487" spans="1:4" x14ac:dyDescent="0.25">
      <c r="A487" s="11"/>
      <c r="B487" s="11"/>
      <c r="C487" s="210"/>
      <c r="D487" s="210"/>
    </row>
    <row r="488" spans="1:4" x14ac:dyDescent="0.25">
      <c r="A488" s="11"/>
      <c r="B488" s="11"/>
      <c r="C488" s="210"/>
      <c r="D488" s="210"/>
    </row>
    <row r="489" spans="1:4" x14ac:dyDescent="0.25">
      <c r="A489" s="11"/>
      <c r="B489" s="11"/>
      <c r="C489" s="210"/>
      <c r="D489" s="210"/>
    </row>
    <row r="490" spans="1:4" x14ac:dyDescent="0.25">
      <c r="A490" s="11"/>
      <c r="B490" s="11"/>
      <c r="C490" s="210"/>
      <c r="D490" s="210"/>
    </row>
    <row r="491" spans="1:4" x14ac:dyDescent="0.25">
      <c r="A491" s="11"/>
      <c r="B491" s="11"/>
      <c r="C491" s="210"/>
      <c r="D491" s="210"/>
    </row>
    <row r="492" spans="1:4" x14ac:dyDescent="0.25">
      <c r="A492" s="11"/>
      <c r="B492" s="11"/>
      <c r="C492" s="210"/>
      <c r="D492" s="210"/>
    </row>
    <row r="493" spans="1:4" x14ac:dyDescent="0.25">
      <c r="A493" s="11"/>
      <c r="B493" s="11"/>
      <c r="C493" s="210"/>
      <c r="D493" s="210"/>
    </row>
    <row r="494" spans="1:4" x14ac:dyDescent="0.25">
      <c r="A494" s="11"/>
      <c r="B494" s="11"/>
      <c r="C494" s="210"/>
      <c r="D494" s="210"/>
    </row>
    <row r="495" spans="1:4" x14ac:dyDescent="0.25">
      <c r="A495" s="11"/>
      <c r="B495" s="11"/>
      <c r="C495" s="210"/>
      <c r="D495" s="210"/>
    </row>
    <row r="496" spans="1:4" x14ac:dyDescent="0.25">
      <c r="A496" s="11"/>
      <c r="B496" s="11"/>
      <c r="C496" s="210"/>
      <c r="D496" s="210"/>
    </row>
    <row r="497" spans="1:4" x14ac:dyDescent="0.25">
      <c r="A497" s="11"/>
      <c r="B497" s="11"/>
      <c r="C497" s="210"/>
      <c r="D497" s="210"/>
    </row>
    <row r="498" spans="1:4" x14ac:dyDescent="0.25">
      <c r="A498" s="11"/>
      <c r="B498" s="11"/>
      <c r="C498" s="210"/>
      <c r="D498" s="210"/>
    </row>
    <row r="499" spans="1:4" x14ac:dyDescent="0.25">
      <c r="A499" s="11"/>
      <c r="B499" s="11"/>
      <c r="C499" s="210"/>
      <c r="D499" s="210"/>
    </row>
    <row r="500" spans="1:4" x14ac:dyDescent="0.25">
      <c r="A500" s="11"/>
      <c r="B500" s="11"/>
      <c r="C500" s="210"/>
      <c r="D500" s="210"/>
    </row>
    <row r="501" spans="1:4" x14ac:dyDescent="0.25">
      <c r="A501" s="11"/>
      <c r="B501" s="11"/>
      <c r="C501" s="210"/>
      <c r="D501" s="210"/>
    </row>
    <row r="502" spans="1:4" x14ac:dyDescent="0.25">
      <c r="A502" s="11"/>
      <c r="B502" s="11"/>
      <c r="C502" s="210"/>
      <c r="D502" s="210"/>
    </row>
    <row r="503" spans="1:4" x14ac:dyDescent="0.25">
      <c r="A503" s="11"/>
      <c r="B503" s="11"/>
      <c r="C503" s="210"/>
      <c r="D503" s="210"/>
    </row>
    <row r="504" spans="1:4" x14ac:dyDescent="0.25">
      <c r="A504" s="11"/>
      <c r="B504" s="11"/>
      <c r="C504" s="210"/>
      <c r="D504" s="210"/>
    </row>
    <row r="505" spans="1:4" x14ac:dyDescent="0.25">
      <c r="A505" s="11"/>
      <c r="B505" s="11"/>
      <c r="C505" s="210"/>
      <c r="D505" s="210"/>
    </row>
    <row r="506" spans="1:4" x14ac:dyDescent="0.25">
      <c r="A506" s="11"/>
      <c r="B506" s="11"/>
      <c r="C506" s="210"/>
      <c r="D506" s="210"/>
    </row>
    <row r="507" spans="1:4" x14ac:dyDescent="0.25">
      <c r="A507" s="11"/>
      <c r="B507" s="11"/>
      <c r="C507" s="210"/>
      <c r="D507" s="210"/>
    </row>
    <row r="508" spans="1:4" x14ac:dyDescent="0.25">
      <c r="A508" s="11"/>
      <c r="B508" s="11"/>
      <c r="C508" s="210"/>
      <c r="D508" s="210"/>
    </row>
    <row r="509" spans="1:4" x14ac:dyDescent="0.25">
      <c r="A509" s="11"/>
      <c r="B509" s="11"/>
      <c r="C509" s="210"/>
      <c r="D509" s="210"/>
    </row>
    <row r="510" spans="1:4" x14ac:dyDescent="0.25">
      <c r="A510" s="11"/>
      <c r="B510" s="11"/>
      <c r="C510" s="210"/>
      <c r="D510" s="210"/>
    </row>
    <row r="511" spans="1:4" x14ac:dyDescent="0.25">
      <c r="A511" s="11"/>
      <c r="B511" s="11"/>
      <c r="C511" s="210"/>
      <c r="D511" s="210"/>
    </row>
    <row r="512" spans="1:4" x14ac:dyDescent="0.25">
      <c r="A512" s="11"/>
      <c r="B512" s="11"/>
      <c r="C512" s="210"/>
      <c r="D512" s="210"/>
    </row>
    <row r="513" spans="1:4" x14ac:dyDescent="0.25">
      <c r="A513" s="11"/>
      <c r="B513" s="11"/>
      <c r="C513" s="210"/>
      <c r="D513" s="210"/>
    </row>
    <row r="514" spans="1:4" x14ac:dyDescent="0.25">
      <c r="A514" s="11"/>
      <c r="B514" s="11"/>
      <c r="C514" s="210"/>
      <c r="D514" s="210"/>
    </row>
    <row r="515" spans="1:4" x14ac:dyDescent="0.25">
      <c r="A515" s="11"/>
      <c r="B515" s="11"/>
      <c r="C515" s="210"/>
      <c r="D515" s="210"/>
    </row>
    <row r="516" spans="1:4" x14ac:dyDescent="0.25">
      <c r="A516" s="11"/>
      <c r="B516" s="11"/>
      <c r="C516" s="210"/>
      <c r="D516" s="210"/>
    </row>
    <row r="517" spans="1:4" x14ac:dyDescent="0.25">
      <c r="A517" s="11"/>
      <c r="B517" s="11"/>
      <c r="C517" s="210"/>
      <c r="D517" s="210"/>
    </row>
    <row r="518" spans="1:4" x14ac:dyDescent="0.25">
      <c r="A518" s="11"/>
      <c r="B518" s="11"/>
      <c r="C518" s="210"/>
      <c r="D518" s="210"/>
    </row>
    <row r="519" spans="1:4" x14ac:dyDescent="0.25">
      <c r="A519" s="11"/>
      <c r="B519" s="11"/>
      <c r="C519" s="210"/>
      <c r="D519" s="210"/>
    </row>
    <row r="520" spans="1:4" x14ac:dyDescent="0.25">
      <c r="A520" s="11"/>
      <c r="B520" s="11"/>
      <c r="C520" s="210"/>
      <c r="D520" s="210"/>
    </row>
    <row r="521" spans="1:4" x14ac:dyDescent="0.25">
      <c r="A521" s="11"/>
      <c r="B521" s="11"/>
      <c r="C521" s="210"/>
      <c r="D521" s="210"/>
    </row>
    <row r="522" spans="1:4" x14ac:dyDescent="0.25">
      <c r="A522" s="11"/>
      <c r="B522" s="11"/>
      <c r="C522" s="210"/>
      <c r="D522" s="210"/>
    </row>
    <row r="523" spans="1:4" x14ac:dyDescent="0.25">
      <c r="A523" s="11"/>
      <c r="B523" s="11"/>
      <c r="C523" s="210"/>
      <c r="D523" s="210"/>
    </row>
    <row r="524" spans="1:4" x14ac:dyDescent="0.25">
      <c r="A524" s="11"/>
      <c r="B524" s="11"/>
      <c r="C524" s="210"/>
      <c r="D524" s="210"/>
    </row>
    <row r="525" spans="1:4" x14ac:dyDescent="0.25">
      <c r="A525" s="11"/>
      <c r="B525" s="11"/>
      <c r="C525" s="210"/>
      <c r="D525" s="210"/>
    </row>
    <row r="526" spans="1:4" x14ac:dyDescent="0.25">
      <c r="A526" s="11"/>
      <c r="B526" s="11"/>
      <c r="C526" s="210"/>
      <c r="D526" s="210"/>
    </row>
    <row r="527" spans="1:4" x14ac:dyDescent="0.25">
      <c r="A527" s="11"/>
      <c r="B527" s="11"/>
      <c r="C527" s="210"/>
      <c r="D527" s="210"/>
    </row>
    <row r="528" spans="1:4" x14ac:dyDescent="0.25">
      <c r="A528" s="11"/>
      <c r="B528" s="11"/>
      <c r="C528" s="210"/>
      <c r="D528" s="210"/>
    </row>
    <row r="529" spans="1:4" x14ac:dyDescent="0.25">
      <c r="A529" s="11"/>
      <c r="B529" s="11"/>
      <c r="C529" s="210"/>
      <c r="D529" s="210"/>
    </row>
    <row r="530" spans="1:4" x14ac:dyDescent="0.25">
      <c r="A530" s="11"/>
      <c r="B530" s="11"/>
      <c r="C530" s="210"/>
      <c r="D530" s="210"/>
    </row>
    <row r="531" spans="1:4" x14ac:dyDescent="0.25">
      <c r="A531" s="11"/>
      <c r="B531" s="11"/>
      <c r="C531" s="210"/>
      <c r="D531" s="210"/>
    </row>
    <row r="532" spans="1:4" x14ac:dyDescent="0.25">
      <c r="A532" s="11"/>
      <c r="B532" s="11"/>
      <c r="C532" s="210"/>
      <c r="D532" s="210"/>
    </row>
    <row r="533" spans="1:4" x14ac:dyDescent="0.25">
      <c r="A533" s="11"/>
      <c r="B533" s="11"/>
      <c r="C533" s="210"/>
      <c r="D533" s="210"/>
    </row>
    <row r="534" spans="1:4" x14ac:dyDescent="0.25">
      <c r="A534" s="11"/>
      <c r="B534" s="11"/>
      <c r="C534" s="210"/>
      <c r="D534" s="210"/>
    </row>
    <row r="535" spans="1:4" x14ac:dyDescent="0.25">
      <c r="A535" s="11"/>
      <c r="B535" s="11"/>
      <c r="C535" s="210"/>
      <c r="D535" s="210"/>
    </row>
    <row r="536" spans="1:4" x14ac:dyDescent="0.25">
      <c r="A536" s="11"/>
      <c r="B536" s="11"/>
      <c r="C536" s="210"/>
      <c r="D536" s="210"/>
    </row>
    <row r="537" spans="1:4" x14ac:dyDescent="0.25">
      <c r="A537" s="11"/>
      <c r="B537" s="11"/>
      <c r="C537" s="210"/>
      <c r="D537" s="210"/>
    </row>
    <row r="538" spans="1:4" x14ac:dyDescent="0.25">
      <c r="A538" s="11"/>
      <c r="B538" s="11"/>
      <c r="C538" s="210"/>
      <c r="D538" s="210"/>
    </row>
    <row r="539" spans="1:4" x14ac:dyDescent="0.25">
      <c r="A539" s="11"/>
      <c r="B539" s="11"/>
      <c r="C539" s="210"/>
      <c r="D539" s="210"/>
    </row>
    <row r="540" spans="1:4" x14ac:dyDescent="0.25">
      <c r="A540" s="11"/>
      <c r="B540" s="11"/>
      <c r="C540" s="210"/>
      <c r="D540" s="210"/>
    </row>
    <row r="541" spans="1:4" x14ac:dyDescent="0.25">
      <c r="A541" s="11"/>
      <c r="B541" s="11"/>
      <c r="C541" s="210"/>
      <c r="D541" s="210"/>
    </row>
    <row r="542" spans="1:4" x14ac:dyDescent="0.25">
      <c r="A542" s="11"/>
      <c r="B542" s="11"/>
      <c r="C542" s="210"/>
      <c r="D542" s="210"/>
    </row>
    <row r="543" spans="1:4" x14ac:dyDescent="0.25">
      <c r="A543" s="11"/>
      <c r="B543" s="11"/>
      <c r="C543" s="210"/>
      <c r="D543" s="210"/>
    </row>
    <row r="544" spans="1:4" x14ac:dyDescent="0.25">
      <c r="A544" s="11"/>
      <c r="B544" s="11"/>
      <c r="C544" s="210"/>
      <c r="D544" s="210"/>
    </row>
    <row r="545" spans="1:4" x14ac:dyDescent="0.25">
      <c r="A545" s="11"/>
      <c r="B545" s="11"/>
      <c r="C545" s="210"/>
      <c r="D545" s="210"/>
    </row>
    <row r="546" spans="1:4" x14ac:dyDescent="0.25">
      <c r="A546" s="11"/>
      <c r="B546" s="11"/>
      <c r="C546" s="210"/>
      <c r="D546" s="210"/>
    </row>
    <row r="547" spans="1:4" x14ac:dyDescent="0.25">
      <c r="A547" s="11"/>
      <c r="B547" s="11"/>
      <c r="C547" s="210"/>
      <c r="D547" s="210"/>
    </row>
    <row r="548" spans="1:4" x14ac:dyDescent="0.25">
      <c r="A548" s="11"/>
      <c r="B548" s="11"/>
      <c r="C548" s="210"/>
      <c r="D548" s="210"/>
    </row>
    <row r="549" spans="1:4" x14ac:dyDescent="0.25">
      <c r="A549" s="11"/>
      <c r="B549" s="11"/>
      <c r="C549" s="210"/>
      <c r="D549" s="210"/>
    </row>
    <row r="550" spans="1:4" x14ac:dyDescent="0.25">
      <c r="A550" s="11"/>
      <c r="B550" s="11"/>
      <c r="C550" s="210"/>
      <c r="D550" s="210"/>
    </row>
    <row r="551" spans="1:4" x14ac:dyDescent="0.25">
      <c r="A551" s="11"/>
      <c r="B551" s="11"/>
      <c r="C551" s="210"/>
      <c r="D551" s="210"/>
    </row>
    <row r="552" spans="1:4" x14ac:dyDescent="0.25">
      <c r="A552" s="11"/>
      <c r="B552" s="11"/>
      <c r="C552" s="210"/>
      <c r="D552" s="210"/>
    </row>
    <row r="553" spans="1:4" x14ac:dyDescent="0.25">
      <c r="A553" s="11"/>
      <c r="B553" s="11"/>
      <c r="C553" s="210"/>
      <c r="D553" s="210"/>
    </row>
    <row r="554" spans="1:4" x14ac:dyDescent="0.25">
      <c r="A554" s="11"/>
      <c r="B554" s="11"/>
      <c r="C554" s="210"/>
      <c r="D554" s="210"/>
    </row>
    <row r="555" spans="1:4" x14ac:dyDescent="0.25">
      <c r="A555" s="11"/>
      <c r="B555" s="11"/>
      <c r="C555" s="210"/>
      <c r="D555" s="210"/>
    </row>
    <row r="556" spans="1:4" x14ac:dyDescent="0.25">
      <c r="A556" s="11"/>
      <c r="B556" s="11"/>
      <c r="C556" s="210"/>
      <c r="D556" s="210"/>
    </row>
    <row r="557" spans="1:4" x14ac:dyDescent="0.25">
      <c r="A557" s="11"/>
      <c r="B557" s="11"/>
      <c r="C557" s="210"/>
      <c r="D557" s="210"/>
    </row>
    <row r="558" spans="1:4" x14ac:dyDescent="0.25">
      <c r="A558" s="11"/>
      <c r="B558" s="11"/>
      <c r="C558" s="210"/>
      <c r="D558" s="210"/>
    </row>
    <row r="559" spans="1:4" x14ac:dyDescent="0.25">
      <c r="A559" s="11"/>
      <c r="B559" s="11"/>
      <c r="C559" s="210"/>
      <c r="D559" s="210"/>
    </row>
    <row r="560" spans="1:4" x14ac:dyDescent="0.25">
      <c r="A560" s="11"/>
      <c r="B560" s="11"/>
      <c r="C560" s="210"/>
      <c r="D560" s="210"/>
    </row>
    <row r="561" spans="1:4" x14ac:dyDescent="0.25">
      <c r="A561" s="11"/>
      <c r="B561" s="11"/>
      <c r="C561" s="210"/>
      <c r="D561" s="210"/>
    </row>
    <row r="562" spans="1:4" x14ac:dyDescent="0.25">
      <c r="A562" s="11"/>
      <c r="B562" s="11"/>
      <c r="C562" s="210"/>
      <c r="D562" s="210"/>
    </row>
    <row r="563" spans="1:4" x14ac:dyDescent="0.25">
      <c r="A563" s="11"/>
      <c r="B563" s="11"/>
      <c r="C563" s="210"/>
      <c r="D563" s="210"/>
    </row>
    <row r="564" spans="1:4" x14ac:dyDescent="0.25">
      <c r="A564" s="11"/>
      <c r="B564" s="11"/>
      <c r="C564" s="210"/>
      <c r="D564" s="210"/>
    </row>
    <row r="565" spans="1:4" x14ac:dyDescent="0.25">
      <c r="A565" s="11"/>
      <c r="B565" s="11"/>
      <c r="C565" s="210"/>
      <c r="D565" s="210"/>
    </row>
    <row r="566" spans="1:4" x14ac:dyDescent="0.25">
      <c r="A566" s="11"/>
      <c r="B566" s="11"/>
      <c r="C566" s="210"/>
      <c r="D566" s="210"/>
    </row>
    <row r="567" spans="1:4" x14ac:dyDescent="0.25">
      <c r="A567" s="11"/>
      <c r="B567" s="11"/>
      <c r="C567" s="210"/>
      <c r="D567" s="210"/>
    </row>
    <row r="568" spans="1:4" x14ac:dyDescent="0.25">
      <c r="A568" s="11"/>
      <c r="B568" s="11"/>
      <c r="C568" s="210"/>
      <c r="D568" s="210"/>
    </row>
    <row r="569" spans="1:4" x14ac:dyDescent="0.25">
      <c r="A569" s="11"/>
      <c r="B569" s="11"/>
      <c r="C569" s="210"/>
      <c r="D569" s="210"/>
    </row>
    <row r="570" spans="1:4" x14ac:dyDescent="0.25">
      <c r="A570" s="11"/>
      <c r="B570" s="11"/>
      <c r="C570" s="210"/>
      <c r="D570" s="210"/>
    </row>
    <row r="571" spans="1:4" x14ac:dyDescent="0.25">
      <c r="A571" s="11"/>
      <c r="B571" s="11"/>
      <c r="C571" s="210"/>
      <c r="D571" s="210"/>
    </row>
    <row r="572" spans="1:4" x14ac:dyDescent="0.25">
      <c r="A572" s="11"/>
      <c r="B572" s="11"/>
      <c r="C572" s="210"/>
      <c r="D572" s="210"/>
    </row>
    <row r="573" spans="1:4" x14ac:dyDescent="0.25">
      <c r="A573" s="11"/>
      <c r="B573" s="11"/>
      <c r="C573" s="210"/>
      <c r="D573" s="210"/>
    </row>
    <row r="574" spans="1:4" x14ac:dyDescent="0.25">
      <c r="A574" s="11"/>
      <c r="B574" s="11"/>
      <c r="C574" s="210"/>
      <c r="D574" s="210"/>
    </row>
    <row r="575" spans="1:4" x14ac:dyDescent="0.25">
      <c r="A575" s="11"/>
      <c r="B575" s="11"/>
      <c r="C575" s="210"/>
      <c r="D575" s="210"/>
    </row>
    <row r="576" spans="1:4" x14ac:dyDescent="0.25">
      <c r="A576" s="11"/>
      <c r="B576" s="11"/>
      <c r="C576" s="210"/>
      <c r="D576" s="210"/>
    </row>
    <row r="577" spans="1:4" x14ac:dyDescent="0.25">
      <c r="A577" s="11"/>
      <c r="B577" s="11"/>
      <c r="C577" s="210"/>
      <c r="D577" s="210"/>
    </row>
    <row r="578" spans="1:4" x14ac:dyDescent="0.25">
      <c r="A578" s="11"/>
      <c r="B578" s="11"/>
      <c r="C578" s="210"/>
      <c r="D578" s="210"/>
    </row>
    <row r="579" spans="1:4" x14ac:dyDescent="0.25">
      <c r="A579" s="11"/>
      <c r="B579" s="11"/>
      <c r="C579" s="210"/>
      <c r="D579" s="210"/>
    </row>
    <row r="580" spans="1:4" x14ac:dyDescent="0.25">
      <c r="A580" s="11"/>
      <c r="B580" s="11"/>
      <c r="C580" s="210"/>
      <c r="D580" s="210"/>
    </row>
    <row r="581" spans="1:4" x14ac:dyDescent="0.25">
      <c r="A581" s="11"/>
      <c r="B581" s="11"/>
      <c r="C581" s="210"/>
      <c r="D581" s="210"/>
    </row>
    <row r="582" spans="1:4" x14ac:dyDescent="0.25">
      <c r="A582" s="11"/>
      <c r="B582" s="11"/>
      <c r="C582" s="210"/>
      <c r="D582" s="210"/>
    </row>
    <row r="583" spans="1:4" x14ac:dyDescent="0.25">
      <c r="A583" s="11"/>
      <c r="B583" s="11"/>
      <c r="C583" s="210"/>
      <c r="D583" s="210"/>
    </row>
    <row r="584" spans="1:4" x14ac:dyDescent="0.25">
      <c r="A584" s="11"/>
      <c r="B584" s="11"/>
      <c r="C584" s="210"/>
      <c r="D584" s="210"/>
    </row>
    <row r="585" spans="1:4" x14ac:dyDescent="0.25">
      <c r="A585" s="11"/>
      <c r="B585" s="11"/>
      <c r="C585" s="210"/>
      <c r="D585" s="210"/>
    </row>
    <row r="586" spans="1:4" x14ac:dyDescent="0.25">
      <c r="A586" s="11"/>
      <c r="B586" s="11"/>
      <c r="C586" s="210"/>
      <c r="D586" s="210"/>
    </row>
    <row r="587" spans="1:4" x14ac:dyDescent="0.25">
      <c r="A587" s="11"/>
      <c r="B587" s="11"/>
      <c r="C587" s="210"/>
      <c r="D587" s="210"/>
    </row>
    <row r="588" spans="1:4" x14ac:dyDescent="0.25">
      <c r="A588" s="11"/>
      <c r="B588" s="11"/>
      <c r="C588" s="210"/>
      <c r="D588" s="210"/>
    </row>
    <row r="589" spans="1:4" x14ac:dyDescent="0.25">
      <c r="A589" s="11"/>
      <c r="B589" s="11"/>
      <c r="C589" s="210"/>
      <c r="D589" s="210"/>
    </row>
    <row r="590" spans="1:4" x14ac:dyDescent="0.25">
      <c r="A590" s="11"/>
      <c r="B590" s="11"/>
      <c r="C590" s="210"/>
      <c r="D590" s="210"/>
    </row>
    <row r="591" spans="1:4" x14ac:dyDescent="0.25">
      <c r="A591" s="11"/>
      <c r="B591" s="11"/>
      <c r="C591" s="210"/>
      <c r="D591" s="210"/>
    </row>
    <row r="592" spans="1:4" x14ac:dyDescent="0.25">
      <c r="A592" s="11"/>
      <c r="B592" s="11"/>
      <c r="C592" s="210"/>
      <c r="D592" s="210"/>
    </row>
    <row r="593" spans="1:4" x14ac:dyDescent="0.25">
      <c r="A593" s="11"/>
      <c r="B593" s="11"/>
      <c r="C593" s="210"/>
      <c r="D593" s="210"/>
    </row>
    <row r="594" spans="1:4" x14ac:dyDescent="0.25">
      <c r="A594" s="11"/>
      <c r="B594" s="11"/>
      <c r="C594" s="210"/>
      <c r="D594" s="210"/>
    </row>
    <row r="595" spans="1:4" x14ac:dyDescent="0.25">
      <c r="A595" s="11"/>
      <c r="B595" s="11"/>
      <c r="C595" s="210"/>
      <c r="D595" s="210"/>
    </row>
    <row r="596" spans="1:4" x14ac:dyDescent="0.25">
      <c r="A596" s="11"/>
      <c r="B596" s="11"/>
      <c r="C596" s="210"/>
      <c r="D596" s="210"/>
    </row>
    <row r="597" spans="1:4" x14ac:dyDescent="0.25">
      <c r="A597" s="11"/>
      <c r="B597" s="11"/>
      <c r="C597" s="210"/>
      <c r="D597" s="210"/>
    </row>
    <row r="598" spans="1:4" x14ac:dyDescent="0.25">
      <c r="A598" s="11"/>
      <c r="B598" s="11"/>
      <c r="C598" s="210"/>
      <c r="D598" s="210"/>
    </row>
    <row r="599" spans="1:4" x14ac:dyDescent="0.25">
      <c r="A599" s="11"/>
      <c r="B599" s="11"/>
      <c r="C599" s="210"/>
      <c r="D599" s="210"/>
    </row>
    <row r="600" spans="1:4" x14ac:dyDescent="0.25">
      <c r="A600" s="11"/>
      <c r="B600" s="11"/>
      <c r="C600" s="210"/>
      <c r="D600" s="210"/>
    </row>
    <row r="601" spans="1:4" x14ac:dyDescent="0.25">
      <c r="A601" s="11"/>
      <c r="B601" s="11"/>
      <c r="C601" s="210"/>
      <c r="D601" s="210"/>
    </row>
    <row r="602" spans="1:4" x14ac:dyDescent="0.25">
      <c r="A602" s="11"/>
      <c r="B602" s="11"/>
      <c r="C602" s="210"/>
      <c r="D602" s="210"/>
    </row>
    <row r="603" spans="1:4" x14ac:dyDescent="0.25">
      <c r="A603" s="11"/>
      <c r="B603" s="11"/>
      <c r="C603" s="210"/>
      <c r="D603" s="210"/>
    </row>
    <row r="604" spans="1:4" x14ac:dyDescent="0.25">
      <c r="A604" s="11"/>
      <c r="B604" s="11"/>
      <c r="C604" s="210"/>
      <c r="D604" s="210"/>
    </row>
    <row r="605" spans="1:4" x14ac:dyDescent="0.25">
      <c r="A605" s="11"/>
      <c r="B605" s="11"/>
      <c r="C605" s="210"/>
      <c r="D605" s="210"/>
    </row>
    <row r="606" spans="1:4" x14ac:dyDescent="0.25">
      <c r="A606" s="11"/>
      <c r="B606" s="11"/>
      <c r="C606" s="210"/>
      <c r="D606" s="210"/>
    </row>
    <row r="607" spans="1:4" x14ac:dyDescent="0.25">
      <c r="A607" s="11"/>
      <c r="B607" s="11"/>
      <c r="C607" s="210"/>
      <c r="D607" s="210"/>
    </row>
    <row r="608" spans="1:4" x14ac:dyDescent="0.25">
      <c r="A608" s="11"/>
      <c r="B608" s="11"/>
      <c r="C608" s="210"/>
      <c r="D608" s="210"/>
    </row>
    <row r="609" spans="1:4" x14ac:dyDescent="0.25">
      <c r="A609" s="11"/>
      <c r="B609" s="11"/>
      <c r="C609" s="210"/>
      <c r="D609" s="210"/>
    </row>
    <row r="610" spans="1:4" x14ac:dyDescent="0.25">
      <c r="A610" s="11"/>
      <c r="B610" s="11"/>
      <c r="C610" s="210"/>
      <c r="D610" s="210"/>
    </row>
    <row r="611" spans="1:4" x14ac:dyDescent="0.25">
      <c r="A611" s="11"/>
      <c r="B611" s="11"/>
      <c r="C611" s="210"/>
      <c r="D611" s="210"/>
    </row>
    <row r="612" spans="1:4" x14ac:dyDescent="0.25">
      <c r="A612" s="11"/>
      <c r="B612" s="11"/>
      <c r="C612" s="210"/>
      <c r="D612" s="210"/>
    </row>
    <row r="613" spans="1:4" x14ac:dyDescent="0.25">
      <c r="A613" s="11"/>
      <c r="B613" s="11"/>
      <c r="C613" s="210"/>
      <c r="D613" s="210"/>
    </row>
    <row r="614" spans="1:4" x14ac:dyDescent="0.25">
      <c r="A614" s="11"/>
      <c r="B614" s="11"/>
      <c r="C614" s="210"/>
      <c r="D614" s="210"/>
    </row>
    <row r="615" spans="1:4" x14ac:dyDescent="0.25">
      <c r="A615" s="11"/>
      <c r="B615" s="11"/>
      <c r="C615" s="210"/>
      <c r="D615" s="210"/>
    </row>
    <row r="616" spans="1:4" x14ac:dyDescent="0.25">
      <c r="A616" s="11"/>
      <c r="B616" s="11"/>
      <c r="C616" s="210"/>
      <c r="D616" s="210"/>
    </row>
    <row r="617" spans="1:4" x14ac:dyDescent="0.25">
      <c r="A617" s="11"/>
      <c r="B617" s="11"/>
      <c r="C617" s="210"/>
      <c r="D617" s="210"/>
    </row>
    <row r="618" spans="1:4" x14ac:dyDescent="0.25">
      <c r="A618" s="11"/>
      <c r="B618" s="11"/>
      <c r="C618" s="210"/>
      <c r="D618" s="210"/>
    </row>
    <row r="619" spans="1:4" x14ac:dyDescent="0.25">
      <c r="A619" s="11"/>
      <c r="B619" s="11"/>
      <c r="C619" s="210"/>
      <c r="D619" s="210"/>
    </row>
    <row r="620" spans="1:4" x14ac:dyDescent="0.25">
      <c r="A620" s="11"/>
      <c r="B620" s="11"/>
      <c r="C620" s="210"/>
      <c r="D620" s="210"/>
    </row>
    <row r="621" spans="1:4" x14ac:dyDescent="0.25">
      <c r="A621" s="11"/>
      <c r="B621" s="11"/>
      <c r="C621" s="210"/>
      <c r="D621" s="210"/>
    </row>
    <row r="622" spans="1:4" x14ac:dyDescent="0.25">
      <c r="A622" s="11"/>
      <c r="B622" s="11"/>
      <c r="C622" s="210"/>
      <c r="D622" s="210"/>
    </row>
    <row r="623" spans="1:4" x14ac:dyDescent="0.25">
      <c r="A623" s="11"/>
      <c r="B623" s="11"/>
      <c r="C623" s="210"/>
      <c r="D623" s="210"/>
    </row>
    <row r="624" spans="1:4" x14ac:dyDescent="0.25">
      <c r="A624" s="11"/>
      <c r="B624" s="11"/>
      <c r="C624" s="210"/>
      <c r="D624" s="210"/>
    </row>
    <row r="625" spans="1:4" x14ac:dyDescent="0.25">
      <c r="A625" s="11"/>
      <c r="B625" s="11"/>
      <c r="C625" s="210"/>
      <c r="D625" s="210"/>
    </row>
    <row r="626" spans="1:4" x14ac:dyDescent="0.25">
      <c r="A626" s="11"/>
      <c r="B626" s="11"/>
      <c r="C626" s="210"/>
      <c r="D626" s="210"/>
    </row>
    <row r="627" spans="1:4" x14ac:dyDescent="0.25">
      <c r="A627" s="11"/>
      <c r="B627" s="11"/>
      <c r="C627" s="210"/>
      <c r="D627" s="210"/>
    </row>
    <row r="628" spans="1:4" x14ac:dyDescent="0.25">
      <c r="A628" s="11"/>
      <c r="B628" s="11"/>
      <c r="C628" s="210"/>
      <c r="D628" s="210"/>
    </row>
    <row r="629" spans="1:4" x14ac:dyDescent="0.25">
      <c r="A629" s="11"/>
      <c r="B629" s="11"/>
      <c r="C629" s="210"/>
      <c r="D629" s="210"/>
    </row>
    <row r="630" spans="1:4" x14ac:dyDescent="0.25">
      <c r="A630" s="11"/>
      <c r="B630" s="11"/>
      <c r="C630" s="210"/>
      <c r="D630" s="210"/>
    </row>
    <row r="631" spans="1:4" x14ac:dyDescent="0.25">
      <c r="A631" s="11"/>
      <c r="B631" s="11"/>
      <c r="C631" s="210"/>
      <c r="D631" s="210"/>
    </row>
    <row r="632" spans="1:4" x14ac:dyDescent="0.25">
      <c r="A632" s="11"/>
      <c r="B632" s="11"/>
      <c r="C632" s="210"/>
      <c r="D632" s="210"/>
    </row>
    <row r="633" spans="1:4" x14ac:dyDescent="0.25">
      <c r="A633" s="11"/>
      <c r="B633" s="11"/>
      <c r="C633" s="210"/>
      <c r="D633" s="210"/>
    </row>
    <row r="634" spans="1:4" x14ac:dyDescent="0.25">
      <c r="A634" s="11"/>
      <c r="B634" s="11"/>
      <c r="C634" s="210"/>
      <c r="D634" s="210"/>
    </row>
    <row r="635" spans="1:4" x14ac:dyDescent="0.25">
      <c r="A635" s="11"/>
      <c r="B635" s="11"/>
      <c r="C635" s="210"/>
      <c r="D635" s="210"/>
    </row>
    <row r="636" spans="1:4" x14ac:dyDescent="0.25">
      <c r="A636" s="11"/>
      <c r="B636" s="11"/>
      <c r="C636" s="210"/>
      <c r="D636" s="210"/>
    </row>
    <row r="637" spans="1:4" x14ac:dyDescent="0.25">
      <c r="A637" s="11"/>
      <c r="B637" s="11"/>
      <c r="C637" s="210"/>
      <c r="D637" s="210"/>
    </row>
    <row r="638" spans="1:4" x14ac:dyDescent="0.25">
      <c r="A638" s="11"/>
      <c r="B638" s="11"/>
      <c r="C638" s="210"/>
      <c r="D638" s="210"/>
    </row>
    <row r="639" spans="1:4" x14ac:dyDescent="0.25">
      <c r="A639" s="11"/>
      <c r="B639" s="11"/>
      <c r="C639" s="210"/>
      <c r="D639" s="210"/>
    </row>
    <row r="640" spans="1:4" x14ac:dyDescent="0.25">
      <c r="A640" s="11"/>
      <c r="B640" s="11"/>
      <c r="C640" s="210"/>
      <c r="D640" s="210"/>
    </row>
    <row r="641" spans="1:4" x14ac:dyDescent="0.25">
      <c r="A641" s="11"/>
      <c r="B641" s="11"/>
      <c r="C641" s="210"/>
      <c r="D641" s="210"/>
    </row>
    <row r="642" spans="1:4" x14ac:dyDescent="0.25">
      <c r="A642" s="11"/>
      <c r="B642" s="11"/>
      <c r="C642" s="210"/>
      <c r="D642" s="210"/>
    </row>
    <row r="643" spans="1:4" x14ac:dyDescent="0.25">
      <c r="A643" s="11"/>
      <c r="B643" s="11"/>
      <c r="C643" s="210"/>
      <c r="D643" s="210"/>
    </row>
    <row r="644" spans="1:4" x14ac:dyDescent="0.25">
      <c r="A644" s="11"/>
      <c r="B644" s="11"/>
      <c r="C644" s="210"/>
      <c r="D644" s="210"/>
    </row>
    <row r="645" spans="1:4" x14ac:dyDescent="0.25">
      <c r="A645" s="11"/>
      <c r="B645" s="11"/>
      <c r="C645" s="210"/>
      <c r="D645" s="210"/>
    </row>
    <row r="646" spans="1:4" x14ac:dyDescent="0.25">
      <c r="A646" s="11"/>
      <c r="B646" s="11"/>
      <c r="C646" s="210"/>
      <c r="D646" s="210"/>
    </row>
    <row r="647" spans="1:4" x14ac:dyDescent="0.25">
      <c r="A647" s="11"/>
      <c r="B647" s="11"/>
      <c r="C647" s="210"/>
      <c r="D647" s="210"/>
    </row>
    <row r="648" spans="1:4" x14ac:dyDescent="0.25">
      <c r="A648" s="11"/>
      <c r="B648" s="11"/>
      <c r="C648" s="210"/>
      <c r="D648" s="210"/>
    </row>
    <row r="649" spans="1:4" x14ac:dyDescent="0.25">
      <c r="A649" s="11"/>
      <c r="B649" s="11"/>
      <c r="C649" s="210"/>
      <c r="D649" s="210"/>
    </row>
    <row r="650" spans="1:4" x14ac:dyDescent="0.25">
      <c r="A650" s="11"/>
      <c r="B650" s="11"/>
      <c r="C650" s="210"/>
      <c r="D650" s="210"/>
    </row>
    <row r="651" spans="1:4" x14ac:dyDescent="0.25">
      <c r="A651" s="11"/>
      <c r="B651" s="11"/>
      <c r="C651" s="210"/>
      <c r="D651" s="210"/>
    </row>
    <row r="652" spans="1:4" x14ac:dyDescent="0.25">
      <c r="A652" s="11"/>
      <c r="B652" s="11"/>
      <c r="C652" s="210"/>
      <c r="D652" s="210"/>
    </row>
    <row r="653" spans="1:4" x14ac:dyDescent="0.25">
      <c r="A653" s="11"/>
      <c r="B653" s="11"/>
      <c r="C653" s="210"/>
      <c r="D653" s="210"/>
    </row>
    <row r="654" spans="1:4" x14ac:dyDescent="0.25">
      <c r="A654" s="11"/>
      <c r="B654" s="11"/>
      <c r="C654" s="210"/>
      <c r="D654" s="210"/>
    </row>
    <row r="655" spans="1:4" x14ac:dyDescent="0.25">
      <c r="A655" s="11"/>
      <c r="B655" s="11"/>
      <c r="C655" s="210"/>
      <c r="D655" s="210"/>
    </row>
    <row r="656" spans="1:4" x14ac:dyDescent="0.25">
      <c r="A656" s="11"/>
      <c r="B656" s="11"/>
      <c r="C656" s="210"/>
      <c r="D656" s="210"/>
    </row>
    <row r="657" spans="1:4" x14ac:dyDescent="0.25">
      <c r="A657" s="11"/>
      <c r="B657" s="11"/>
      <c r="C657" s="210"/>
      <c r="D657" s="210"/>
    </row>
  </sheetData>
  <phoneticPr fontId="25" type="noConversion"/>
  <dataValidations count="8">
    <dataValidation type="list" allowBlank="1" showInputMessage="1" showErrorMessage="1" sqref="D72:D105 D50 D162:D172 D54:D68 D108:D121 D156:D158 D142:D152 D45:D46 D21:D41 D124:D138 D12:D17" xr:uid="{CFC918B0-2243-488C-8C14-28C9E540D357}">
      <formula1>"Optioneel,Verplicht,N.v.t"</formula1>
    </dataValidation>
    <dataValidation type="list" allowBlank="1" showInputMessage="1" showErrorMessage="1" sqref="C1:C6 C142:C153 C156:C158 C162:C172 C108:C118 C54:C64 C90:C105 C124:C138 C21:C41 C50 C45:C46 C66:C68 C12:C17" xr:uid="{994E5A6A-15B2-47FE-AF48-E019518B15D3}">
      <formula1>$C$2:$C$6</formula1>
    </dataValidation>
    <dataValidation type="list" allowBlank="1" showInputMessage="1" showErrorMessage="1" sqref="D1:D6 D153" xr:uid="{18FBC3D5-6D3B-49B4-B393-2617278C342D}">
      <formula1>$D$2:$D$6</formula1>
    </dataValidation>
    <dataValidation type="list" allowBlank="1" showInputMessage="1" showErrorMessage="1" sqref="F105" xr:uid="{7E2E4B2F-0DB0-4358-83BD-22260128F36E}">
      <formula1>#REF!</formula1>
    </dataValidation>
    <dataValidation type="list" allowBlank="1" showInputMessage="1" showErrorMessage="1" sqref="C41" xr:uid="{99E27983-89A5-4C29-AFFA-993C43CA85DB}">
      <formula1>$C$3:$C$35</formula1>
    </dataValidation>
    <dataValidation type="list" allowBlank="1" showInputMessage="1" showErrorMessage="1" sqref="C72:C89" xr:uid="{E4F7FE2A-F087-4D0F-B3FC-4E07CA5B0388}">
      <formula1>$C$2:$C$7</formula1>
    </dataValidation>
    <dataValidation type="list" allowBlank="1" showInputMessage="1" showErrorMessage="1" sqref="F46 F21:F41 F65:F68 F50 F162:F172 F72:F104 F108:F120 F124:F138 F142:F152 F156:F158 F54:F63 F12 F14:F17" xr:uid="{6EF6F94F-5E90-4A95-91DC-64A92F8D2201}">
      <formula1>"ja,nee,-"</formula1>
    </dataValidation>
    <dataValidation type="list" allowBlank="1" showInputMessage="1" showErrorMessage="1" sqref="F64 F45 F13" xr:uid="{F972B9FD-0E54-4A47-A2F3-3339DF11A116}">
      <formula1>"Ja,Nee,-"</formula1>
    </dataValidation>
  </dataValidations>
  <pageMargins left="0.7" right="0.7" top="0.75" bottom="0.75" header="0.3" footer="0.3"/>
  <pageSetup paperSize="9" scale="66"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29A49F-0DCF-4D3C-AD16-9EA1A6EDFC4E}">
  <sheetPr>
    <pageSetUpPr fitToPage="1"/>
  </sheetPr>
  <dimension ref="A1:XFC345"/>
  <sheetViews>
    <sheetView topLeftCell="A9" zoomScaleNormal="100" workbookViewId="0">
      <selection activeCell="C101" sqref="C101"/>
    </sheetView>
  </sheetViews>
  <sheetFormatPr defaultColWidth="17.140625" defaultRowHeight="15" x14ac:dyDescent="0.25"/>
  <cols>
    <col min="1" max="1" width="12.7109375" style="169" customWidth="1"/>
    <col min="2" max="2" width="100.7109375" style="169" customWidth="1"/>
    <col min="3" max="3" width="8.140625" style="169" bestFit="1" customWidth="1"/>
    <col min="4" max="4" width="14.42578125" style="226" bestFit="1" customWidth="1"/>
    <col min="5" max="5" width="46.7109375" style="22" customWidth="1"/>
    <col min="6" max="6" width="14.7109375" style="7" bestFit="1" customWidth="1"/>
    <col min="7" max="16384" width="17.140625" style="22"/>
  </cols>
  <sheetData>
    <row r="1" spans="1:110" ht="24" hidden="1" x14ac:dyDescent="0.25">
      <c r="A1" s="17"/>
      <c r="B1" s="17"/>
      <c r="C1" s="194" t="s">
        <v>31</v>
      </c>
      <c r="D1" s="195" t="s">
        <v>32</v>
      </c>
    </row>
    <row r="2" spans="1:110" hidden="1" x14ac:dyDescent="0.25">
      <c r="A2" s="17"/>
      <c r="B2" s="17"/>
      <c r="C2" s="168" t="s">
        <v>33</v>
      </c>
      <c r="D2" s="196" t="s">
        <v>33</v>
      </c>
    </row>
    <row r="3" spans="1:110" hidden="1" x14ac:dyDescent="0.25">
      <c r="A3" s="17"/>
      <c r="B3" s="17"/>
      <c r="C3" s="168" t="s">
        <v>34</v>
      </c>
      <c r="D3" s="196" t="s">
        <v>35</v>
      </c>
    </row>
    <row r="4" spans="1:110" hidden="1" x14ac:dyDescent="0.25">
      <c r="A4" s="17"/>
      <c r="B4" s="17"/>
      <c r="C4" s="168" t="s">
        <v>36</v>
      </c>
      <c r="D4" s="196" t="s">
        <v>37</v>
      </c>
    </row>
    <row r="5" spans="1:110" hidden="1" x14ac:dyDescent="0.25">
      <c r="A5" s="17"/>
      <c r="B5" s="17"/>
      <c r="C5" s="197"/>
      <c r="D5" s="196"/>
    </row>
    <row r="6" spans="1:110" hidden="1" x14ac:dyDescent="0.25">
      <c r="A6" s="17"/>
      <c r="B6" s="17"/>
      <c r="C6" s="197"/>
      <c r="D6" s="198"/>
    </row>
    <row r="7" spans="1:110" ht="18.75" hidden="1" customHeight="1" x14ac:dyDescent="0.25">
      <c r="A7" s="191"/>
      <c r="B7" s="191"/>
      <c r="C7" s="191"/>
      <c r="D7" s="191"/>
    </row>
    <row r="8" spans="1:110" hidden="1" x14ac:dyDescent="0.25">
      <c r="A8" s="17"/>
      <c r="B8" s="17"/>
      <c r="C8" s="17"/>
      <c r="D8" s="17"/>
    </row>
    <row r="9" spans="1:110" ht="23.25" x14ac:dyDescent="0.25">
      <c r="A9" s="153"/>
      <c r="B9" s="154" t="s">
        <v>873</v>
      </c>
      <c r="C9" s="153"/>
      <c r="D9" s="153"/>
      <c r="E9" s="151"/>
      <c r="F9" s="152"/>
    </row>
    <row r="10" spans="1:110" ht="15.75" thickBot="1" x14ac:dyDescent="0.3">
      <c r="A10" s="153"/>
      <c r="B10" s="153"/>
      <c r="C10" s="153"/>
      <c r="D10" s="153"/>
      <c r="E10" s="151"/>
      <c r="F10" s="152"/>
    </row>
    <row r="11" spans="1:110" s="213" customFormat="1" ht="18.75" x14ac:dyDescent="0.25">
      <c r="A11" s="55" t="s">
        <v>874</v>
      </c>
      <c r="B11" s="56" t="s">
        <v>875</v>
      </c>
      <c r="C11" s="57"/>
      <c r="D11" s="50"/>
      <c r="E11" s="132"/>
      <c r="F11" s="133"/>
      <c r="G11" s="28"/>
      <c r="H11" s="28"/>
      <c r="I11" s="28"/>
      <c r="J11" s="28"/>
      <c r="K11" s="28"/>
      <c r="L11" s="28"/>
      <c r="M11" s="28"/>
      <c r="N11" s="28"/>
      <c r="O11" s="28"/>
      <c r="P11" s="28"/>
      <c r="Q11" s="28"/>
      <c r="R11" s="28"/>
      <c r="S11" s="28"/>
      <c r="T11" s="28"/>
      <c r="U11" s="28"/>
      <c r="V11" s="28"/>
      <c r="W11" s="28"/>
      <c r="X11" s="28"/>
      <c r="Y11" s="28"/>
      <c r="Z11" s="28"/>
      <c r="AA11" s="28"/>
      <c r="AB11" s="28"/>
      <c r="AC11" s="28"/>
      <c r="AD11" s="28"/>
      <c r="AE11" s="28"/>
      <c r="AF11" s="28"/>
      <c r="AG11" s="28"/>
      <c r="AH11" s="28"/>
      <c r="AI11" s="28"/>
      <c r="AJ11" s="28"/>
      <c r="AK11" s="28"/>
      <c r="AL11" s="28"/>
      <c r="AM11" s="28"/>
      <c r="AN11" s="28"/>
      <c r="AO11" s="28"/>
      <c r="AP11" s="28"/>
      <c r="AQ11" s="28"/>
      <c r="AR11" s="28"/>
      <c r="AS11" s="28"/>
      <c r="AT11" s="28"/>
      <c r="AU11" s="28"/>
      <c r="AV11" s="28"/>
      <c r="AW11" s="28"/>
      <c r="AX11" s="28"/>
      <c r="AY11" s="28"/>
      <c r="AZ11" s="28"/>
      <c r="BA11" s="28"/>
      <c r="BB11" s="28"/>
      <c r="BC11" s="28"/>
      <c r="BD11" s="28"/>
      <c r="BE11" s="28"/>
      <c r="BF11" s="28"/>
      <c r="BG11" s="28"/>
      <c r="BH11" s="28"/>
      <c r="BI11" s="28"/>
      <c r="BJ11" s="28"/>
      <c r="BK11" s="28"/>
      <c r="BL11" s="28"/>
      <c r="BM11" s="28"/>
      <c r="BN11" s="28"/>
      <c r="BO11" s="28"/>
      <c r="BP11" s="28"/>
      <c r="BQ11" s="28"/>
      <c r="BR11" s="28"/>
      <c r="BS11" s="28"/>
      <c r="BT11" s="28"/>
      <c r="BU11" s="28"/>
      <c r="BV11" s="28"/>
      <c r="BW11" s="28"/>
      <c r="BX11" s="28"/>
      <c r="BY11" s="28"/>
      <c r="BZ11" s="28"/>
      <c r="CA11" s="28"/>
      <c r="CB11" s="28"/>
      <c r="CC11" s="28"/>
      <c r="CD11" s="28"/>
      <c r="CE11" s="28"/>
      <c r="CF11" s="28"/>
      <c r="CG11" s="28"/>
      <c r="CH11" s="28"/>
      <c r="CI11" s="28"/>
      <c r="CJ11" s="28"/>
      <c r="CK11" s="28"/>
      <c r="CL11" s="28"/>
      <c r="CM11" s="28"/>
      <c r="CN11" s="28"/>
      <c r="CO11" s="28"/>
      <c r="CP11" s="28"/>
      <c r="CQ11" s="28"/>
      <c r="CR11" s="28"/>
      <c r="CS11" s="28"/>
      <c r="CT11" s="28"/>
      <c r="CU11" s="28"/>
      <c r="CV11" s="28"/>
      <c r="CW11" s="28"/>
      <c r="CX11" s="28"/>
      <c r="CY11" s="28"/>
      <c r="CZ11" s="28"/>
      <c r="DA11" s="28"/>
      <c r="DB11" s="28"/>
      <c r="DC11" s="28"/>
      <c r="DD11" s="28"/>
      <c r="DE11" s="28"/>
      <c r="DF11" s="28"/>
    </row>
    <row r="12" spans="1:110" s="28" customFormat="1" ht="48.75" thickBot="1" x14ac:dyDescent="0.3">
      <c r="A12" s="59" t="s">
        <v>41</v>
      </c>
      <c r="B12" s="60" t="s">
        <v>42</v>
      </c>
      <c r="C12" s="60" t="s">
        <v>43</v>
      </c>
      <c r="D12" s="53" t="s">
        <v>44</v>
      </c>
      <c r="E12" s="134" t="s">
        <v>45</v>
      </c>
      <c r="F12" s="135" t="s">
        <v>46</v>
      </c>
      <c r="G12" s="14"/>
    </row>
    <row r="13" spans="1:110" ht="45.75" thickBot="1" x14ac:dyDescent="0.3">
      <c r="A13" s="214" t="s">
        <v>876</v>
      </c>
      <c r="B13" s="20" t="s">
        <v>877</v>
      </c>
      <c r="C13" s="37" t="s">
        <v>34</v>
      </c>
      <c r="D13" s="38" t="s">
        <v>49</v>
      </c>
      <c r="E13" s="129"/>
      <c r="F13" s="258" t="s">
        <v>33</v>
      </c>
    </row>
    <row r="14" spans="1:110" ht="60.75" thickBot="1" x14ac:dyDescent="0.3">
      <c r="A14" s="214" t="s">
        <v>878</v>
      </c>
      <c r="B14" s="20" t="s">
        <v>879</v>
      </c>
      <c r="C14" s="37" t="s">
        <v>34</v>
      </c>
      <c r="D14" s="38" t="s">
        <v>49</v>
      </c>
      <c r="E14" s="129"/>
      <c r="F14" s="258" t="s">
        <v>33</v>
      </c>
    </row>
    <row r="15" spans="1:110" ht="30.75" thickBot="1" x14ac:dyDescent="0.3">
      <c r="A15" s="214" t="s">
        <v>880</v>
      </c>
      <c r="B15" s="179" t="s">
        <v>881</v>
      </c>
      <c r="C15" s="40" t="s">
        <v>34</v>
      </c>
      <c r="D15" s="38" t="s">
        <v>49</v>
      </c>
      <c r="E15" s="129"/>
      <c r="F15" s="258" t="s">
        <v>33</v>
      </c>
    </row>
    <row r="16" spans="1:110" ht="30.75" thickBot="1" x14ac:dyDescent="0.3">
      <c r="A16" s="214" t="s">
        <v>882</v>
      </c>
      <c r="B16" s="179" t="s">
        <v>883</v>
      </c>
      <c r="C16" s="40" t="s">
        <v>34</v>
      </c>
      <c r="D16" s="38" t="s">
        <v>49</v>
      </c>
      <c r="E16" s="129"/>
      <c r="F16" s="258" t="s">
        <v>33</v>
      </c>
    </row>
    <row r="17" spans="1:110" ht="30.75" thickBot="1" x14ac:dyDescent="0.3">
      <c r="A17" s="214" t="s">
        <v>884</v>
      </c>
      <c r="B17" s="20" t="s">
        <v>885</v>
      </c>
      <c r="C17" s="37" t="s">
        <v>34</v>
      </c>
      <c r="D17" s="38" t="s">
        <v>49</v>
      </c>
      <c r="E17" s="129"/>
      <c r="F17" s="258" t="s">
        <v>33</v>
      </c>
    </row>
    <row r="18" spans="1:110" ht="30" x14ac:dyDescent="0.25">
      <c r="A18" s="214" t="s">
        <v>1195</v>
      </c>
      <c r="B18" s="256" t="s">
        <v>1322</v>
      </c>
      <c r="C18" s="21" t="s">
        <v>34</v>
      </c>
      <c r="D18" s="38" t="s">
        <v>49</v>
      </c>
      <c r="E18" s="215"/>
      <c r="F18" s="258" t="s">
        <v>33</v>
      </c>
    </row>
    <row r="19" spans="1:110" ht="15.75" thickBot="1" x14ac:dyDescent="0.3">
      <c r="A19" s="17"/>
      <c r="B19" s="17"/>
      <c r="C19" s="17"/>
      <c r="D19" s="17"/>
      <c r="E19" s="130"/>
      <c r="F19" s="131"/>
    </row>
    <row r="20" spans="1:110" s="213" customFormat="1" ht="18.75" x14ac:dyDescent="0.25">
      <c r="A20" s="55" t="s">
        <v>886</v>
      </c>
      <c r="B20" s="56" t="s">
        <v>887</v>
      </c>
      <c r="C20" s="57"/>
      <c r="D20" s="50"/>
      <c r="E20" s="132"/>
      <c r="F20" s="133"/>
      <c r="G20" s="28"/>
      <c r="H20" s="28"/>
      <c r="I20" s="28"/>
      <c r="J20" s="28"/>
      <c r="K20" s="28"/>
      <c r="L20" s="28"/>
      <c r="M20" s="28"/>
      <c r="N20" s="28"/>
      <c r="O20" s="28"/>
      <c r="P20" s="28"/>
      <c r="Q20" s="28"/>
      <c r="R20" s="28"/>
      <c r="S20" s="28"/>
      <c r="T20" s="28"/>
      <c r="U20" s="28"/>
      <c r="V20" s="28"/>
      <c r="W20" s="28"/>
      <c r="X20" s="28"/>
      <c r="Y20" s="28"/>
      <c r="Z20" s="28"/>
      <c r="AA20" s="28"/>
      <c r="AB20" s="28"/>
      <c r="AC20" s="28"/>
      <c r="AD20" s="28"/>
      <c r="AE20" s="28"/>
      <c r="AF20" s="28"/>
      <c r="AG20" s="28"/>
      <c r="AH20" s="28"/>
      <c r="AI20" s="28"/>
      <c r="AJ20" s="28"/>
      <c r="AK20" s="28"/>
      <c r="AL20" s="28"/>
      <c r="AM20" s="28"/>
      <c r="AN20" s="28"/>
      <c r="AO20" s="28"/>
      <c r="AP20" s="28"/>
      <c r="AQ20" s="28"/>
      <c r="AR20" s="28"/>
      <c r="AS20" s="28"/>
      <c r="AT20" s="28"/>
      <c r="AU20" s="28"/>
      <c r="AV20" s="28"/>
      <c r="AW20" s="28"/>
      <c r="AX20" s="28"/>
      <c r="AY20" s="28"/>
      <c r="AZ20" s="28"/>
      <c r="BA20" s="28"/>
      <c r="BB20" s="28"/>
      <c r="BC20" s="28"/>
      <c r="BD20" s="28"/>
      <c r="BE20" s="28"/>
      <c r="BF20" s="28"/>
      <c r="BG20" s="28"/>
      <c r="BH20" s="28"/>
      <c r="BI20" s="28"/>
      <c r="BJ20" s="28"/>
      <c r="BK20" s="28"/>
      <c r="BL20" s="28"/>
      <c r="BM20" s="28"/>
      <c r="BN20" s="28"/>
      <c r="BO20" s="28"/>
      <c r="BP20" s="28"/>
      <c r="BQ20" s="28"/>
      <c r="BR20" s="28"/>
      <c r="BS20" s="28"/>
      <c r="BT20" s="28"/>
      <c r="BU20" s="28"/>
      <c r="BV20" s="28"/>
      <c r="BW20" s="28"/>
      <c r="BX20" s="28"/>
      <c r="BY20" s="28"/>
      <c r="BZ20" s="28"/>
      <c r="CA20" s="28"/>
      <c r="CB20" s="28"/>
      <c r="CC20" s="28"/>
      <c r="CD20" s="28"/>
      <c r="CE20" s="28"/>
      <c r="CF20" s="28"/>
      <c r="CG20" s="28"/>
      <c r="CH20" s="28"/>
      <c r="CI20" s="28"/>
      <c r="CJ20" s="28"/>
      <c r="CK20" s="28"/>
      <c r="CL20" s="28"/>
      <c r="CM20" s="28"/>
      <c r="CN20" s="28"/>
      <c r="CO20" s="28"/>
      <c r="CP20" s="28"/>
      <c r="CQ20" s="28"/>
      <c r="CR20" s="28"/>
      <c r="CS20" s="28"/>
      <c r="CT20" s="28"/>
      <c r="CU20" s="28"/>
      <c r="CV20" s="28"/>
      <c r="CW20" s="28"/>
      <c r="CX20" s="28"/>
      <c r="CY20" s="28"/>
      <c r="CZ20" s="28"/>
      <c r="DA20" s="28"/>
      <c r="DB20" s="28"/>
      <c r="DC20" s="28"/>
      <c r="DD20" s="28"/>
      <c r="DE20" s="28"/>
      <c r="DF20" s="28"/>
    </row>
    <row r="21" spans="1:110" s="28" customFormat="1" ht="48" x14ac:dyDescent="0.25">
      <c r="A21" s="59" t="s">
        <v>41</v>
      </c>
      <c r="B21" s="60" t="s">
        <v>42</v>
      </c>
      <c r="C21" s="60" t="s">
        <v>43</v>
      </c>
      <c r="D21" s="53" t="s">
        <v>44</v>
      </c>
      <c r="E21" s="134" t="s">
        <v>45</v>
      </c>
      <c r="F21" s="135" t="s">
        <v>46</v>
      </c>
      <c r="G21" s="14"/>
    </row>
    <row r="22" spans="1:110" ht="105" x14ac:dyDescent="0.25">
      <c r="A22" s="166" t="s">
        <v>888</v>
      </c>
      <c r="B22" s="166" t="s">
        <v>889</v>
      </c>
      <c r="C22" s="21" t="s">
        <v>34</v>
      </c>
      <c r="D22" s="38" t="s">
        <v>49</v>
      </c>
      <c r="E22" s="129"/>
      <c r="F22" s="258" t="s">
        <v>33</v>
      </c>
    </row>
    <row r="23" spans="1:110" ht="45" x14ac:dyDescent="0.25">
      <c r="A23" s="166" t="s">
        <v>890</v>
      </c>
      <c r="B23" s="166" t="s">
        <v>891</v>
      </c>
      <c r="C23" s="21" t="s">
        <v>34</v>
      </c>
      <c r="D23" s="38" t="s">
        <v>49</v>
      </c>
      <c r="E23" s="129"/>
      <c r="F23" s="258" t="s">
        <v>33</v>
      </c>
    </row>
    <row r="24" spans="1:110" ht="75" x14ac:dyDescent="0.25">
      <c r="A24" s="166" t="s">
        <v>892</v>
      </c>
      <c r="B24" s="166" t="s">
        <v>893</v>
      </c>
      <c r="C24" s="21" t="s">
        <v>34</v>
      </c>
      <c r="D24" s="38" t="s">
        <v>49</v>
      </c>
      <c r="E24" s="129"/>
      <c r="F24" s="258" t="s">
        <v>33</v>
      </c>
    </row>
    <row r="25" spans="1:110" ht="45" x14ac:dyDescent="0.25">
      <c r="A25" s="166" t="s">
        <v>894</v>
      </c>
      <c r="B25" s="20" t="s">
        <v>895</v>
      </c>
      <c r="C25" s="21" t="s">
        <v>34</v>
      </c>
      <c r="D25" s="38" t="s">
        <v>49</v>
      </c>
      <c r="E25" s="129"/>
      <c r="F25" s="258" t="s">
        <v>33</v>
      </c>
    </row>
    <row r="26" spans="1:110" ht="45" x14ac:dyDescent="0.25">
      <c r="A26" s="166" t="s">
        <v>896</v>
      </c>
      <c r="B26" s="20" t="s">
        <v>897</v>
      </c>
      <c r="C26" s="21" t="s">
        <v>34</v>
      </c>
      <c r="D26" s="38" t="s">
        <v>49</v>
      </c>
      <c r="E26" s="129"/>
      <c r="F26" s="258" t="s">
        <v>33</v>
      </c>
    </row>
    <row r="27" spans="1:110" ht="45" x14ac:dyDescent="0.25">
      <c r="A27" s="166" t="s">
        <v>898</v>
      </c>
      <c r="B27" s="166" t="s">
        <v>899</v>
      </c>
      <c r="C27" s="21" t="s">
        <v>34</v>
      </c>
      <c r="D27" s="38" t="s">
        <v>49</v>
      </c>
      <c r="E27" s="129"/>
      <c r="F27" s="258" t="s">
        <v>33</v>
      </c>
    </row>
    <row r="28" spans="1:110" ht="45" x14ac:dyDescent="0.25">
      <c r="A28" s="166" t="s">
        <v>900</v>
      </c>
      <c r="B28" s="166" t="s">
        <v>901</v>
      </c>
      <c r="C28" s="21" t="s">
        <v>34</v>
      </c>
      <c r="D28" s="38" t="s">
        <v>49</v>
      </c>
      <c r="E28" s="129"/>
      <c r="F28" s="258" t="s">
        <v>33</v>
      </c>
    </row>
    <row r="29" spans="1:110" ht="60" x14ac:dyDescent="0.25">
      <c r="A29" s="166" t="s">
        <v>902</v>
      </c>
      <c r="B29" s="23" t="s">
        <v>903</v>
      </c>
      <c r="C29" s="21" t="s">
        <v>34</v>
      </c>
      <c r="D29" s="38" t="s">
        <v>49</v>
      </c>
      <c r="E29" s="129"/>
      <c r="F29" s="258" t="s">
        <v>33</v>
      </c>
    </row>
    <row r="30" spans="1:110" ht="133.15" customHeight="1" x14ac:dyDescent="0.25">
      <c r="A30" s="166" t="s">
        <v>904</v>
      </c>
      <c r="B30" s="23" t="s">
        <v>905</v>
      </c>
      <c r="C30" s="21" t="s">
        <v>34</v>
      </c>
      <c r="D30" s="38" t="s">
        <v>49</v>
      </c>
      <c r="E30" s="129"/>
      <c r="F30" s="258" t="s">
        <v>33</v>
      </c>
    </row>
    <row r="31" spans="1:110" ht="45" x14ac:dyDescent="0.25">
      <c r="A31" s="166" t="s">
        <v>906</v>
      </c>
      <c r="B31" s="23" t="s">
        <v>907</v>
      </c>
      <c r="C31" s="21" t="s">
        <v>34</v>
      </c>
      <c r="D31" s="38" t="s">
        <v>49</v>
      </c>
      <c r="E31" s="129"/>
      <c r="F31" s="258" t="s">
        <v>33</v>
      </c>
    </row>
    <row r="32" spans="1:110" ht="45" x14ac:dyDescent="0.25">
      <c r="A32" s="166" t="s">
        <v>908</v>
      </c>
      <c r="B32" s="23" t="s">
        <v>909</v>
      </c>
      <c r="C32" s="21" t="s">
        <v>34</v>
      </c>
      <c r="D32" s="38" t="s">
        <v>49</v>
      </c>
      <c r="E32" s="129"/>
      <c r="F32" s="258" t="s">
        <v>33</v>
      </c>
    </row>
    <row r="33" spans="1:16383" ht="45" x14ac:dyDescent="0.25">
      <c r="A33" s="166" t="s">
        <v>910</v>
      </c>
      <c r="B33" s="23" t="s">
        <v>911</v>
      </c>
      <c r="C33" s="21" t="s">
        <v>34</v>
      </c>
      <c r="D33" s="38" t="s">
        <v>49</v>
      </c>
      <c r="E33" s="129"/>
      <c r="F33" s="258" t="s">
        <v>33</v>
      </c>
    </row>
    <row r="34" spans="1:16383" ht="30" x14ac:dyDescent="0.25">
      <c r="A34" s="166" t="s">
        <v>912</v>
      </c>
      <c r="B34" s="23" t="s">
        <v>913</v>
      </c>
      <c r="C34" s="21" t="s">
        <v>34</v>
      </c>
      <c r="D34" s="38" t="s">
        <v>49</v>
      </c>
      <c r="E34" s="129"/>
      <c r="F34" s="258" t="s">
        <v>33</v>
      </c>
    </row>
    <row r="35" spans="1:16383" ht="45" x14ac:dyDescent="0.25">
      <c r="A35" s="166" t="s">
        <v>914</v>
      </c>
      <c r="B35" s="23" t="s">
        <v>915</v>
      </c>
      <c r="C35" s="21" t="s">
        <v>34</v>
      </c>
      <c r="D35" s="38" t="s">
        <v>49</v>
      </c>
      <c r="E35" s="129"/>
      <c r="F35" s="258" t="s">
        <v>33</v>
      </c>
    </row>
    <row r="36" spans="1:16383" ht="60" x14ac:dyDescent="0.25">
      <c r="A36" s="166" t="s">
        <v>916</v>
      </c>
      <c r="B36" s="23" t="s">
        <v>917</v>
      </c>
      <c r="C36" s="21" t="s">
        <v>34</v>
      </c>
      <c r="D36" s="38" t="s">
        <v>49</v>
      </c>
      <c r="E36" s="129"/>
      <c r="F36" s="258" t="s">
        <v>33</v>
      </c>
    </row>
    <row r="37" spans="1:16383" ht="30" x14ac:dyDescent="0.25">
      <c r="A37" s="166" t="s">
        <v>918</v>
      </c>
      <c r="B37" s="23" t="s">
        <v>1196</v>
      </c>
      <c r="C37" s="21" t="s">
        <v>34</v>
      </c>
      <c r="D37" s="38" t="s">
        <v>49</v>
      </c>
      <c r="E37" s="136"/>
      <c r="F37" s="258" t="s">
        <v>33</v>
      </c>
    </row>
    <row r="38" spans="1:16383" ht="45" x14ac:dyDescent="0.25">
      <c r="A38" s="20" t="s">
        <v>919</v>
      </c>
      <c r="B38" s="227" t="s">
        <v>1197</v>
      </c>
      <c r="C38" s="244" t="s">
        <v>34</v>
      </c>
      <c r="D38" s="244" t="s">
        <v>49</v>
      </c>
      <c r="E38" s="136"/>
      <c r="F38" s="258" t="s">
        <v>33</v>
      </c>
    </row>
    <row r="39" spans="1:16383" ht="45" x14ac:dyDescent="0.25">
      <c r="A39" s="20" t="s">
        <v>1198</v>
      </c>
      <c r="B39" s="227" t="s">
        <v>1199</v>
      </c>
      <c r="C39" s="244" t="s">
        <v>34</v>
      </c>
      <c r="D39" s="244" t="s">
        <v>49</v>
      </c>
      <c r="E39" s="136"/>
      <c r="F39" s="258" t="s">
        <v>33</v>
      </c>
    </row>
    <row r="40" spans="1:16383" ht="45" x14ac:dyDescent="0.25">
      <c r="A40" s="20" t="s">
        <v>1200</v>
      </c>
      <c r="B40" s="227" t="s">
        <v>1201</v>
      </c>
      <c r="C40" s="244" t="s">
        <v>34</v>
      </c>
      <c r="D40" s="244" t="s">
        <v>49</v>
      </c>
      <c r="E40" s="136"/>
      <c r="F40" s="258" t="s">
        <v>33</v>
      </c>
    </row>
    <row r="41" spans="1:16383" ht="15.75" thickBot="1" x14ac:dyDescent="0.3">
      <c r="A41" s="17"/>
      <c r="B41" s="17"/>
      <c r="C41" s="17"/>
      <c r="D41" s="17"/>
      <c r="E41" s="130"/>
      <c r="F41" s="131"/>
    </row>
    <row r="42" spans="1:16383" ht="18.75" x14ac:dyDescent="0.25">
      <c r="A42" s="55" t="s">
        <v>920</v>
      </c>
      <c r="B42" s="56" t="s">
        <v>921</v>
      </c>
      <c r="C42" s="57"/>
      <c r="D42" s="50"/>
      <c r="E42" s="132"/>
      <c r="F42" s="133"/>
    </row>
    <row r="43" spans="1:16383" ht="48" x14ac:dyDescent="0.25">
      <c r="A43" s="59" t="s">
        <v>41</v>
      </c>
      <c r="B43" s="60" t="s">
        <v>42</v>
      </c>
      <c r="C43" s="60" t="s">
        <v>43</v>
      </c>
      <c r="D43" s="53" t="s">
        <v>44</v>
      </c>
      <c r="E43" s="134" t="s">
        <v>45</v>
      </c>
      <c r="F43" s="135" t="s">
        <v>46</v>
      </c>
      <c r="G43" s="217"/>
      <c r="H43" s="217"/>
      <c r="I43" s="217"/>
      <c r="J43" s="217"/>
      <c r="K43" s="217"/>
      <c r="L43" s="217"/>
      <c r="M43" s="217"/>
      <c r="N43" s="218"/>
      <c r="O43" s="219"/>
      <c r="P43" s="217"/>
      <c r="Q43" s="217"/>
      <c r="R43" s="217"/>
      <c r="S43" s="218"/>
      <c r="T43" s="219"/>
      <c r="U43" s="217"/>
      <c r="V43" s="217"/>
      <c r="W43" s="217"/>
      <c r="X43" s="218"/>
      <c r="Y43" s="219"/>
      <c r="Z43" s="217"/>
      <c r="AA43" s="217"/>
      <c r="AB43" s="217"/>
      <c r="AC43" s="218"/>
      <c r="AD43" s="219"/>
      <c r="AE43" s="217"/>
      <c r="AF43" s="217"/>
      <c r="AG43" s="217"/>
      <c r="AH43" s="218"/>
      <c r="AI43" s="219"/>
      <c r="AJ43" s="220"/>
      <c r="AK43" s="220"/>
      <c r="AL43" s="220"/>
      <c r="AM43" s="221"/>
      <c r="AN43" s="222"/>
      <c r="AO43" s="220"/>
      <c r="AP43" s="220"/>
      <c r="AQ43" s="220"/>
      <c r="AR43" s="221"/>
      <c r="AS43" s="222"/>
      <c r="AT43" s="220"/>
      <c r="AU43" s="220"/>
      <c r="AV43" s="220"/>
      <c r="AW43" s="221"/>
      <c r="AX43" s="222"/>
      <c r="AY43" s="220"/>
      <c r="AZ43" s="220"/>
      <c r="BA43" s="220"/>
      <c r="BB43" s="221"/>
      <c r="BC43" s="222"/>
      <c r="BD43" s="220"/>
      <c r="BE43" s="220"/>
      <c r="BF43" s="220"/>
      <c r="BG43" s="221"/>
      <c r="BH43" s="222"/>
      <c r="BI43" s="220"/>
      <c r="BJ43" s="220"/>
      <c r="BK43" s="220"/>
      <c r="BL43" s="221"/>
      <c r="BM43" s="222"/>
      <c r="BN43" s="220"/>
      <c r="BO43" s="220"/>
      <c r="BP43" s="220"/>
      <c r="BQ43" s="221"/>
      <c r="BR43" s="222"/>
      <c r="BS43" s="220"/>
      <c r="BT43" s="220"/>
      <c r="BU43" s="220"/>
      <c r="BV43" s="221"/>
      <c r="BW43" s="222"/>
      <c r="BX43" s="220"/>
      <c r="BY43" s="220"/>
      <c r="BZ43" s="220"/>
      <c r="CA43" s="221"/>
      <c r="CB43" s="222"/>
      <c r="CC43" s="220"/>
      <c r="CD43" s="220"/>
      <c r="CE43" s="220"/>
      <c r="CF43" s="221"/>
      <c r="CG43" s="222"/>
      <c r="CH43" s="220"/>
      <c r="CI43" s="220"/>
      <c r="CJ43" s="220"/>
      <c r="CK43" s="221"/>
      <c r="CL43" s="222"/>
      <c r="CM43" s="220"/>
      <c r="CN43" s="220"/>
      <c r="CO43" s="220"/>
      <c r="CP43" s="221"/>
      <c r="CQ43" s="222"/>
      <c r="CR43" s="220"/>
      <c r="CS43" s="220"/>
      <c r="CT43" s="220"/>
      <c r="CU43" s="221"/>
      <c r="CV43" s="222"/>
      <c r="CW43" s="220"/>
      <c r="CX43" s="220"/>
      <c r="CY43" s="220"/>
      <c r="CZ43" s="221"/>
      <c r="DA43" s="222"/>
      <c r="DB43" s="220"/>
      <c r="DC43" s="220"/>
      <c r="DD43" s="220"/>
      <c r="DE43" s="221"/>
      <c r="DF43" s="222"/>
      <c r="DG43" s="220"/>
      <c r="DH43" s="220"/>
      <c r="DI43" s="220"/>
      <c r="DJ43" s="221"/>
      <c r="DK43" s="222"/>
      <c r="DL43" s="220"/>
      <c r="DM43" s="220"/>
      <c r="DN43" s="220"/>
      <c r="DO43" s="221"/>
      <c r="DP43" s="222"/>
      <c r="DQ43" s="220"/>
      <c r="DR43" s="220"/>
      <c r="DS43" s="220"/>
      <c r="DT43" s="221"/>
      <c r="DU43" s="222"/>
      <c r="DV43" s="220"/>
      <c r="DW43" s="220"/>
      <c r="DX43" s="220"/>
      <c r="DY43" s="221"/>
      <c r="DZ43" s="222"/>
      <c r="EA43" s="220"/>
      <c r="EB43" s="220"/>
      <c r="EC43" s="220"/>
      <c r="ED43" s="221"/>
      <c r="EE43" s="222"/>
      <c r="EF43" s="220"/>
      <c r="EG43" s="220"/>
      <c r="EH43" s="220"/>
      <c r="EI43" s="221"/>
      <c r="EJ43" s="222"/>
      <c r="EK43" s="220"/>
      <c r="EL43" s="220"/>
      <c r="EM43" s="220"/>
      <c r="EN43" s="221"/>
      <c r="EO43" s="222"/>
      <c r="EP43" s="220"/>
      <c r="EQ43" s="220"/>
      <c r="ER43" s="220"/>
      <c r="ES43" s="221"/>
      <c r="ET43" s="222"/>
      <c r="EU43" s="220"/>
      <c r="EV43" s="220"/>
      <c r="EW43" s="220"/>
      <c r="EX43" s="221"/>
      <c r="EY43" s="222"/>
      <c r="EZ43" s="220"/>
      <c r="FA43" s="220"/>
      <c r="FB43" s="220"/>
      <c r="FC43" s="221"/>
      <c r="FD43" s="222"/>
      <c r="FE43" s="220"/>
      <c r="FF43" s="220"/>
      <c r="FG43" s="220"/>
      <c r="FH43" s="221"/>
      <c r="FI43" s="222"/>
      <c r="FJ43" s="220"/>
      <c r="FK43" s="220"/>
      <c r="FL43" s="220"/>
      <c r="FM43" s="221"/>
      <c r="FN43" s="222"/>
      <c r="FO43" s="220"/>
      <c r="FP43" s="220"/>
      <c r="FQ43" s="220"/>
      <c r="FR43" s="221"/>
      <c r="FS43" s="222"/>
      <c r="FT43" s="220"/>
      <c r="FU43" s="220"/>
      <c r="FV43" s="220"/>
      <c r="FW43" s="221"/>
      <c r="FX43" s="222"/>
      <c r="FY43" s="220"/>
      <c r="FZ43" s="220"/>
      <c r="GA43" s="220"/>
      <c r="GB43" s="221"/>
      <c r="GC43" s="222"/>
      <c r="GD43" s="220"/>
      <c r="GE43" s="220"/>
      <c r="GF43" s="220"/>
      <c r="GG43" s="221"/>
      <c r="GH43" s="222"/>
      <c r="GI43" s="220"/>
      <c r="GJ43" s="220"/>
      <c r="GK43" s="220"/>
      <c r="GL43" s="221"/>
      <c r="GM43" s="222"/>
      <c r="GN43" s="220"/>
      <c r="GO43" s="220"/>
      <c r="GP43" s="220"/>
      <c r="GQ43" s="221"/>
      <c r="GR43" s="222"/>
      <c r="GS43" s="220"/>
      <c r="GT43" s="220"/>
      <c r="GU43" s="220"/>
      <c r="GV43" s="221"/>
      <c r="GW43" s="222"/>
      <c r="GX43" s="220"/>
      <c r="GY43" s="220"/>
      <c r="GZ43" s="220"/>
      <c r="HA43" s="221"/>
      <c r="HB43" s="222"/>
      <c r="HC43" s="220"/>
      <c r="HD43" s="220"/>
      <c r="HE43" s="220"/>
      <c r="HF43" s="221"/>
      <c r="HG43" s="222"/>
      <c r="HH43" s="220"/>
      <c r="HI43" s="220"/>
      <c r="HJ43" s="220"/>
      <c r="HK43" s="221"/>
      <c r="HL43" s="222"/>
      <c r="HM43" s="220"/>
      <c r="HN43" s="220"/>
      <c r="HO43" s="220"/>
      <c r="HP43" s="221"/>
      <c r="HQ43" s="222"/>
      <c r="HR43" s="220"/>
      <c r="HS43" s="220"/>
      <c r="HT43" s="220"/>
      <c r="HU43" s="221"/>
      <c r="HV43" s="222"/>
      <c r="HW43" s="220"/>
      <c r="HX43" s="220"/>
      <c r="HY43" s="220"/>
      <c r="HZ43" s="221"/>
      <c r="IA43" s="222"/>
      <c r="IB43" s="220"/>
      <c r="IC43" s="220"/>
      <c r="ID43" s="220"/>
      <c r="IE43" s="221"/>
      <c r="IF43" s="222"/>
      <c r="IG43" s="220"/>
      <c r="IH43" s="220"/>
      <c r="II43" s="220"/>
      <c r="IJ43" s="221"/>
      <c r="IK43" s="222"/>
      <c r="IL43" s="220"/>
      <c r="IM43" s="220"/>
      <c r="IN43" s="220"/>
      <c r="IO43" s="221"/>
      <c r="IP43" s="222"/>
      <c r="IQ43" s="220"/>
      <c r="IR43" s="220"/>
      <c r="IS43" s="220"/>
      <c r="IT43" s="221"/>
      <c r="IU43" s="222"/>
      <c r="IV43" s="220"/>
      <c r="IW43" s="220"/>
      <c r="IX43" s="220"/>
      <c r="IY43" s="221"/>
      <c r="IZ43" s="222"/>
      <c r="JA43" s="220"/>
      <c r="JB43" s="220"/>
      <c r="JC43" s="220"/>
      <c r="JD43" s="221"/>
      <c r="JE43" s="222"/>
      <c r="JF43" s="220"/>
      <c r="JG43" s="220"/>
      <c r="JH43" s="220"/>
      <c r="JI43" s="221"/>
      <c r="JJ43" s="222"/>
      <c r="JK43" s="220"/>
      <c r="JL43" s="220"/>
      <c r="JM43" s="220"/>
      <c r="JN43" s="221"/>
      <c r="JO43" s="222"/>
      <c r="JP43" s="220"/>
      <c r="JQ43" s="220"/>
      <c r="JR43" s="220"/>
      <c r="JS43" s="221"/>
      <c r="JT43" s="222"/>
      <c r="JU43" s="220"/>
      <c r="JV43" s="220"/>
      <c r="JW43" s="220"/>
      <c r="JX43" s="221"/>
      <c r="JY43" s="222"/>
      <c r="JZ43" s="220"/>
      <c r="KA43" s="220"/>
      <c r="KB43" s="220"/>
      <c r="KC43" s="221"/>
      <c r="KD43" s="222"/>
      <c r="KE43" s="220"/>
      <c r="KF43" s="220"/>
      <c r="KG43" s="220"/>
      <c r="KH43" s="221"/>
      <c r="KI43" s="222"/>
      <c r="KJ43" s="220"/>
      <c r="KK43" s="220"/>
      <c r="KL43" s="220"/>
      <c r="KM43" s="221"/>
      <c r="KN43" s="222"/>
      <c r="KO43" s="220"/>
      <c r="KP43" s="220"/>
      <c r="KQ43" s="220"/>
      <c r="KR43" s="221"/>
      <c r="KS43" s="222"/>
      <c r="KT43" s="220"/>
      <c r="KU43" s="220"/>
      <c r="KV43" s="220"/>
      <c r="KW43" s="221"/>
      <c r="KX43" s="222"/>
      <c r="KY43" s="220"/>
      <c r="KZ43" s="220"/>
      <c r="LA43" s="220"/>
      <c r="LB43" s="221"/>
      <c r="LC43" s="222"/>
      <c r="LD43" s="220"/>
      <c r="LE43" s="220"/>
      <c r="LF43" s="220"/>
      <c r="LG43" s="221"/>
      <c r="LH43" s="222"/>
      <c r="LI43" s="220"/>
      <c r="LJ43" s="220"/>
      <c r="LK43" s="220"/>
      <c r="LL43" s="221"/>
      <c r="LM43" s="222"/>
      <c r="LN43" s="220"/>
      <c r="LO43" s="220"/>
      <c r="LP43" s="220"/>
      <c r="LQ43" s="221"/>
      <c r="LR43" s="222"/>
      <c r="LS43" s="220"/>
      <c r="LT43" s="220"/>
      <c r="LU43" s="220"/>
      <c r="LV43" s="221"/>
      <c r="LW43" s="222"/>
      <c r="LX43" s="220"/>
      <c r="LY43" s="220"/>
      <c r="LZ43" s="220"/>
      <c r="MA43" s="221"/>
      <c r="MB43" s="222"/>
      <c r="MC43" s="220"/>
      <c r="MD43" s="220"/>
      <c r="ME43" s="220"/>
      <c r="MF43" s="221"/>
      <c r="MG43" s="222"/>
      <c r="MH43" s="220"/>
      <c r="MI43" s="220"/>
      <c r="MJ43" s="220"/>
      <c r="MK43" s="221"/>
      <c r="ML43" s="222"/>
      <c r="MM43" s="220"/>
      <c r="MN43" s="220"/>
      <c r="MO43" s="220"/>
      <c r="MP43" s="221"/>
      <c r="MQ43" s="222"/>
      <c r="MR43" s="220"/>
      <c r="MS43" s="220"/>
      <c r="MT43" s="220"/>
      <c r="MU43" s="221"/>
      <c r="MV43" s="222"/>
      <c r="MW43" s="220"/>
      <c r="MX43" s="220"/>
      <c r="MY43" s="220"/>
      <c r="MZ43" s="221"/>
      <c r="NA43" s="222"/>
      <c r="NB43" s="220"/>
      <c r="NC43" s="220"/>
      <c r="ND43" s="220"/>
      <c r="NE43" s="221"/>
      <c r="NF43" s="222"/>
      <c r="NG43" s="220"/>
      <c r="NH43" s="220"/>
      <c r="NI43" s="220"/>
      <c r="NJ43" s="221"/>
      <c r="NK43" s="222"/>
      <c r="NL43" s="220"/>
      <c r="NM43" s="220"/>
      <c r="NN43" s="220"/>
      <c r="NO43" s="221"/>
      <c r="NP43" s="222"/>
      <c r="NQ43" s="220"/>
      <c r="NR43" s="220"/>
      <c r="NS43" s="220"/>
      <c r="NT43" s="221"/>
      <c r="NU43" s="222"/>
      <c r="NV43" s="220"/>
      <c r="NW43" s="220"/>
      <c r="NX43" s="220"/>
      <c r="NY43" s="221"/>
      <c r="NZ43" s="222"/>
      <c r="OA43" s="220"/>
      <c r="OB43" s="220"/>
      <c r="OC43" s="220"/>
      <c r="OD43" s="221"/>
      <c r="OE43" s="222"/>
      <c r="OF43" s="220"/>
      <c r="OG43" s="220"/>
      <c r="OH43" s="220"/>
      <c r="OI43" s="221"/>
      <c r="OJ43" s="222"/>
      <c r="OK43" s="220"/>
      <c r="OL43" s="220"/>
      <c r="OM43" s="220"/>
      <c r="ON43" s="221"/>
      <c r="OO43" s="222"/>
      <c r="OP43" s="220"/>
      <c r="OQ43" s="220"/>
      <c r="OR43" s="220"/>
      <c r="OS43" s="221"/>
      <c r="OT43" s="222"/>
      <c r="OU43" s="220"/>
      <c r="OV43" s="220"/>
      <c r="OW43" s="220"/>
      <c r="OX43" s="221"/>
      <c r="OY43" s="222"/>
      <c r="OZ43" s="220"/>
      <c r="PA43" s="220"/>
      <c r="PB43" s="220"/>
      <c r="PC43" s="221"/>
      <c r="PD43" s="222"/>
      <c r="PE43" s="220"/>
      <c r="PF43" s="220"/>
      <c r="PG43" s="220"/>
      <c r="PH43" s="221"/>
      <c r="PI43" s="222"/>
      <c r="PJ43" s="220"/>
      <c r="PK43" s="220"/>
      <c r="PL43" s="220"/>
      <c r="PM43" s="221"/>
      <c r="PN43" s="222"/>
      <c r="PO43" s="220"/>
      <c r="PP43" s="220"/>
      <c r="PQ43" s="220"/>
      <c r="PR43" s="221"/>
      <c r="PS43" s="222"/>
      <c r="PT43" s="220"/>
      <c r="PU43" s="220"/>
      <c r="PV43" s="220"/>
      <c r="PW43" s="221"/>
      <c r="PX43" s="222"/>
      <c r="PY43" s="220"/>
      <c r="PZ43" s="220"/>
      <c r="QA43" s="220"/>
      <c r="QB43" s="221"/>
      <c r="QC43" s="222"/>
      <c r="QD43" s="220"/>
      <c r="QE43" s="220"/>
      <c r="QF43" s="220"/>
      <c r="QG43" s="221"/>
      <c r="QH43" s="222"/>
      <c r="QI43" s="220"/>
      <c r="QJ43" s="220"/>
      <c r="QK43" s="220"/>
      <c r="QL43" s="221"/>
      <c r="QM43" s="222"/>
      <c r="QN43" s="220"/>
      <c r="QO43" s="220"/>
      <c r="QP43" s="220"/>
      <c r="QQ43" s="221"/>
      <c r="QR43" s="222"/>
      <c r="QS43" s="220"/>
      <c r="QT43" s="220"/>
      <c r="QU43" s="220"/>
      <c r="QV43" s="221"/>
      <c r="QW43" s="222"/>
      <c r="QX43" s="220"/>
      <c r="QY43" s="220"/>
      <c r="QZ43" s="220"/>
      <c r="RA43" s="221"/>
      <c r="RB43" s="222"/>
      <c r="RC43" s="220"/>
      <c r="RD43" s="220"/>
      <c r="RE43" s="220"/>
      <c r="RF43" s="221"/>
      <c r="RG43" s="222"/>
      <c r="RH43" s="220"/>
      <c r="RI43" s="220"/>
      <c r="RJ43" s="220"/>
      <c r="RK43" s="221"/>
      <c r="RL43" s="222"/>
      <c r="RM43" s="220"/>
      <c r="RN43" s="220"/>
      <c r="RO43" s="220"/>
      <c r="RP43" s="221"/>
      <c r="RQ43" s="222"/>
      <c r="RR43" s="220"/>
      <c r="RS43" s="220"/>
      <c r="RT43" s="220"/>
      <c r="RU43" s="221"/>
      <c r="RV43" s="222"/>
      <c r="RW43" s="220"/>
      <c r="RX43" s="220"/>
      <c r="RY43" s="220"/>
      <c r="RZ43" s="221"/>
      <c r="SA43" s="222"/>
      <c r="SB43" s="220"/>
      <c r="SC43" s="220"/>
      <c r="SD43" s="220"/>
      <c r="SE43" s="221"/>
      <c r="SF43" s="222"/>
      <c r="SG43" s="220"/>
      <c r="SH43" s="220"/>
      <c r="SI43" s="220"/>
      <c r="SJ43" s="221"/>
      <c r="SK43" s="222"/>
      <c r="SL43" s="220"/>
      <c r="SM43" s="220"/>
      <c r="SN43" s="220"/>
      <c r="SO43" s="221"/>
      <c r="SP43" s="222"/>
      <c r="SQ43" s="220"/>
      <c r="SR43" s="220"/>
      <c r="SS43" s="220"/>
      <c r="ST43" s="221"/>
      <c r="SU43" s="222"/>
      <c r="SV43" s="220"/>
      <c r="SW43" s="220"/>
      <c r="SX43" s="220"/>
      <c r="SY43" s="221"/>
      <c r="SZ43" s="222"/>
      <c r="TA43" s="220"/>
      <c r="TB43" s="220"/>
      <c r="TC43" s="220"/>
      <c r="TD43" s="221"/>
      <c r="TE43" s="222"/>
      <c r="TF43" s="220"/>
      <c r="TG43" s="220"/>
      <c r="TH43" s="220"/>
      <c r="TI43" s="221"/>
      <c r="TJ43" s="222"/>
      <c r="TK43" s="220"/>
      <c r="TL43" s="220"/>
      <c r="TM43" s="220"/>
      <c r="TN43" s="221"/>
      <c r="TO43" s="222"/>
      <c r="TP43" s="220"/>
      <c r="TQ43" s="220"/>
      <c r="TR43" s="220"/>
      <c r="TS43" s="221"/>
      <c r="TT43" s="222"/>
      <c r="TU43" s="220"/>
      <c r="TV43" s="220"/>
      <c r="TW43" s="220"/>
      <c r="TX43" s="221"/>
      <c r="TY43" s="222"/>
      <c r="TZ43" s="220"/>
      <c r="UA43" s="220"/>
      <c r="UB43" s="220"/>
      <c r="UC43" s="221"/>
      <c r="UD43" s="222"/>
      <c r="UE43" s="220"/>
      <c r="UF43" s="220"/>
      <c r="UG43" s="220"/>
      <c r="UH43" s="221"/>
      <c r="UI43" s="222"/>
      <c r="UJ43" s="220"/>
      <c r="UK43" s="220"/>
      <c r="UL43" s="220"/>
      <c r="UM43" s="221"/>
      <c r="UN43" s="222"/>
      <c r="UO43" s="220"/>
      <c r="UP43" s="220"/>
      <c r="UQ43" s="220"/>
      <c r="UR43" s="221"/>
      <c r="US43" s="222"/>
      <c r="UT43" s="220"/>
      <c r="UU43" s="220"/>
      <c r="UV43" s="220"/>
      <c r="UW43" s="221"/>
      <c r="UX43" s="222"/>
      <c r="UY43" s="220"/>
      <c r="UZ43" s="220"/>
      <c r="VA43" s="220"/>
      <c r="VB43" s="221"/>
      <c r="VC43" s="222"/>
      <c r="VD43" s="220"/>
      <c r="VE43" s="220"/>
      <c r="VF43" s="220"/>
      <c r="VG43" s="221"/>
      <c r="VH43" s="222"/>
      <c r="VI43" s="220"/>
      <c r="VJ43" s="220"/>
      <c r="VK43" s="220"/>
      <c r="VL43" s="221"/>
      <c r="VM43" s="222"/>
      <c r="VN43" s="220"/>
      <c r="VO43" s="220"/>
      <c r="VP43" s="220"/>
      <c r="VQ43" s="221"/>
      <c r="VR43" s="222"/>
      <c r="VS43" s="220"/>
      <c r="VT43" s="220"/>
      <c r="VU43" s="220"/>
      <c r="VV43" s="221"/>
      <c r="VW43" s="222"/>
      <c r="VX43" s="220"/>
      <c r="VY43" s="220"/>
      <c r="VZ43" s="220"/>
      <c r="WA43" s="221"/>
      <c r="WB43" s="222"/>
      <c r="WC43" s="220"/>
      <c r="WD43" s="220"/>
      <c r="WE43" s="220"/>
      <c r="WF43" s="221"/>
      <c r="WG43" s="222"/>
      <c r="WH43" s="220"/>
      <c r="WI43" s="220"/>
      <c r="WJ43" s="220"/>
      <c r="WK43" s="221"/>
      <c r="WL43" s="222"/>
      <c r="WM43" s="220"/>
      <c r="WN43" s="220"/>
      <c r="WO43" s="220"/>
      <c r="WP43" s="221"/>
      <c r="WQ43" s="222"/>
      <c r="WR43" s="220"/>
      <c r="WS43" s="220"/>
      <c r="WT43" s="220"/>
      <c r="WU43" s="221"/>
      <c r="WV43" s="222"/>
      <c r="WW43" s="220"/>
      <c r="WX43" s="220"/>
      <c r="WY43" s="220"/>
      <c r="WZ43" s="221"/>
      <c r="XA43" s="222"/>
      <c r="XB43" s="220"/>
      <c r="XC43" s="220"/>
      <c r="XD43" s="220"/>
      <c r="XE43" s="221"/>
      <c r="XF43" s="222"/>
      <c r="XG43" s="220"/>
      <c r="XH43" s="220"/>
      <c r="XI43" s="220"/>
      <c r="XJ43" s="221"/>
      <c r="XK43" s="222"/>
      <c r="XL43" s="220"/>
      <c r="XM43" s="220"/>
      <c r="XN43" s="220"/>
      <c r="XO43" s="221"/>
      <c r="XP43" s="222"/>
      <c r="XQ43" s="220"/>
      <c r="XR43" s="220"/>
      <c r="XS43" s="220"/>
      <c r="XT43" s="221"/>
      <c r="XU43" s="222"/>
      <c r="XV43" s="220"/>
      <c r="XW43" s="220"/>
      <c r="XX43" s="220"/>
      <c r="XY43" s="221"/>
      <c r="XZ43" s="222"/>
      <c r="YA43" s="220"/>
      <c r="YB43" s="220"/>
      <c r="YC43" s="220"/>
      <c r="YD43" s="221"/>
      <c r="YE43" s="222"/>
      <c r="YF43" s="220"/>
      <c r="YG43" s="220"/>
      <c r="YH43" s="220"/>
      <c r="YI43" s="221"/>
      <c r="YJ43" s="222"/>
      <c r="YK43" s="220"/>
      <c r="YL43" s="220"/>
      <c r="YM43" s="220"/>
      <c r="YN43" s="221"/>
      <c r="YO43" s="222"/>
      <c r="YP43" s="220"/>
      <c r="YQ43" s="220"/>
      <c r="YR43" s="220"/>
      <c r="YS43" s="221"/>
      <c r="YT43" s="222"/>
      <c r="YU43" s="220"/>
      <c r="YV43" s="220"/>
      <c r="YW43" s="220"/>
      <c r="YX43" s="221"/>
      <c r="YY43" s="222"/>
      <c r="YZ43" s="220"/>
      <c r="ZA43" s="220"/>
      <c r="ZB43" s="220"/>
      <c r="ZC43" s="221"/>
      <c r="ZD43" s="222"/>
      <c r="ZE43" s="220"/>
      <c r="ZF43" s="220"/>
      <c r="ZG43" s="220"/>
      <c r="ZH43" s="221"/>
      <c r="ZI43" s="222"/>
      <c r="ZJ43" s="220"/>
      <c r="ZK43" s="220"/>
      <c r="ZL43" s="220"/>
      <c r="ZM43" s="221"/>
      <c r="ZN43" s="222"/>
      <c r="ZO43" s="220"/>
      <c r="ZP43" s="220"/>
      <c r="ZQ43" s="220"/>
      <c r="ZR43" s="221"/>
      <c r="ZS43" s="222"/>
      <c r="ZT43" s="220"/>
      <c r="ZU43" s="220"/>
      <c r="ZV43" s="220"/>
      <c r="ZW43" s="221"/>
      <c r="ZX43" s="222"/>
      <c r="ZY43" s="220"/>
      <c r="ZZ43" s="220"/>
      <c r="AAA43" s="220"/>
      <c r="AAB43" s="221"/>
      <c r="AAC43" s="222"/>
      <c r="AAD43" s="220"/>
      <c r="AAE43" s="220"/>
      <c r="AAF43" s="220"/>
      <c r="AAG43" s="221"/>
      <c r="AAH43" s="222"/>
      <c r="AAI43" s="220"/>
      <c r="AAJ43" s="220"/>
      <c r="AAK43" s="220"/>
      <c r="AAL43" s="221"/>
      <c r="AAM43" s="222"/>
      <c r="AAN43" s="220"/>
      <c r="AAO43" s="220"/>
      <c r="AAP43" s="220"/>
      <c r="AAQ43" s="221"/>
      <c r="AAR43" s="222"/>
      <c r="AAS43" s="220"/>
      <c r="AAT43" s="220"/>
      <c r="AAU43" s="220"/>
      <c r="AAV43" s="221"/>
      <c r="AAW43" s="222"/>
      <c r="AAX43" s="220"/>
      <c r="AAY43" s="220"/>
      <c r="AAZ43" s="220"/>
      <c r="ABA43" s="221"/>
      <c r="ABB43" s="222"/>
      <c r="ABC43" s="220"/>
      <c r="ABD43" s="220"/>
      <c r="ABE43" s="220"/>
      <c r="ABF43" s="221"/>
      <c r="ABG43" s="222"/>
      <c r="ABH43" s="220"/>
      <c r="ABI43" s="220"/>
      <c r="ABJ43" s="220"/>
      <c r="ABK43" s="221"/>
      <c r="ABL43" s="222"/>
      <c r="ABM43" s="220"/>
      <c r="ABN43" s="220"/>
      <c r="ABO43" s="220"/>
      <c r="ABP43" s="221"/>
      <c r="ABQ43" s="222"/>
      <c r="ABR43" s="220"/>
      <c r="ABS43" s="220"/>
      <c r="ABT43" s="220"/>
      <c r="ABU43" s="221"/>
      <c r="ABV43" s="222"/>
      <c r="ABW43" s="220"/>
      <c r="ABX43" s="220"/>
      <c r="ABY43" s="220"/>
      <c r="ABZ43" s="221"/>
      <c r="ACA43" s="222"/>
      <c r="ACB43" s="220"/>
      <c r="ACC43" s="220"/>
      <c r="ACD43" s="220"/>
      <c r="ACE43" s="221"/>
      <c r="ACF43" s="222"/>
      <c r="ACG43" s="220"/>
      <c r="ACH43" s="220"/>
      <c r="ACI43" s="220"/>
      <c r="ACJ43" s="221"/>
      <c r="ACK43" s="222"/>
      <c r="ACL43" s="220"/>
      <c r="ACM43" s="220"/>
      <c r="ACN43" s="220"/>
      <c r="ACO43" s="221"/>
      <c r="ACP43" s="222"/>
      <c r="ACQ43" s="220"/>
      <c r="ACR43" s="220"/>
      <c r="ACS43" s="220"/>
      <c r="ACT43" s="221"/>
      <c r="ACU43" s="222"/>
      <c r="ACV43" s="220"/>
      <c r="ACW43" s="220"/>
      <c r="ACX43" s="220"/>
      <c r="ACY43" s="221"/>
      <c r="ACZ43" s="222"/>
      <c r="ADA43" s="220"/>
      <c r="ADB43" s="220"/>
      <c r="ADC43" s="220"/>
      <c r="ADD43" s="221"/>
      <c r="ADE43" s="222"/>
      <c r="ADF43" s="220"/>
      <c r="ADG43" s="220"/>
      <c r="ADH43" s="220"/>
      <c r="ADI43" s="221"/>
      <c r="ADJ43" s="222"/>
      <c r="ADK43" s="220"/>
      <c r="ADL43" s="220"/>
      <c r="ADM43" s="220"/>
      <c r="ADN43" s="221"/>
      <c r="ADO43" s="222"/>
      <c r="ADP43" s="220"/>
      <c r="ADQ43" s="220"/>
      <c r="ADR43" s="220"/>
      <c r="ADS43" s="221"/>
      <c r="ADT43" s="222"/>
      <c r="ADU43" s="220"/>
      <c r="ADV43" s="220"/>
      <c r="ADW43" s="220"/>
      <c r="ADX43" s="221"/>
      <c r="ADY43" s="222"/>
      <c r="ADZ43" s="220"/>
      <c r="AEA43" s="220"/>
      <c r="AEB43" s="220"/>
      <c r="AEC43" s="221"/>
      <c r="AED43" s="222"/>
      <c r="AEE43" s="220"/>
      <c r="AEF43" s="220"/>
      <c r="AEG43" s="220"/>
      <c r="AEH43" s="221"/>
      <c r="AEI43" s="222"/>
      <c r="AEJ43" s="220"/>
      <c r="AEK43" s="220"/>
      <c r="AEL43" s="220"/>
      <c r="AEM43" s="221"/>
      <c r="AEN43" s="222"/>
      <c r="AEO43" s="220"/>
      <c r="AEP43" s="220"/>
      <c r="AEQ43" s="220"/>
      <c r="AER43" s="221"/>
      <c r="AES43" s="222"/>
      <c r="AET43" s="220"/>
      <c r="AEU43" s="220"/>
      <c r="AEV43" s="220"/>
      <c r="AEW43" s="221"/>
      <c r="AEX43" s="222"/>
      <c r="AEY43" s="220"/>
      <c r="AEZ43" s="220"/>
      <c r="AFA43" s="220"/>
      <c r="AFB43" s="221"/>
      <c r="AFC43" s="222"/>
      <c r="AFD43" s="220"/>
      <c r="AFE43" s="220"/>
      <c r="AFF43" s="220"/>
      <c r="AFG43" s="221"/>
      <c r="AFH43" s="222"/>
      <c r="AFI43" s="220"/>
      <c r="AFJ43" s="220"/>
      <c r="AFK43" s="220"/>
      <c r="AFL43" s="221"/>
      <c r="AFM43" s="222"/>
      <c r="AFN43" s="220"/>
      <c r="AFO43" s="220"/>
      <c r="AFP43" s="220"/>
      <c r="AFQ43" s="221"/>
      <c r="AFR43" s="222"/>
      <c r="AFS43" s="220"/>
      <c r="AFT43" s="220"/>
      <c r="AFU43" s="220"/>
      <c r="AFV43" s="221"/>
      <c r="AFW43" s="222"/>
      <c r="AFX43" s="220"/>
      <c r="AFY43" s="220"/>
      <c r="AFZ43" s="220"/>
      <c r="AGA43" s="221"/>
      <c r="AGB43" s="222"/>
      <c r="AGC43" s="220"/>
      <c r="AGD43" s="220"/>
      <c r="AGE43" s="220"/>
      <c r="AGF43" s="221"/>
      <c r="AGG43" s="222"/>
      <c r="AGH43" s="220"/>
      <c r="AGI43" s="220"/>
      <c r="AGJ43" s="220"/>
      <c r="AGK43" s="221"/>
      <c r="AGL43" s="222"/>
      <c r="AGM43" s="220"/>
      <c r="AGN43" s="220"/>
      <c r="AGO43" s="220"/>
      <c r="AGP43" s="221"/>
      <c r="AGQ43" s="222"/>
      <c r="AGR43" s="220"/>
      <c r="AGS43" s="220"/>
      <c r="AGT43" s="220"/>
      <c r="AGU43" s="221"/>
      <c r="AGV43" s="222"/>
      <c r="AGW43" s="220"/>
      <c r="AGX43" s="220"/>
      <c r="AGY43" s="220"/>
      <c r="AGZ43" s="221"/>
      <c r="AHA43" s="222"/>
      <c r="AHB43" s="220"/>
      <c r="AHC43" s="220"/>
      <c r="AHD43" s="220"/>
      <c r="AHE43" s="221"/>
      <c r="AHF43" s="222"/>
      <c r="AHG43" s="220"/>
      <c r="AHH43" s="220"/>
      <c r="AHI43" s="220"/>
      <c r="AHJ43" s="221"/>
      <c r="AHK43" s="222"/>
      <c r="AHL43" s="220"/>
      <c r="AHM43" s="220"/>
      <c r="AHN43" s="220"/>
      <c r="AHO43" s="221"/>
      <c r="AHP43" s="222"/>
      <c r="AHQ43" s="220"/>
      <c r="AHR43" s="220"/>
      <c r="AHS43" s="220"/>
      <c r="AHT43" s="221"/>
      <c r="AHU43" s="222"/>
      <c r="AHV43" s="220"/>
      <c r="AHW43" s="220"/>
      <c r="AHX43" s="220"/>
      <c r="AHY43" s="221"/>
      <c r="AHZ43" s="222"/>
      <c r="AIA43" s="220"/>
      <c r="AIB43" s="220"/>
      <c r="AIC43" s="220"/>
      <c r="AID43" s="221"/>
      <c r="AIE43" s="222"/>
      <c r="AIF43" s="220"/>
      <c r="AIG43" s="220"/>
      <c r="AIH43" s="220"/>
      <c r="AII43" s="221"/>
      <c r="AIJ43" s="222"/>
      <c r="AIK43" s="220"/>
      <c r="AIL43" s="220"/>
      <c r="AIM43" s="220"/>
      <c r="AIN43" s="221"/>
      <c r="AIO43" s="222"/>
      <c r="AIP43" s="220"/>
      <c r="AIQ43" s="220"/>
      <c r="AIR43" s="220"/>
      <c r="AIS43" s="221"/>
      <c r="AIT43" s="222"/>
      <c r="AIU43" s="220"/>
      <c r="AIV43" s="220"/>
      <c r="AIW43" s="220"/>
      <c r="AIX43" s="221"/>
      <c r="AIY43" s="222"/>
      <c r="AIZ43" s="220"/>
      <c r="AJA43" s="220"/>
      <c r="AJB43" s="220"/>
      <c r="AJC43" s="221"/>
      <c r="AJD43" s="222"/>
      <c r="AJE43" s="220"/>
      <c r="AJF43" s="220"/>
      <c r="AJG43" s="220"/>
      <c r="AJH43" s="221"/>
      <c r="AJI43" s="222"/>
      <c r="AJJ43" s="220"/>
      <c r="AJK43" s="220"/>
      <c r="AJL43" s="220"/>
      <c r="AJM43" s="221"/>
      <c r="AJN43" s="222"/>
      <c r="AJO43" s="220"/>
      <c r="AJP43" s="220"/>
      <c r="AJQ43" s="220"/>
      <c r="AJR43" s="221"/>
      <c r="AJS43" s="222"/>
      <c r="AJT43" s="220"/>
      <c r="AJU43" s="220"/>
      <c r="AJV43" s="220"/>
      <c r="AJW43" s="221"/>
      <c r="AJX43" s="222"/>
      <c r="AJY43" s="220"/>
      <c r="AJZ43" s="220"/>
      <c r="AKA43" s="220"/>
      <c r="AKB43" s="221"/>
      <c r="AKC43" s="222"/>
      <c r="AKD43" s="220"/>
      <c r="AKE43" s="220"/>
      <c r="AKF43" s="220"/>
      <c r="AKG43" s="221"/>
      <c r="AKH43" s="222"/>
      <c r="AKI43" s="220"/>
      <c r="AKJ43" s="220"/>
      <c r="AKK43" s="220"/>
      <c r="AKL43" s="221"/>
      <c r="AKM43" s="222"/>
      <c r="AKN43" s="220"/>
      <c r="AKO43" s="220"/>
      <c r="AKP43" s="220"/>
      <c r="AKQ43" s="221"/>
      <c r="AKR43" s="222"/>
      <c r="AKS43" s="220"/>
      <c r="AKT43" s="220"/>
      <c r="AKU43" s="220"/>
      <c r="AKV43" s="221"/>
      <c r="AKW43" s="222"/>
      <c r="AKX43" s="220"/>
      <c r="AKY43" s="220"/>
      <c r="AKZ43" s="220"/>
      <c r="ALA43" s="221"/>
      <c r="ALB43" s="222"/>
      <c r="ALC43" s="220"/>
      <c r="ALD43" s="220"/>
      <c r="ALE43" s="220"/>
      <c r="ALF43" s="221"/>
      <c r="ALG43" s="222"/>
      <c r="ALH43" s="220"/>
      <c r="ALI43" s="220"/>
      <c r="ALJ43" s="220"/>
      <c r="ALK43" s="221"/>
      <c r="ALL43" s="222"/>
      <c r="ALM43" s="220"/>
      <c r="ALN43" s="220"/>
      <c r="ALO43" s="220"/>
      <c r="ALP43" s="221"/>
      <c r="ALQ43" s="222"/>
      <c r="ALR43" s="220"/>
      <c r="ALS43" s="220"/>
      <c r="ALT43" s="220"/>
      <c r="ALU43" s="221"/>
      <c r="ALV43" s="222"/>
      <c r="ALW43" s="220"/>
      <c r="ALX43" s="220"/>
      <c r="ALY43" s="220"/>
      <c r="ALZ43" s="221"/>
      <c r="AMA43" s="222"/>
      <c r="AMB43" s="220"/>
      <c r="AMC43" s="220"/>
      <c r="AMD43" s="220"/>
      <c r="AME43" s="221"/>
      <c r="AMF43" s="222"/>
      <c r="AMG43" s="220"/>
      <c r="AMH43" s="220"/>
      <c r="AMI43" s="220"/>
      <c r="AMJ43" s="221"/>
      <c r="AMK43" s="222"/>
      <c r="AML43" s="220"/>
      <c r="AMM43" s="220"/>
      <c r="AMN43" s="220"/>
      <c r="AMO43" s="221"/>
      <c r="AMP43" s="222"/>
      <c r="AMQ43" s="220"/>
      <c r="AMR43" s="220"/>
      <c r="AMS43" s="220"/>
      <c r="AMT43" s="221"/>
      <c r="AMU43" s="222"/>
      <c r="AMV43" s="220"/>
      <c r="AMW43" s="220"/>
      <c r="AMX43" s="220"/>
      <c r="AMY43" s="221"/>
      <c r="AMZ43" s="222"/>
      <c r="ANA43" s="220"/>
      <c r="ANB43" s="220"/>
      <c r="ANC43" s="220"/>
      <c r="AND43" s="221"/>
      <c r="ANE43" s="222"/>
      <c r="ANF43" s="220"/>
      <c r="ANG43" s="220"/>
      <c r="ANH43" s="220"/>
      <c r="ANI43" s="221"/>
      <c r="ANJ43" s="222"/>
      <c r="ANK43" s="220"/>
      <c r="ANL43" s="220"/>
      <c r="ANM43" s="220"/>
      <c r="ANN43" s="221"/>
      <c r="ANO43" s="222"/>
      <c r="ANP43" s="220"/>
      <c r="ANQ43" s="220"/>
      <c r="ANR43" s="220"/>
      <c r="ANS43" s="221"/>
      <c r="ANT43" s="222"/>
      <c r="ANU43" s="220"/>
      <c r="ANV43" s="220"/>
      <c r="ANW43" s="220"/>
      <c r="ANX43" s="221"/>
      <c r="ANY43" s="222"/>
      <c r="ANZ43" s="220"/>
      <c r="AOA43" s="220"/>
      <c r="AOB43" s="220"/>
      <c r="AOC43" s="221"/>
      <c r="AOD43" s="222"/>
      <c r="AOE43" s="220"/>
      <c r="AOF43" s="220"/>
      <c r="AOG43" s="220"/>
      <c r="AOH43" s="221"/>
      <c r="AOI43" s="222"/>
      <c r="AOJ43" s="220"/>
      <c r="AOK43" s="220"/>
      <c r="AOL43" s="220"/>
      <c r="AOM43" s="221"/>
      <c r="AON43" s="222"/>
      <c r="AOO43" s="220"/>
      <c r="AOP43" s="220"/>
      <c r="AOQ43" s="220"/>
      <c r="AOR43" s="221"/>
      <c r="AOS43" s="222"/>
      <c r="AOT43" s="220"/>
      <c r="AOU43" s="220"/>
      <c r="AOV43" s="220"/>
      <c r="AOW43" s="221"/>
      <c r="AOX43" s="222"/>
      <c r="AOY43" s="220"/>
      <c r="AOZ43" s="220"/>
      <c r="APA43" s="220"/>
      <c r="APB43" s="221"/>
      <c r="APC43" s="222"/>
      <c r="APD43" s="220"/>
      <c r="APE43" s="220"/>
      <c r="APF43" s="220"/>
      <c r="APG43" s="221"/>
      <c r="APH43" s="222"/>
      <c r="API43" s="220"/>
      <c r="APJ43" s="220"/>
      <c r="APK43" s="220"/>
      <c r="APL43" s="221"/>
      <c r="APM43" s="222"/>
      <c r="APN43" s="220"/>
      <c r="APO43" s="220"/>
      <c r="APP43" s="220"/>
      <c r="APQ43" s="221"/>
      <c r="APR43" s="222"/>
      <c r="APS43" s="220"/>
      <c r="APT43" s="220"/>
      <c r="APU43" s="220"/>
      <c r="APV43" s="221"/>
      <c r="APW43" s="222"/>
      <c r="APX43" s="220"/>
      <c r="APY43" s="220"/>
      <c r="APZ43" s="220"/>
      <c r="AQA43" s="221"/>
      <c r="AQB43" s="222"/>
      <c r="AQC43" s="220"/>
      <c r="AQD43" s="220"/>
      <c r="AQE43" s="220"/>
      <c r="AQF43" s="221"/>
      <c r="AQG43" s="222"/>
      <c r="AQH43" s="220"/>
      <c r="AQI43" s="220"/>
      <c r="AQJ43" s="220"/>
      <c r="AQK43" s="221"/>
      <c r="AQL43" s="222"/>
      <c r="AQM43" s="220"/>
      <c r="AQN43" s="220"/>
      <c r="AQO43" s="220"/>
      <c r="AQP43" s="221"/>
      <c r="AQQ43" s="222"/>
      <c r="AQR43" s="220"/>
      <c r="AQS43" s="220"/>
      <c r="AQT43" s="220"/>
      <c r="AQU43" s="221"/>
      <c r="AQV43" s="222"/>
      <c r="AQW43" s="220"/>
      <c r="AQX43" s="220"/>
      <c r="AQY43" s="220"/>
      <c r="AQZ43" s="221"/>
      <c r="ARA43" s="222"/>
      <c r="ARB43" s="220"/>
      <c r="ARC43" s="220"/>
      <c r="ARD43" s="220"/>
      <c r="ARE43" s="221"/>
      <c r="ARF43" s="222"/>
      <c r="ARG43" s="220"/>
      <c r="ARH43" s="220"/>
      <c r="ARI43" s="220"/>
      <c r="ARJ43" s="221"/>
      <c r="ARK43" s="222"/>
      <c r="ARL43" s="220"/>
      <c r="ARM43" s="220"/>
      <c r="ARN43" s="220"/>
      <c r="ARO43" s="221"/>
      <c r="ARP43" s="222"/>
      <c r="ARQ43" s="220"/>
      <c r="ARR43" s="220"/>
      <c r="ARS43" s="220"/>
      <c r="ART43" s="221"/>
      <c r="ARU43" s="222"/>
      <c r="ARV43" s="220"/>
      <c r="ARW43" s="220"/>
      <c r="ARX43" s="220"/>
      <c r="ARY43" s="221"/>
      <c r="ARZ43" s="222"/>
      <c r="ASA43" s="220"/>
      <c r="ASB43" s="220"/>
      <c r="ASC43" s="220"/>
      <c r="ASD43" s="221"/>
      <c r="ASE43" s="222"/>
      <c r="ASF43" s="220"/>
      <c r="ASG43" s="220"/>
      <c r="ASH43" s="220"/>
      <c r="ASI43" s="221"/>
      <c r="ASJ43" s="222"/>
      <c r="ASK43" s="220"/>
      <c r="ASL43" s="220"/>
      <c r="ASM43" s="220"/>
      <c r="ASN43" s="221"/>
      <c r="ASO43" s="222"/>
      <c r="ASP43" s="220"/>
      <c r="ASQ43" s="220"/>
      <c r="ASR43" s="220"/>
      <c r="ASS43" s="221"/>
      <c r="AST43" s="222"/>
      <c r="ASU43" s="220"/>
      <c r="ASV43" s="220"/>
      <c r="ASW43" s="220"/>
      <c r="ASX43" s="221"/>
      <c r="ASY43" s="222"/>
      <c r="ASZ43" s="220"/>
      <c r="ATA43" s="220"/>
      <c r="ATB43" s="220"/>
      <c r="ATC43" s="221"/>
      <c r="ATD43" s="222"/>
      <c r="ATE43" s="220"/>
      <c r="ATF43" s="220"/>
      <c r="ATG43" s="220"/>
      <c r="ATH43" s="221"/>
      <c r="ATI43" s="222"/>
      <c r="ATJ43" s="220"/>
      <c r="ATK43" s="220"/>
      <c r="ATL43" s="220"/>
      <c r="ATM43" s="221"/>
      <c r="ATN43" s="222"/>
      <c r="ATO43" s="220"/>
      <c r="ATP43" s="220"/>
      <c r="ATQ43" s="220"/>
      <c r="ATR43" s="221"/>
      <c r="ATS43" s="222"/>
      <c r="ATT43" s="220"/>
      <c r="ATU43" s="220"/>
      <c r="ATV43" s="220"/>
      <c r="ATW43" s="221"/>
      <c r="ATX43" s="222"/>
      <c r="ATY43" s="220"/>
      <c r="ATZ43" s="220"/>
      <c r="AUA43" s="220"/>
      <c r="AUB43" s="221"/>
      <c r="AUC43" s="222"/>
      <c r="AUD43" s="220"/>
      <c r="AUE43" s="220"/>
      <c r="AUF43" s="220"/>
      <c r="AUG43" s="221"/>
      <c r="AUH43" s="222"/>
      <c r="AUI43" s="220"/>
      <c r="AUJ43" s="220"/>
      <c r="AUK43" s="220"/>
      <c r="AUL43" s="221"/>
      <c r="AUM43" s="222"/>
      <c r="AUN43" s="220"/>
      <c r="AUO43" s="220"/>
      <c r="AUP43" s="220"/>
      <c r="AUQ43" s="221"/>
      <c r="AUR43" s="222"/>
      <c r="AUS43" s="220"/>
      <c r="AUT43" s="220"/>
      <c r="AUU43" s="220"/>
      <c r="AUV43" s="221"/>
      <c r="AUW43" s="222"/>
      <c r="AUX43" s="220"/>
      <c r="AUY43" s="220"/>
      <c r="AUZ43" s="220"/>
      <c r="AVA43" s="221"/>
      <c r="AVB43" s="222"/>
      <c r="AVC43" s="220"/>
      <c r="AVD43" s="220"/>
      <c r="AVE43" s="220"/>
      <c r="AVF43" s="221"/>
      <c r="AVG43" s="222"/>
      <c r="AVH43" s="220"/>
      <c r="AVI43" s="220"/>
      <c r="AVJ43" s="220"/>
      <c r="AVK43" s="221"/>
      <c r="AVL43" s="222"/>
      <c r="AVM43" s="220"/>
      <c r="AVN43" s="220"/>
      <c r="AVO43" s="220"/>
      <c r="AVP43" s="221"/>
      <c r="AVQ43" s="222"/>
      <c r="AVR43" s="220"/>
      <c r="AVS43" s="220"/>
      <c r="AVT43" s="220"/>
      <c r="AVU43" s="221"/>
      <c r="AVV43" s="222"/>
      <c r="AVW43" s="220"/>
      <c r="AVX43" s="220"/>
      <c r="AVY43" s="220"/>
      <c r="AVZ43" s="221"/>
      <c r="AWA43" s="222"/>
      <c r="AWB43" s="220"/>
      <c r="AWC43" s="220"/>
      <c r="AWD43" s="220"/>
      <c r="AWE43" s="221"/>
      <c r="AWF43" s="222"/>
      <c r="AWG43" s="220"/>
      <c r="AWH43" s="220"/>
      <c r="AWI43" s="220"/>
      <c r="AWJ43" s="221"/>
      <c r="AWK43" s="222"/>
      <c r="AWL43" s="220"/>
      <c r="AWM43" s="220"/>
      <c r="AWN43" s="220"/>
      <c r="AWO43" s="221"/>
      <c r="AWP43" s="222"/>
      <c r="AWQ43" s="220"/>
      <c r="AWR43" s="220"/>
      <c r="AWS43" s="220"/>
      <c r="AWT43" s="221"/>
      <c r="AWU43" s="222"/>
      <c r="AWV43" s="220"/>
      <c r="AWW43" s="220"/>
      <c r="AWX43" s="220"/>
      <c r="AWY43" s="221"/>
      <c r="AWZ43" s="222"/>
      <c r="AXA43" s="220"/>
      <c r="AXB43" s="220"/>
      <c r="AXC43" s="220"/>
      <c r="AXD43" s="221"/>
      <c r="AXE43" s="222"/>
      <c r="AXF43" s="220"/>
      <c r="AXG43" s="220"/>
      <c r="AXH43" s="220"/>
      <c r="AXI43" s="221"/>
      <c r="AXJ43" s="222"/>
      <c r="AXK43" s="220"/>
      <c r="AXL43" s="220"/>
      <c r="AXM43" s="220"/>
      <c r="AXN43" s="221"/>
      <c r="AXO43" s="222"/>
      <c r="AXP43" s="220"/>
      <c r="AXQ43" s="220"/>
      <c r="AXR43" s="220"/>
      <c r="AXS43" s="221"/>
      <c r="AXT43" s="222"/>
      <c r="AXU43" s="220"/>
      <c r="AXV43" s="220"/>
      <c r="AXW43" s="220"/>
      <c r="AXX43" s="221"/>
      <c r="AXY43" s="222"/>
      <c r="AXZ43" s="220"/>
      <c r="AYA43" s="220"/>
      <c r="AYB43" s="220"/>
      <c r="AYC43" s="221"/>
      <c r="AYD43" s="222"/>
      <c r="AYE43" s="220"/>
      <c r="AYF43" s="220"/>
      <c r="AYG43" s="220"/>
      <c r="AYH43" s="221"/>
      <c r="AYI43" s="222"/>
      <c r="AYJ43" s="220"/>
      <c r="AYK43" s="220"/>
      <c r="AYL43" s="220"/>
      <c r="AYM43" s="221"/>
      <c r="AYN43" s="222"/>
      <c r="AYO43" s="220"/>
      <c r="AYP43" s="220"/>
      <c r="AYQ43" s="220"/>
      <c r="AYR43" s="221"/>
      <c r="AYS43" s="222"/>
      <c r="AYT43" s="220"/>
      <c r="AYU43" s="220"/>
      <c r="AYV43" s="220"/>
      <c r="AYW43" s="221"/>
      <c r="AYX43" s="222"/>
      <c r="AYY43" s="220"/>
      <c r="AYZ43" s="220"/>
      <c r="AZA43" s="220"/>
      <c r="AZB43" s="221"/>
      <c r="AZC43" s="222"/>
      <c r="AZD43" s="220"/>
      <c r="AZE43" s="220"/>
      <c r="AZF43" s="220"/>
      <c r="AZG43" s="221"/>
      <c r="AZH43" s="222"/>
      <c r="AZI43" s="220"/>
      <c r="AZJ43" s="220"/>
      <c r="AZK43" s="220"/>
      <c r="AZL43" s="221"/>
      <c r="AZM43" s="222"/>
      <c r="AZN43" s="220"/>
      <c r="AZO43" s="220"/>
      <c r="AZP43" s="220"/>
      <c r="AZQ43" s="221"/>
      <c r="AZR43" s="222"/>
      <c r="AZS43" s="220"/>
      <c r="AZT43" s="220"/>
      <c r="AZU43" s="220"/>
      <c r="AZV43" s="221"/>
      <c r="AZW43" s="222"/>
      <c r="AZX43" s="220"/>
      <c r="AZY43" s="220"/>
      <c r="AZZ43" s="220"/>
      <c r="BAA43" s="221"/>
      <c r="BAB43" s="222"/>
      <c r="BAC43" s="220"/>
      <c r="BAD43" s="220"/>
      <c r="BAE43" s="220"/>
      <c r="BAF43" s="221"/>
      <c r="BAG43" s="222"/>
      <c r="BAH43" s="220"/>
      <c r="BAI43" s="220"/>
      <c r="BAJ43" s="220"/>
      <c r="BAK43" s="221"/>
      <c r="BAL43" s="222"/>
      <c r="BAM43" s="220"/>
      <c r="BAN43" s="220"/>
      <c r="BAO43" s="220"/>
      <c r="BAP43" s="221"/>
      <c r="BAQ43" s="222"/>
      <c r="BAR43" s="220"/>
      <c r="BAS43" s="220"/>
      <c r="BAT43" s="220"/>
      <c r="BAU43" s="221"/>
      <c r="BAV43" s="222"/>
      <c r="BAW43" s="220"/>
      <c r="BAX43" s="220"/>
      <c r="BAY43" s="220"/>
      <c r="BAZ43" s="221"/>
      <c r="BBA43" s="222"/>
      <c r="BBB43" s="220"/>
      <c r="BBC43" s="220"/>
      <c r="BBD43" s="220"/>
      <c r="BBE43" s="221"/>
      <c r="BBF43" s="222"/>
      <c r="BBG43" s="220"/>
      <c r="BBH43" s="220"/>
      <c r="BBI43" s="220"/>
      <c r="BBJ43" s="221"/>
      <c r="BBK43" s="222"/>
      <c r="BBL43" s="220"/>
      <c r="BBM43" s="220"/>
      <c r="BBN43" s="220"/>
      <c r="BBO43" s="221"/>
      <c r="BBP43" s="222"/>
      <c r="BBQ43" s="220"/>
      <c r="BBR43" s="220"/>
      <c r="BBS43" s="220"/>
      <c r="BBT43" s="221"/>
      <c r="BBU43" s="222"/>
      <c r="BBV43" s="220"/>
      <c r="BBW43" s="220"/>
      <c r="BBX43" s="220"/>
      <c r="BBY43" s="221"/>
      <c r="BBZ43" s="222"/>
      <c r="BCA43" s="220"/>
      <c r="BCB43" s="220"/>
      <c r="BCC43" s="220"/>
      <c r="BCD43" s="221"/>
      <c r="BCE43" s="222"/>
      <c r="BCF43" s="220"/>
      <c r="BCG43" s="220"/>
      <c r="BCH43" s="220"/>
      <c r="BCI43" s="221"/>
      <c r="BCJ43" s="222"/>
      <c r="BCK43" s="220"/>
      <c r="BCL43" s="220"/>
      <c r="BCM43" s="220"/>
      <c r="BCN43" s="221"/>
      <c r="BCO43" s="222"/>
      <c r="BCP43" s="220"/>
      <c r="BCQ43" s="220"/>
      <c r="BCR43" s="220"/>
      <c r="BCS43" s="221"/>
      <c r="BCT43" s="222"/>
      <c r="BCU43" s="220"/>
      <c r="BCV43" s="220"/>
      <c r="BCW43" s="220"/>
      <c r="BCX43" s="221"/>
      <c r="BCY43" s="222"/>
      <c r="BCZ43" s="220"/>
      <c r="BDA43" s="220"/>
      <c r="BDB43" s="220"/>
      <c r="BDC43" s="221"/>
      <c r="BDD43" s="222"/>
      <c r="BDE43" s="220"/>
      <c r="BDF43" s="220"/>
      <c r="BDG43" s="220"/>
      <c r="BDH43" s="221"/>
      <c r="BDI43" s="222"/>
      <c r="BDJ43" s="220"/>
      <c r="BDK43" s="220"/>
      <c r="BDL43" s="220"/>
      <c r="BDM43" s="221"/>
      <c r="BDN43" s="222"/>
      <c r="BDO43" s="220"/>
      <c r="BDP43" s="220"/>
      <c r="BDQ43" s="220"/>
      <c r="BDR43" s="221"/>
      <c r="BDS43" s="222"/>
      <c r="BDT43" s="220"/>
      <c r="BDU43" s="220"/>
      <c r="BDV43" s="220"/>
      <c r="BDW43" s="221"/>
      <c r="BDX43" s="222"/>
      <c r="BDY43" s="220"/>
      <c r="BDZ43" s="220"/>
      <c r="BEA43" s="220"/>
      <c r="BEB43" s="221"/>
      <c r="BEC43" s="222"/>
      <c r="BED43" s="220"/>
      <c r="BEE43" s="220"/>
      <c r="BEF43" s="220"/>
      <c r="BEG43" s="221"/>
      <c r="BEH43" s="222"/>
      <c r="BEI43" s="220"/>
      <c r="BEJ43" s="220"/>
      <c r="BEK43" s="220"/>
      <c r="BEL43" s="221"/>
      <c r="BEM43" s="222"/>
      <c r="BEN43" s="220"/>
      <c r="BEO43" s="220"/>
      <c r="BEP43" s="220"/>
      <c r="BEQ43" s="221"/>
      <c r="BER43" s="222"/>
      <c r="BES43" s="220"/>
      <c r="BET43" s="220"/>
      <c r="BEU43" s="220"/>
      <c r="BEV43" s="221"/>
      <c r="BEW43" s="222"/>
      <c r="BEX43" s="220"/>
      <c r="BEY43" s="220"/>
      <c r="BEZ43" s="220"/>
      <c r="BFA43" s="221"/>
      <c r="BFB43" s="222"/>
      <c r="BFC43" s="220"/>
      <c r="BFD43" s="220"/>
      <c r="BFE43" s="220"/>
      <c r="BFF43" s="221"/>
      <c r="BFG43" s="222"/>
      <c r="BFH43" s="220"/>
      <c r="BFI43" s="220"/>
      <c r="BFJ43" s="220"/>
      <c r="BFK43" s="221"/>
      <c r="BFL43" s="222"/>
      <c r="BFM43" s="220"/>
      <c r="BFN43" s="220"/>
      <c r="BFO43" s="220"/>
      <c r="BFP43" s="221"/>
      <c r="BFQ43" s="222"/>
      <c r="BFR43" s="220"/>
      <c r="BFS43" s="220"/>
      <c r="BFT43" s="220"/>
      <c r="BFU43" s="221"/>
      <c r="BFV43" s="222"/>
      <c r="BFW43" s="220"/>
      <c r="BFX43" s="220"/>
      <c r="BFY43" s="220"/>
      <c r="BFZ43" s="221"/>
      <c r="BGA43" s="222"/>
      <c r="BGB43" s="220"/>
      <c r="BGC43" s="220"/>
      <c r="BGD43" s="220"/>
      <c r="BGE43" s="221"/>
      <c r="BGF43" s="222"/>
      <c r="BGG43" s="220"/>
      <c r="BGH43" s="220"/>
      <c r="BGI43" s="220"/>
      <c r="BGJ43" s="221"/>
      <c r="BGK43" s="222"/>
      <c r="BGL43" s="220"/>
      <c r="BGM43" s="220"/>
      <c r="BGN43" s="220"/>
      <c r="BGO43" s="221"/>
      <c r="BGP43" s="222"/>
      <c r="BGQ43" s="220"/>
      <c r="BGR43" s="220"/>
      <c r="BGS43" s="220"/>
      <c r="BGT43" s="221"/>
      <c r="BGU43" s="222"/>
      <c r="BGV43" s="220"/>
      <c r="BGW43" s="220"/>
      <c r="BGX43" s="220"/>
      <c r="BGY43" s="221"/>
      <c r="BGZ43" s="222"/>
      <c r="BHA43" s="220"/>
      <c r="BHB43" s="220"/>
      <c r="BHC43" s="220"/>
      <c r="BHD43" s="221"/>
      <c r="BHE43" s="222"/>
      <c r="BHF43" s="220"/>
      <c r="BHG43" s="220"/>
      <c r="BHH43" s="220"/>
      <c r="BHI43" s="221"/>
      <c r="BHJ43" s="222"/>
      <c r="BHK43" s="220"/>
      <c r="BHL43" s="220"/>
      <c r="BHM43" s="220"/>
      <c r="BHN43" s="221"/>
      <c r="BHO43" s="222"/>
      <c r="BHP43" s="220"/>
      <c r="BHQ43" s="220"/>
      <c r="BHR43" s="220"/>
      <c r="BHS43" s="221"/>
      <c r="BHT43" s="222"/>
      <c r="BHU43" s="220"/>
      <c r="BHV43" s="220"/>
      <c r="BHW43" s="220"/>
      <c r="BHX43" s="221"/>
      <c r="BHY43" s="222"/>
      <c r="BHZ43" s="220"/>
      <c r="BIA43" s="220"/>
      <c r="BIB43" s="220"/>
      <c r="BIC43" s="221"/>
      <c r="BID43" s="222"/>
      <c r="BIE43" s="220"/>
      <c r="BIF43" s="220"/>
      <c r="BIG43" s="220"/>
      <c r="BIH43" s="221"/>
      <c r="BII43" s="222"/>
      <c r="BIJ43" s="220"/>
      <c r="BIK43" s="220"/>
      <c r="BIL43" s="220"/>
      <c r="BIM43" s="221"/>
      <c r="BIN43" s="222"/>
      <c r="BIO43" s="220"/>
      <c r="BIP43" s="220"/>
      <c r="BIQ43" s="220"/>
      <c r="BIR43" s="221"/>
      <c r="BIS43" s="222"/>
      <c r="BIT43" s="220"/>
      <c r="BIU43" s="220"/>
      <c r="BIV43" s="220"/>
      <c r="BIW43" s="221"/>
      <c r="BIX43" s="222"/>
      <c r="BIY43" s="220"/>
      <c r="BIZ43" s="220"/>
      <c r="BJA43" s="220"/>
      <c r="BJB43" s="221"/>
      <c r="BJC43" s="222"/>
      <c r="BJD43" s="220"/>
      <c r="BJE43" s="220"/>
      <c r="BJF43" s="220"/>
      <c r="BJG43" s="221"/>
      <c r="BJH43" s="222"/>
      <c r="BJI43" s="220"/>
      <c r="BJJ43" s="220"/>
      <c r="BJK43" s="220"/>
      <c r="BJL43" s="221"/>
      <c r="BJM43" s="222"/>
      <c r="BJN43" s="220"/>
      <c r="BJO43" s="220"/>
      <c r="BJP43" s="220"/>
      <c r="BJQ43" s="221"/>
      <c r="BJR43" s="222"/>
      <c r="BJS43" s="220"/>
      <c r="BJT43" s="220"/>
      <c r="BJU43" s="220"/>
      <c r="BJV43" s="221"/>
      <c r="BJW43" s="222"/>
      <c r="BJX43" s="220"/>
      <c r="BJY43" s="220"/>
      <c r="BJZ43" s="220"/>
      <c r="BKA43" s="221"/>
      <c r="BKB43" s="222"/>
      <c r="BKC43" s="220"/>
      <c r="BKD43" s="220"/>
      <c r="BKE43" s="220"/>
      <c r="BKF43" s="221"/>
      <c r="BKG43" s="222"/>
      <c r="BKH43" s="220"/>
      <c r="BKI43" s="220"/>
      <c r="BKJ43" s="220"/>
      <c r="BKK43" s="221"/>
      <c r="BKL43" s="222"/>
      <c r="BKM43" s="220"/>
      <c r="BKN43" s="220"/>
      <c r="BKO43" s="220"/>
      <c r="BKP43" s="221"/>
      <c r="BKQ43" s="222"/>
      <c r="BKR43" s="220"/>
      <c r="BKS43" s="220"/>
      <c r="BKT43" s="220"/>
      <c r="BKU43" s="221"/>
      <c r="BKV43" s="222"/>
      <c r="BKW43" s="220"/>
      <c r="BKX43" s="220"/>
      <c r="BKY43" s="220"/>
      <c r="BKZ43" s="221"/>
      <c r="BLA43" s="222"/>
      <c r="BLB43" s="220"/>
      <c r="BLC43" s="220"/>
      <c r="BLD43" s="220"/>
      <c r="BLE43" s="221"/>
      <c r="BLF43" s="222"/>
      <c r="BLG43" s="220"/>
      <c r="BLH43" s="220"/>
      <c r="BLI43" s="220"/>
      <c r="BLJ43" s="221"/>
      <c r="BLK43" s="222"/>
      <c r="BLL43" s="220"/>
      <c r="BLM43" s="220"/>
      <c r="BLN43" s="220"/>
      <c r="BLO43" s="221"/>
      <c r="BLP43" s="222"/>
      <c r="BLQ43" s="220"/>
      <c r="BLR43" s="220"/>
      <c r="BLS43" s="220"/>
      <c r="BLT43" s="221"/>
      <c r="BLU43" s="222"/>
      <c r="BLV43" s="220"/>
      <c r="BLW43" s="220"/>
      <c r="BLX43" s="220"/>
      <c r="BLY43" s="221"/>
      <c r="BLZ43" s="222"/>
      <c r="BMA43" s="220"/>
      <c r="BMB43" s="220"/>
      <c r="BMC43" s="220"/>
      <c r="BMD43" s="221"/>
      <c r="BME43" s="222"/>
      <c r="BMF43" s="220"/>
      <c r="BMG43" s="220"/>
      <c r="BMH43" s="220"/>
      <c r="BMI43" s="221"/>
      <c r="BMJ43" s="222"/>
      <c r="BMK43" s="220"/>
      <c r="BML43" s="220"/>
      <c r="BMM43" s="220"/>
      <c r="BMN43" s="221"/>
      <c r="BMO43" s="222"/>
      <c r="BMP43" s="220"/>
      <c r="BMQ43" s="220"/>
      <c r="BMR43" s="220"/>
      <c r="BMS43" s="221"/>
      <c r="BMT43" s="222"/>
      <c r="BMU43" s="220"/>
      <c r="BMV43" s="220"/>
      <c r="BMW43" s="220"/>
      <c r="BMX43" s="221"/>
      <c r="BMY43" s="222"/>
      <c r="BMZ43" s="220"/>
      <c r="BNA43" s="220"/>
      <c r="BNB43" s="220"/>
      <c r="BNC43" s="221"/>
      <c r="BND43" s="222"/>
      <c r="BNE43" s="220"/>
      <c r="BNF43" s="220"/>
      <c r="BNG43" s="220"/>
      <c r="BNH43" s="221"/>
      <c r="BNI43" s="222"/>
      <c r="BNJ43" s="220"/>
      <c r="BNK43" s="220"/>
      <c r="BNL43" s="220"/>
      <c r="BNM43" s="221"/>
      <c r="BNN43" s="222"/>
      <c r="BNO43" s="220"/>
      <c r="BNP43" s="220"/>
      <c r="BNQ43" s="220"/>
      <c r="BNR43" s="221"/>
      <c r="BNS43" s="222"/>
      <c r="BNT43" s="220"/>
      <c r="BNU43" s="220"/>
      <c r="BNV43" s="220"/>
      <c r="BNW43" s="221"/>
      <c r="BNX43" s="222"/>
      <c r="BNY43" s="220"/>
      <c r="BNZ43" s="220"/>
      <c r="BOA43" s="220"/>
      <c r="BOB43" s="221"/>
      <c r="BOC43" s="222"/>
      <c r="BOD43" s="220"/>
      <c r="BOE43" s="220"/>
      <c r="BOF43" s="220"/>
      <c r="BOG43" s="221"/>
      <c r="BOH43" s="222"/>
      <c r="BOI43" s="220"/>
      <c r="BOJ43" s="220"/>
      <c r="BOK43" s="220"/>
      <c r="BOL43" s="221"/>
      <c r="BOM43" s="222"/>
      <c r="BON43" s="220"/>
      <c r="BOO43" s="220"/>
      <c r="BOP43" s="220"/>
      <c r="BOQ43" s="221"/>
      <c r="BOR43" s="222"/>
      <c r="BOS43" s="220"/>
      <c r="BOT43" s="220"/>
      <c r="BOU43" s="220"/>
      <c r="BOV43" s="221"/>
      <c r="BOW43" s="222"/>
      <c r="BOX43" s="220"/>
      <c r="BOY43" s="220"/>
      <c r="BOZ43" s="220"/>
      <c r="BPA43" s="221"/>
      <c r="BPB43" s="222"/>
      <c r="BPC43" s="220"/>
      <c r="BPD43" s="220"/>
      <c r="BPE43" s="220"/>
      <c r="BPF43" s="221"/>
      <c r="BPG43" s="222"/>
      <c r="BPH43" s="220"/>
      <c r="BPI43" s="220"/>
      <c r="BPJ43" s="220"/>
      <c r="BPK43" s="221"/>
      <c r="BPL43" s="222"/>
      <c r="BPM43" s="220"/>
      <c r="BPN43" s="220"/>
      <c r="BPO43" s="220"/>
      <c r="BPP43" s="221"/>
      <c r="BPQ43" s="222"/>
      <c r="BPR43" s="220"/>
      <c r="BPS43" s="220"/>
      <c r="BPT43" s="220"/>
      <c r="BPU43" s="221"/>
      <c r="BPV43" s="222"/>
      <c r="BPW43" s="220"/>
      <c r="BPX43" s="220"/>
      <c r="BPY43" s="220"/>
      <c r="BPZ43" s="221"/>
      <c r="BQA43" s="222"/>
      <c r="BQB43" s="220"/>
      <c r="BQC43" s="220"/>
      <c r="BQD43" s="220"/>
      <c r="BQE43" s="221"/>
      <c r="BQF43" s="222"/>
      <c r="BQG43" s="220"/>
      <c r="BQH43" s="220"/>
      <c r="BQI43" s="220"/>
      <c r="BQJ43" s="221"/>
      <c r="BQK43" s="222"/>
      <c r="BQL43" s="220"/>
      <c r="BQM43" s="220"/>
      <c r="BQN43" s="220"/>
      <c r="BQO43" s="221"/>
      <c r="BQP43" s="222"/>
      <c r="BQQ43" s="220"/>
      <c r="BQR43" s="220"/>
      <c r="BQS43" s="220"/>
      <c r="BQT43" s="221"/>
      <c r="BQU43" s="222"/>
      <c r="BQV43" s="220"/>
      <c r="BQW43" s="220"/>
      <c r="BQX43" s="220"/>
      <c r="BQY43" s="221"/>
      <c r="BQZ43" s="222"/>
      <c r="BRA43" s="220"/>
      <c r="BRB43" s="220"/>
      <c r="BRC43" s="220"/>
      <c r="BRD43" s="221"/>
      <c r="BRE43" s="222"/>
      <c r="BRF43" s="220"/>
      <c r="BRG43" s="220"/>
      <c r="BRH43" s="220"/>
      <c r="BRI43" s="221"/>
      <c r="BRJ43" s="222"/>
      <c r="BRK43" s="220"/>
      <c r="BRL43" s="220"/>
      <c r="BRM43" s="220"/>
      <c r="BRN43" s="221"/>
      <c r="BRO43" s="222"/>
      <c r="BRP43" s="220"/>
      <c r="BRQ43" s="220"/>
      <c r="BRR43" s="220"/>
      <c r="BRS43" s="221"/>
      <c r="BRT43" s="222"/>
      <c r="BRU43" s="220"/>
      <c r="BRV43" s="220"/>
      <c r="BRW43" s="220"/>
      <c r="BRX43" s="221"/>
      <c r="BRY43" s="222"/>
      <c r="BRZ43" s="220"/>
      <c r="BSA43" s="220"/>
      <c r="BSB43" s="220"/>
      <c r="BSC43" s="221"/>
      <c r="BSD43" s="222"/>
      <c r="BSE43" s="220"/>
      <c r="BSF43" s="220"/>
      <c r="BSG43" s="220"/>
      <c r="BSH43" s="221"/>
      <c r="BSI43" s="222"/>
      <c r="BSJ43" s="220"/>
      <c r="BSK43" s="220"/>
      <c r="BSL43" s="220"/>
      <c r="BSM43" s="221"/>
      <c r="BSN43" s="222"/>
      <c r="BSO43" s="220"/>
      <c r="BSP43" s="220"/>
      <c r="BSQ43" s="220"/>
      <c r="BSR43" s="221"/>
      <c r="BSS43" s="222"/>
      <c r="BST43" s="220"/>
      <c r="BSU43" s="220"/>
      <c r="BSV43" s="220"/>
      <c r="BSW43" s="221"/>
      <c r="BSX43" s="222"/>
      <c r="BSY43" s="220"/>
      <c r="BSZ43" s="220"/>
      <c r="BTA43" s="220"/>
      <c r="BTB43" s="221"/>
      <c r="BTC43" s="222"/>
      <c r="BTD43" s="220"/>
      <c r="BTE43" s="220"/>
      <c r="BTF43" s="220"/>
      <c r="BTG43" s="221"/>
      <c r="BTH43" s="222"/>
      <c r="BTI43" s="220"/>
      <c r="BTJ43" s="220"/>
      <c r="BTK43" s="220"/>
      <c r="BTL43" s="221"/>
      <c r="BTM43" s="222"/>
      <c r="BTN43" s="220"/>
      <c r="BTO43" s="220"/>
      <c r="BTP43" s="220"/>
      <c r="BTQ43" s="221"/>
      <c r="BTR43" s="222"/>
      <c r="BTS43" s="220"/>
      <c r="BTT43" s="220"/>
      <c r="BTU43" s="220"/>
      <c r="BTV43" s="221"/>
      <c r="BTW43" s="222"/>
      <c r="BTX43" s="220"/>
      <c r="BTY43" s="220"/>
      <c r="BTZ43" s="220"/>
      <c r="BUA43" s="221"/>
      <c r="BUB43" s="222"/>
      <c r="BUC43" s="220"/>
      <c r="BUD43" s="220"/>
      <c r="BUE43" s="220"/>
      <c r="BUF43" s="221"/>
      <c r="BUG43" s="222"/>
      <c r="BUH43" s="220"/>
      <c r="BUI43" s="220"/>
      <c r="BUJ43" s="220"/>
      <c r="BUK43" s="221"/>
      <c r="BUL43" s="222"/>
      <c r="BUM43" s="220"/>
      <c r="BUN43" s="220"/>
      <c r="BUO43" s="220"/>
      <c r="BUP43" s="221"/>
      <c r="BUQ43" s="222"/>
      <c r="BUR43" s="220"/>
      <c r="BUS43" s="220"/>
      <c r="BUT43" s="220"/>
      <c r="BUU43" s="221"/>
      <c r="BUV43" s="222"/>
      <c r="BUW43" s="220"/>
      <c r="BUX43" s="220"/>
      <c r="BUY43" s="220"/>
      <c r="BUZ43" s="221"/>
      <c r="BVA43" s="222"/>
      <c r="BVB43" s="220"/>
      <c r="BVC43" s="220"/>
      <c r="BVD43" s="220"/>
      <c r="BVE43" s="221"/>
      <c r="BVF43" s="222"/>
      <c r="BVG43" s="220"/>
      <c r="BVH43" s="220"/>
      <c r="BVI43" s="220"/>
      <c r="BVJ43" s="221"/>
      <c r="BVK43" s="222"/>
      <c r="BVL43" s="220"/>
      <c r="BVM43" s="220"/>
      <c r="BVN43" s="220"/>
      <c r="BVO43" s="221"/>
      <c r="BVP43" s="222"/>
      <c r="BVQ43" s="220"/>
      <c r="BVR43" s="220"/>
      <c r="BVS43" s="220"/>
      <c r="BVT43" s="221"/>
      <c r="BVU43" s="222"/>
      <c r="BVV43" s="220"/>
      <c r="BVW43" s="220"/>
      <c r="BVX43" s="220"/>
      <c r="BVY43" s="221"/>
      <c r="BVZ43" s="222"/>
      <c r="BWA43" s="220"/>
      <c r="BWB43" s="220"/>
      <c r="BWC43" s="220"/>
      <c r="BWD43" s="221"/>
      <c r="BWE43" s="222"/>
      <c r="BWF43" s="220"/>
      <c r="BWG43" s="220"/>
      <c r="BWH43" s="220"/>
      <c r="BWI43" s="221"/>
      <c r="BWJ43" s="222"/>
      <c r="BWK43" s="220"/>
      <c r="BWL43" s="220"/>
      <c r="BWM43" s="220"/>
      <c r="BWN43" s="221"/>
      <c r="BWO43" s="222"/>
      <c r="BWP43" s="220"/>
      <c r="BWQ43" s="220"/>
      <c r="BWR43" s="220"/>
      <c r="BWS43" s="221"/>
      <c r="BWT43" s="222"/>
      <c r="BWU43" s="220"/>
      <c r="BWV43" s="220"/>
      <c r="BWW43" s="220"/>
      <c r="BWX43" s="221"/>
      <c r="BWY43" s="222"/>
      <c r="BWZ43" s="220"/>
      <c r="BXA43" s="220"/>
      <c r="BXB43" s="220"/>
      <c r="BXC43" s="221"/>
      <c r="BXD43" s="222"/>
      <c r="BXE43" s="220"/>
      <c r="BXF43" s="220"/>
      <c r="BXG43" s="220"/>
      <c r="BXH43" s="221"/>
      <c r="BXI43" s="222"/>
      <c r="BXJ43" s="220"/>
      <c r="BXK43" s="220"/>
      <c r="BXL43" s="220"/>
      <c r="BXM43" s="221"/>
      <c r="BXN43" s="222"/>
      <c r="BXO43" s="220"/>
      <c r="BXP43" s="220"/>
      <c r="BXQ43" s="220"/>
      <c r="BXR43" s="221"/>
      <c r="BXS43" s="222"/>
      <c r="BXT43" s="220"/>
      <c r="BXU43" s="220"/>
      <c r="BXV43" s="220"/>
      <c r="BXW43" s="221"/>
      <c r="BXX43" s="222"/>
      <c r="BXY43" s="220"/>
      <c r="BXZ43" s="220"/>
      <c r="BYA43" s="220"/>
      <c r="BYB43" s="221"/>
      <c r="BYC43" s="222"/>
      <c r="BYD43" s="220"/>
      <c r="BYE43" s="220"/>
      <c r="BYF43" s="220"/>
      <c r="BYG43" s="221"/>
      <c r="BYH43" s="222"/>
      <c r="BYI43" s="220"/>
      <c r="BYJ43" s="220"/>
      <c r="BYK43" s="220"/>
      <c r="BYL43" s="221"/>
      <c r="BYM43" s="222"/>
      <c r="BYN43" s="220"/>
      <c r="BYO43" s="220"/>
      <c r="BYP43" s="220"/>
      <c r="BYQ43" s="221"/>
      <c r="BYR43" s="222"/>
      <c r="BYS43" s="220"/>
      <c r="BYT43" s="220"/>
      <c r="BYU43" s="220"/>
      <c r="BYV43" s="221"/>
      <c r="BYW43" s="222"/>
      <c r="BYX43" s="220"/>
      <c r="BYY43" s="220"/>
      <c r="BYZ43" s="220"/>
      <c r="BZA43" s="221"/>
      <c r="BZB43" s="222"/>
      <c r="BZC43" s="220"/>
      <c r="BZD43" s="220"/>
      <c r="BZE43" s="220"/>
      <c r="BZF43" s="221"/>
      <c r="BZG43" s="222"/>
      <c r="BZH43" s="220"/>
      <c r="BZI43" s="220"/>
      <c r="BZJ43" s="220"/>
      <c r="BZK43" s="221"/>
      <c r="BZL43" s="222"/>
      <c r="BZM43" s="220"/>
      <c r="BZN43" s="220"/>
      <c r="BZO43" s="220"/>
      <c r="BZP43" s="221"/>
      <c r="BZQ43" s="222"/>
      <c r="BZR43" s="220"/>
      <c r="BZS43" s="220"/>
      <c r="BZT43" s="220"/>
      <c r="BZU43" s="221"/>
      <c r="BZV43" s="222"/>
      <c r="BZW43" s="220"/>
      <c r="BZX43" s="220"/>
      <c r="BZY43" s="220"/>
      <c r="BZZ43" s="221"/>
      <c r="CAA43" s="222"/>
      <c r="CAB43" s="220"/>
      <c r="CAC43" s="220"/>
      <c r="CAD43" s="220"/>
      <c r="CAE43" s="221"/>
      <c r="CAF43" s="222"/>
      <c r="CAG43" s="220"/>
      <c r="CAH43" s="220"/>
      <c r="CAI43" s="220"/>
      <c r="CAJ43" s="221"/>
      <c r="CAK43" s="222"/>
      <c r="CAL43" s="220"/>
      <c r="CAM43" s="220"/>
      <c r="CAN43" s="220"/>
      <c r="CAO43" s="221"/>
      <c r="CAP43" s="222"/>
      <c r="CAQ43" s="220"/>
      <c r="CAR43" s="220"/>
      <c r="CAS43" s="220"/>
      <c r="CAT43" s="221"/>
      <c r="CAU43" s="222"/>
      <c r="CAV43" s="220"/>
      <c r="CAW43" s="220"/>
      <c r="CAX43" s="220"/>
      <c r="CAY43" s="221"/>
      <c r="CAZ43" s="222"/>
      <c r="CBA43" s="220"/>
      <c r="CBB43" s="220"/>
      <c r="CBC43" s="220"/>
      <c r="CBD43" s="221"/>
      <c r="CBE43" s="222"/>
      <c r="CBF43" s="220"/>
      <c r="CBG43" s="220"/>
      <c r="CBH43" s="220"/>
      <c r="CBI43" s="221"/>
      <c r="CBJ43" s="222"/>
      <c r="CBK43" s="220"/>
      <c r="CBL43" s="220"/>
      <c r="CBM43" s="220"/>
      <c r="CBN43" s="221"/>
      <c r="CBO43" s="222"/>
      <c r="CBP43" s="220"/>
      <c r="CBQ43" s="220"/>
      <c r="CBR43" s="220"/>
      <c r="CBS43" s="221"/>
      <c r="CBT43" s="222"/>
      <c r="CBU43" s="220"/>
      <c r="CBV43" s="220"/>
      <c r="CBW43" s="220"/>
      <c r="CBX43" s="221"/>
      <c r="CBY43" s="222"/>
      <c r="CBZ43" s="220"/>
      <c r="CCA43" s="220"/>
      <c r="CCB43" s="220"/>
      <c r="CCC43" s="221"/>
      <c r="CCD43" s="222"/>
      <c r="CCE43" s="220"/>
      <c r="CCF43" s="220"/>
      <c r="CCG43" s="220"/>
      <c r="CCH43" s="221"/>
      <c r="CCI43" s="222"/>
      <c r="CCJ43" s="220"/>
      <c r="CCK43" s="220"/>
      <c r="CCL43" s="220"/>
      <c r="CCM43" s="221"/>
      <c r="CCN43" s="222"/>
      <c r="CCO43" s="220"/>
      <c r="CCP43" s="220"/>
      <c r="CCQ43" s="220"/>
      <c r="CCR43" s="221"/>
      <c r="CCS43" s="222"/>
      <c r="CCT43" s="220"/>
      <c r="CCU43" s="220"/>
      <c r="CCV43" s="220"/>
      <c r="CCW43" s="221"/>
      <c r="CCX43" s="222"/>
      <c r="CCY43" s="220"/>
      <c r="CCZ43" s="220"/>
      <c r="CDA43" s="220"/>
      <c r="CDB43" s="221"/>
      <c r="CDC43" s="222"/>
      <c r="CDD43" s="220"/>
      <c r="CDE43" s="220"/>
      <c r="CDF43" s="220"/>
      <c r="CDG43" s="221"/>
      <c r="CDH43" s="222"/>
      <c r="CDI43" s="220"/>
      <c r="CDJ43" s="220"/>
      <c r="CDK43" s="220"/>
      <c r="CDL43" s="221"/>
      <c r="CDM43" s="222"/>
      <c r="CDN43" s="220"/>
      <c r="CDO43" s="220"/>
      <c r="CDP43" s="220"/>
      <c r="CDQ43" s="221"/>
      <c r="CDR43" s="222"/>
      <c r="CDS43" s="220"/>
      <c r="CDT43" s="220"/>
      <c r="CDU43" s="220"/>
      <c r="CDV43" s="221"/>
      <c r="CDW43" s="222"/>
      <c r="CDX43" s="220"/>
      <c r="CDY43" s="220"/>
      <c r="CDZ43" s="220"/>
      <c r="CEA43" s="221"/>
      <c r="CEB43" s="222"/>
      <c r="CEC43" s="220"/>
      <c r="CED43" s="220"/>
      <c r="CEE43" s="220"/>
      <c r="CEF43" s="221"/>
      <c r="CEG43" s="222"/>
      <c r="CEH43" s="220"/>
      <c r="CEI43" s="220"/>
      <c r="CEJ43" s="220"/>
      <c r="CEK43" s="221"/>
      <c r="CEL43" s="222"/>
      <c r="CEM43" s="220"/>
      <c r="CEN43" s="220"/>
      <c r="CEO43" s="220"/>
      <c r="CEP43" s="221"/>
      <c r="CEQ43" s="222"/>
      <c r="CER43" s="220"/>
      <c r="CES43" s="220"/>
      <c r="CET43" s="220"/>
      <c r="CEU43" s="221"/>
      <c r="CEV43" s="222"/>
      <c r="CEW43" s="220"/>
      <c r="CEX43" s="220"/>
      <c r="CEY43" s="220"/>
      <c r="CEZ43" s="221"/>
      <c r="CFA43" s="222"/>
      <c r="CFB43" s="220"/>
      <c r="CFC43" s="220"/>
      <c r="CFD43" s="220"/>
      <c r="CFE43" s="221"/>
      <c r="CFF43" s="222"/>
      <c r="CFG43" s="220"/>
      <c r="CFH43" s="220"/>
      <c r="CFI43" s="220"/>
      <c r="CFJ43" s="221"/>
      <c r="CFK43" s="222"/>
      <c r="CFL43" s="220"/>
      <c r="CFM43" s="220"/>
      <c r="CFN43" s="220"/>
      <c r="CFO43" s="221"/>
      <c r="CFP43" s="222"/>
      <c r="CFQ43" s="220"/>
      <c r="CFR43" s="220"/>
      <c r="CFS43" s="220"/>
      <c r="CFT43" s="221"/>
      <c r="CFU43" s="222"/>
      <c r="CFV43" s="220"/>
      <c r="CFW43" s="220"/>
      <c r="CFX43" s="220"/>
      <c r="CFY43" s="221"/>
      <c r="CFZ43" s="222"/>
      <c r="CGA43" s="220"/>
      <c r="CGB43" s="220"/>
      <c r="CGC43" s="220"/>
      <c r="CGD43" s="221"/>
      <c r="CGE43" s="222"/>
      <c r="CGF43" s="220"/>
      <c r="CGG43" s="220"/>
      <c r="CGH43" s="220"/>
      <c r="CGI43" s="221"/>
      <c r="CGJ43" s="222"/>
      <c r="CGK43" s="220"/>
      <c r="CGL43" s="220"/>
      <c r="CGM43" s="220"/>
      <c r="CGN43" s="221"/>
      <c r="CGO43" s="222"/>
      <c r="CGP43" s="220"/>
      <c r="CGQ43" s="220"/>
      <c r="CGR43" s="220"/>
      <c r="CGS43" s="221"/>
      <c r="CGT43" s="222"/>
      <c r="CGU43" s="220"/>
      <c r="CGV43" s="220"/>
      <c r="CGW43" s="220"/>
      <c r="CGX43" s="221"/>
      <c r="CGY43" s="222"/>
      <c r="CGZ43" s="220"/>
      <c r="CHA43" s="220"/>
      <c r="CHB43" s="220"/>
      <c r="CHC43" s="221"/>
      <c r="CHD43" s="222"/>
      <c r="CHE43" s="220"/>
      <c r="CHF43" s="220"/>
      <c r="CHG43" s="220"/>
      <c r="CHH43" s="221"/>
      <c r="CHI43" s="222"/>
      <c r="CHJ43" s="220"/>
      <c r="CHK43" s="220"/>
      <c r="CHL43" s="220"/>
      <c r="CHM43" s="221"/>
      <c r="CHN43" s="222"/>
      <c r="CHO43" s="220"/>
      <c r="CHP43" s="220"/>
      <c r="CHQ43" s="220"/>
      <c r="CHR43" s="221"/>
      <c r="CHS43" s="222"/>
      <c r="CHT43" s="220"/>
      <c r="CHU43" s="220"/>
      <c r="CHV43" s="220"/>
      <c r="CHW43" s="221"/>
      <c r="CHX43" s="222"/>
      <c r="CHY43" s="220"/>
      <c r="CHZ43" s="220"/>
      <c r="CIA43" s="220"/>
      <c r="CIB43" s="221"/>
      <c r="CIC43" s="222"/>
      <c r="CID43" s="220"/>
      <c r="CIE43" s="220"/>
      <c r="CIF43" s="220"/>
      <c r="CIG43" s="221"/>
      <c r="CIH43" s="222"/>
      <c r="CII43" s="220"/>
      <c r="CIJ43" s="220"/>
      <c r="CIK43" s="220"/>
      <c r="CIL43" s="221"/>
      <c r="CIM43" s="222"/>
      <c r="CIN43" s="220"/>
      <c r="CIO43" s="220"/>
      <c r="CIP43" s="220"/>
      <c r="CIQ43" s="221"/>
      <c r="CIR43" s="222"/>
      <c r="CIS43" s="220"/>
      <c r="CIT43" s="220"/>
      <c r="CIU43" s="220"/>
      <c r="CIV43" s="221"/>
      <c r="CIW43" s="222"/>
      <c r="CIX43" s="220"/>
      <c r="CIY43" s="220"/>
      <c r="CIZ43" s="220"/>
      <c r="CJA43" s="221"/>
      <c r="CJB43" s="222"/>
      <c r="CJC43" s="220"/>
      <c r="CJD43" s="220"/>
      <c r="CJE43" s="220"/>
      <c r="CJF43" s="221"/>
      <c r="CJG43" s="222"/>
      <c r="CJH43" s="220"/>
      <c r="CJI43" s="220"/>
      <c r="CJJ43" s="220"/>
      <c r="CJK43" s="221"/>
      <c r="CJL43" s="222"/>
      <c r="CJM43" s="220"/>
      <c r="CJN43" s="220"/>
      <c r="CJO43" s="220"/>
      <c r="CJP43" s="221"/>
      <c r="CJQ43" s="222"/>
      <c r="CJR43" s="220"/>
      <c r="CJS43" s="220"/>
      <c r="CJT43" s="220"/>
      <c r="CJU43" s="221"/>
      <c r="CJV43" s="222"/>
      <c r="CJW43" s="220"/>
      <c r="CJX43" s="220"/>
      <c r="CJY43" s="220"/>
      <c r="CJZ43" s="221"/>
      <c r="CKA43" s="222"/>
      <c r="CKB43" s="220"/>
      <c r="CKC43" s="220"/>
      <c r="CKD43" s="220"/>
      <c r="CKE43" s="221"/>
      <c r="CKF43" s="222"/>
      <c r="CKG43" s="220"/>
      <c r="CKH43" s="220"/>
      <c r="CKI43" s="220"/>
      <c r="CKJ43" s="221"/>
      <c r="CKK43" s="222"/>
      <c r="CKL43" s="220"/>
      <c r="CKM43" s="220"/>
      <c r="CKN43" s="220"/>
      <c r="CKO43" s="221"/>
      <c r="CKP43" s="222"/>
      <c r="CKQ43" s="220"/>
      <c r="CKR43" s="220"/>
      <c r="CKS43" s="220"/>
      <c r="CKT43" s="221"/>
      <c r="CKU43" s="222"/>
      <c r="CKV43" s="220"/>
      <c r="CKW43" s="220"/>
      <c r="CKX43" s="220"/>
      <c r="CKY43" s="221"/>
      <c r="CKZ43" s="222"/>
      <c r="CLA43" s="220"/>
      <c r="CLB43" s="220"/>
      <c r="CLC43" s="220"/>
      <c r="CLD43" s="221"/>
      <c r="CLE43" s="222"/>
      <c r="CLF43" s="220"/>
      <c r="CLG43" s="220"/>
      <c r="CLH43" s="220"/>
      <c r="CLI43" s="221"/>
      <c r="CLJ43" s="222"/>
      <c r="CLK43" s="220"/>
      <c r="CLL43" s="220"/>
      <c r="CLM43" s="220"/>
      <c r="CLN43" s="221"/>
      <c r="CLO43" s="222"/>
      <c r="CLP43" s="220"/>
      <c r="CLQ43" s="220"/>
      <c r="CLR43" s="220"/>
      <c r="CLS43" s="221"/>
      <c r="CLT43" s="222"/>
      <c r="CLU43" s="220"/>
      <c r="CLV43" s="220"/>
      <c r="CLW43" s="220"/>
      <c r="CLX43" s="221"/>
      <c r="CLY43" s="222"/>
      <c r="CLZ43" s="220"/>
      <c r="CMA43" s="220"/>
      <c r="CMB43" s="220"/>
      <c r="CMC43" s="221"/>
      <c r="CMD43" s="222"/>
      <c r="CME43" s="220"/>
      <c r="CMF43" s="220"/>
      <c r="CMG43" s="220"/>
      <c r="CMH43" s="221"/>
      <c r="CMI43" s="222"/>
      <c r="CMJ43" s="220"/>
      <c r="CMK43" s="220"/>
      <c r="CML43" s="220"/>
      <c r="CMM43" s="221"/>
      <c r="CMN43" s="222"/>
      <c r="CMO43" s="220"/>
      <c r="CMP43" s="220"/>
      <c r="CMQ43" s="220"/>
      <c r="CMR43" s="221"/>
      <c r="CMS43" s="222"/>
      <c r="CMT43" s="220"/>
      <c r="CMU43" s="220"/>
      <c r="CMV43" s="220"/>
      <c r="CMW43" s="221"/>
      <c r="CMX43" s="222"/>
      <c r="CMY43" s="220"/>
      <c r="CMZ43" s="220"/>
      <c r="CNA43" s="220"/>
      <c r="CNB43" s="221"/>
      <c r="CNC43" s="222"/>
      <c r="CND43" s="220"/>
      <c r="CNE43" s="220"/>
      <c r="CNF43" s="220"/>
      <c r="CNG43" s="221"/>
      <c r="CNH43" s="222"/>
      <c r="CNI43" s="220"/>
      <c r="CNJ43" s="220"/>
      <c r="CNK43" s="220"/>
      <c r="CNL43" s="221"/>
      <c r="CNM43" s="222"/>
      <c r="CNN43" s="220"/>
      <c r="CNO43" s="220"/>
      <c r="CNP43" s="220"/>
      <c r="CNQ43" s="221"/>
      <c r="CNR43" s="222"/>
      <c r="CNS43" s="220"/>
      <c r="CNT43" s="220"/>
      <c r="CNU43" s="220"/>
      <c r="CNV43" s="221"/>
      <c r="CNW43" s="222"/>
      <c r="CNX43" s="220"/>
      <c r="CNY43" s="220"/>
      <c r="CNZ43" s="220"/>
      <c r="COA43" s="221"/>
      <c r="COB43" s="222"/>
      <c r="COC43" s="220"/>
      <c r="COD43" s="220"/>
      <c r="COE43" s="220"/>
      <c r="COF43" s="221"/>
      <c r="COG43" s="222"/>
      <c r="COH43" s="220"/>
      <c r="COI43" s="220"/>
      <c r="COJ43" s="220"/>
      <c r="COK43" s="221"/>
      <c r="COL43" s="222"/>
      <c r="COM43" s="220"/>
      <c r="CON43" s="220"/>
      <c r="COO43" s="220"/>
      <c r="COP43" s="221"/>
      <c r="COQ43" s="222"/>
      <c r="COR43" s="220"/>
      <c r="COS43" s="220"/>
      <c r="COT43" s="220"/>
      <c r="COU43" s="221"/>
      <c r="COV43" s="222"/>
      <c r="COW43" s="220"/>
      <c r="COX43" s="220"/>
      <c r="COY43" s="220"/>
      <c r="COZ43" s="221"/>
      <c r="CPA43" s="222"/>
      <c r="CPB43" s="220"/>
      <c r="CPC43" s="220"/>
      <c r="CPD43" s="220"/>
      <c r="CPE43" s="221"/>
      <c r="CPF43" s="222"/>
      <c r="CPG43" s="220"/>
      <c r="CPH43" s="220"/>
      <c r="CPI43" s="220"/>
      <c r="CPJ43" s="221"/>
      <c r="CPK43" s="222"/>
      <c r="CPL43" s="220"/>
      <c r="CPM43" s="220"/>
      <c r="CPN43" s="220"/>
      <c r="CPO43" s="221"/>
      <c r="CPP43" s="222"/>
      <c r="CPQ43" s="220"/>
      <c r="CPR43" s="220"/>
      <c r="CPS43" s="220"/>
      <c r="CPT43" s="221"/>
      <c r="CPU43" s="222"/>
      <c r="CPV43" s="220"/>
      <c r="CPW43" s="220"/>
      <c r="CPX43" s="220"/>
      <c r="CPY43" s="221"/>
      <c r="CPZ43" s="222"/>
      <c r="CQA43" s="220"/>
      <c r="CQB43" s="220"/>
      <c r="CQC43" s="220"/>
      <c r="CQD43" s="221"/>
      <c r="CQE43" s="222"/>
      <c r="CQF43" s="220"/>
      <c r="CQG43" s="220"/>
      <c r="CQH43" s="220"/>
      <c r="CQI43" s="221"/>
      <c r="CQJ43" s="222"/>
      <c r="CQK43" s="220"/>
      <c r="CQL43" s="220"/>
      <c r="CQM43" s="220"/>
      <c r="CQN43" s="221"/>
      <c r="CQO43" s="222"/>
      <c r="CQP43" s="220"/>
      <c r="CQQ43" s="220"/>
      <c r="CQR43" s="220"/>
      <c r="CQS43" s="221"/>
      <c r="CQT43" s="222"/>
      <c r="CQU43" s="220"/>
      <c r="CQV43" s="220"/>
      <c r="CQW43" s="220"/>
      <c r="CQX43" s="221"/>
      <c r="CQY43" s="222"/>
      <c r="CQZ43" s="220"/>
      <c r="CRA43" s="220"/>
      <c r="CRB43" s="220"/>
      <c r="CRC43" s="221"/>
      <c r="CRD43" s="222"/>
      <c r="CRE43" s="220"/>
      <c r="CRF43" s="220"/>
      <c r="CRG43" s="220"/>
      <c r="CRH43" s="221"/>
      <c r="CRI43" s="222"/>
      <c r="CRJ43" s="220"/>
      <c r="CRK43" s="220"/>
      <c r="CRL43" s="220"/>
      <c r="CRM43" s="221"/>
      <c r="CRN43" s="222"/>
      <c r="CRO43" s="220"/>
      <c r="CRP43" s="220"/>
      <c r="CRQ43" s="220"/>
      <c r="CRR43" s="221"/>
      <c r="CRS43" s="222"/>
      <c r="CRT43" s="220"/>
      <c r="CRU43" s="220"/>
      <c r="CRV43" s="220"/>
      <c r="CRW43" s="221"/>
      <c r="CRX43" s="222"/>
      <c r="CRY43" s="220"/>
      <c r="CRZ43" s="220"/>
      <c r="CSA43" s="220"/>
      <c r="CSB43" s="221"/>
      <c r="CSC43" s="222"/>
      <c r="CSD43" s="220"/>
      <c r="CSE43" s="220"/>
      <c r="CSF43" s="220"/>
      <c r="CSG43" s="221"/>
      <c r="CSH43" s="222"/>
      <c r="CSI43" s="220"/>
      <c r="CSJ43" s="220"/>
      <c r="CSK43" s="220"/>
      <c r="CSL43" s="221"/>
      <c r="CSM43" s="222"/>
      <c r="CSN43" s="220"/>
      <c r="CSO43" s="220"/>
      <c r="CSP43" s="220"/>
      <c r="CSQ43" s="221"/>
      <c r="CSR43" s="222"/>
      <c r="CSS43" s="220"/>
      <c r="CST43" s="220"/>
      <c r="CSU43" s="220"/>
      <c r="CSV43" s="221"/>
      <c r="CSW43" s="222"/>
      <c r="CSX43" s="220"/>
      <c r="CSY43" s="220"/>
      <c r="CSZ43" s="220"/>
      <c r="CTA43" s="221"/>
      <c r="CTB43" s="222"/>
      <c r="CTC43" s="220"/>
      <c r="CTD43" s="220"/>
      <c r="CTE43" s="220"/>
      <c r="CTF43" s="221"/>
      <c r="CTG43" s="222"/>
      <c r="CTH43" s="220"/>
      <c r="CTI43" s="220"/>
      <c r="CTJ43" s="220"/>
      <c r="CTK43" s="221"/>
      <c r="CTL43" s="222"/>
      <c r="CTM43" s="220"/>
      <c r="CTN43" s="220"/>
      <c r="CTO43" s="220"/>
      <c r="CTP43" s="221"/>
      <c r="CTQ43" s="222"/>
      <c r="CTR43" s="220"/>
      <c r="CTS43" s="220"/>
      <c r="CTT43" s="220"/>
      <c r="CTU43" s="221"/>
      <c r="CTV43" s="222"/>
      <c r="CTW43" s="220"/>
      <c r="CTX43" s="220"/>
      <c r="CTY43" s="220"/>
      <c r="CTZ43" s="221"/>
      <c r="CUA43" s="222"/>
      <c r="CUB43" s="220"/>
      <c r="CUC43" s="220"/>
      <c r="CUD43" s="220"/>
      <c r="CUE43" s="221"/>
      <c r="CUF43" s="222"/>
      <c r="CUG43" s="220"/>
      <c r="CUH43" s="220"/>
      <c r="CUI43" s="220"/>
      <c r="CUJ43" s="221"/>
      <c r="CUK43" s="222"/>
      <c r="CUL43" s="220"/>
      <c r="CUM43" s="220"/>
      <c r="CUN43" s="220"/>
      <c r="CUO43" s="221"/>
      <c r="CUP43" s="222"/>
      <c r="CUQ43" s="220"/>
      <c r="CUR43" s="220"/>
      <c r="CUS43" s="220"/>
      <c r="CUT43" s="221"/>
      <c r="CUU43" s="222"/>
      <c r="CUV43" s="220"/>
      <c r="CUW43" s="220"/>
      <c r="CUX43" s="220"/>
      <c r="CUY43" s="221"/>
      <c r="CUZ43" s="222"/>
      <c r="CVA43" s="220"/>
      <c r="CVB43" s="220"/>
      <c r="CVC43" s="220"/>
      <c r="CVD43" s="221"/>
      <c r="CVE43" s="222"/>
      <c r="CVF43" s="220"/>
      <c r="CVG43" s="220"/>
      <c r="CVH43" s="220"/>
      <c r="CVI43" s="221"/>
      <c r="CVJ43" s="222"/>
      <c r="CVK43" s="220"/>
      <c r="CVL43" s="220"/>
      <c r="CVM43" s="220"/>
      <c r="CVN43" s="221"/>
      <c r="CVO43" s="222"/>
      <c r="CVP43" s="220"/>
      <c r="CVQ43" s="220"/>
      <c r="CVR43" s="220"/>
      <c r="CVS43" s="221"/>
      <c r="CVT43" s="222"/>
      <c r="CVU43" s="220"/>
      <c r="CVV43" s="220"/>
      <c r="CVW43" s="220"/>
      <c r="CVX43" s="221"/>
      <c r="CVY43" s="222"/>
      <c r="CVZ43" s="220"/>
      <c r="CWA43" s="220"/>
      <c r="CWB43" s="220"/>
      <c r="CWC43" s="221"/>
      <c r="CWD43" s="222"/>
      <c r="CWE43" s="220"/>
      <c r="CWF43" s="220"/>
      <c r="CWG43" s="220"/>
      <c r="CWH43" s="221"/>
      <c r="CWI43" s="222"/>
      <c r="CWJ43" s="220"/>
      <c r="CWK43" s="220"/>
      <c r="CWL43" s="220"/>
      <c r="CWM43" s="221"/>
      <c r="CWN43" s="222"/>
      <c r="CWO43" s="220"/>
      <c r="CWP43" s="220"/>
      <c r="CWQ43" s="220"/>
      <c r="CWR43" s="221"/>
      <c r="CWS43" s="222"/>
      <c r="CWT43" s="220"/>
      <c r="CWU43" s="220"/>
      <c r="CWV43" s="220"/>
      <c r="CWW43" s="221"/>
      <c r="CWX43" s="222"/>
      <c r="CWY43" s="220"/>
      <c r="CWZ43" s="220"/>
      <c r="CXA43" s="220"/>
      <c r="CXB43" s="221"/>
      <c r="CXC43" s="222"/>
      <c r="CXD43" s="220"/>
      <c r="CXE43" s="220"/>
      <c r="CXF43" s="220"/>
      <c r="CXG43" s="221"/>
      <c r="CXH43" s="222"/>
      <c r="CXI43" s="220"/>
      <c r="CXJ43" s="220"/>
      <c r="CXK43" s="220"/>
      <c r="CXL43" s="221"/>
      <c r="CXM43" s="222"/>
      <c r="CXN43" s="220"/>
      <c r="CXO43" s="220"/>
      <c r="CXP43" s="220"/>
      <c r="CXQ43" s="221"/>
      <c r="CXR43" s="222"/>
      <c r="CXS43" s="220"/>
      <c r="CXT43" s="220"/>
      <c r="CXU43" s="220"/>
      <c r="CXV43" s="221"/>
      <c r="CXW43" s="222"/>
      <c r="CXX43" s="220"/>
      <c r="CXY43" s="220"/>
      <c r="CXZ43" s="220"/>
      <c r="CYA43" s="221"/>
      <c r="CYB43" s="222"/>
      <c r="CYC43" s="220"/>
      <c r="CYD43" s="220"/>
      <c r="CYE43" s="220"/>
      <c r="CYF43" s="221"/>
      <c r="CYG43" s="222"/>
      <c r="CYH43" s="220"/>
      <c r="CYI43" s="220"/>
      <c r="CYJ43" s="220"/>
      <c r="CYK43" s="221"/>
      <c r="CYL43" s="222"/>
      <c r="CYM43" s="220"/>
      <c r="CYN43" s="220"/>
      <c r="CYO43" s="220"/>
      <c r="CYP43" s="221"/>
      <c r="CYQ43" s="222"/>
      <c r="CYR43" s="220"/>
      <c r="CYS43" s="220"/>
      <c r="CYT43" s="220"/>
      <c r="CYU43" s="221"/>
      <c r="CYV43" s="222"/>
      <c r="CYW43" s="220"/>
      <c r="CYX43" s="220"/>
      <c r="CYY43" s="220"/>
      <c r="CYZ43" s="221"/>
      <c r="CZA43" s="222"/>
      <c r="CZB43" s="220"/>
      <c r="CZC43" s="220"/>
      <c r="CZD43" s="220"/>
      <c r="CZE43" s="221"/>
      <c r="CZF43" s="222"/>
      <c r="CZG43" s="220"/>
      <c r="CZH43" s="220"/>
      <c r="CZI43" s="220"/>
      <c r="CZJ43" s="221"/>
      <c r="CZK43" s="222"/>
      <c r="CZL43" s="220"/>
      <c r="CZM43" s="220"/>
      <c r="CZN43" s="220"/>
      <c r="CZO43" s="221"/>
      <c r="CZP43" s="222"/>
      <c r="CZQ43" s="220"/>
      <c r="CZR43" s="220"/>
      <c r="CZS43" s="220"/>
      <c r="CZT43" s="221"/>
      <c r="CZU43" s="222"/>
      <c r="CZV43" s="220"/>
      <c r="CZW43" s="220"/>
      <c r="CZX43" s="220"/>
      <c r="CZY43" s="221"/>
      <c r="CZZ43" s="222"/>
      <c r="DAA43" s="220"/>
      <c r="DAB43" s="220"/>
      <c r="DAC43" s="220"/>
      <c r="DAD43" s="221"/>
      <c r="DAE43" s="222"/>
      <c r="DAF43" s="220"/>
      <c r="DAG43" s="220"/>
      <c r="DAH43" s="220"/>
      <c r="DAI43" s="221"/>
      <c r="DAJ43" s="222"/>
      <c r="DAK43" s="220"/>
      <c r="DAL43" s="220"/>
      <c r="DAM43" s="220"/>
      <c r="DAN43" s="221"/>
      <c r="DAO43" s="222"/>
      <c r="DAP43" s="220"/>
      <c r="DAQ43" s="220"/>
      <c r="DAR43" s="220"/>
      <c r="DAS43" s="221"/>
      <c r="DAT43" s="222"/>
      <c r="DAU43" s="220"/>
      <c r="DAV43" s="220"/>
      <c r="DAW43" s="220"/>
      <c r="DAX43" s="221"/>
      <c r="DAY43" s="222"/>
      <c r="DAZ43" s="220"/>
      <c r="DBA43" s="220"/>
      <c r="DBB43" s="220"/>
      <c r="DBC43" s="221"/>
      <c r="DBD43" s="222"/>
      <c r="DBE43" s="220"/>
      <c r="DBF43" s="220"/>
      <c r="DBG43" s="220"/>
      <c r="DBH43" s="221"/>
      <c r="DBI43" s="222"/>
      <c r="DBJ43" s="220"/>
      <c r="DBK43" s="220"/>
      <c r="DBL43" s="220"/>
      <c r="DBM43" s="221"/>
      <c r="DBN43" s="222"/>
      <c r="DBO43" s="220"/>
      <c r="DBP43" s="220"/>
      <c r="DBQ43" s="220"/>
      <c r="DBR43" s="221"/>
      <c r="DBS43" s="222"/>
      <c r="DBT43" s="220"/>
      <c r="DBU43" s="220"/>
      <c r="DBV43" s="220"/>
      <c r="DBW43" s="221"/>
      <c r="DBX43" s="222"/>
      <c r="DBY43" s="220"/>
      <c r="DBZ43" s="220"/>
      <c r="DCA43" s="220"/>
      <c r="DCB43" s="221"/>
      <c r="DCC43" s="222"/>
      <c r="DCD43" s="220"/>
      <c r="DCE43" s="220"/>
      <c r="DCF43" s="220"/>
      <c r="DCG43" s="221"/>
      <c r="DCH43" s="222"/>
      <c r="DCI43" s="220"/>
      <c r="DCJ43" s="220"/>
      <c r="DCK43" s="220"/>
      <c r="DCL43" s="221"/>
      <c r="DCM43" s="222"/>
      <c r="DCN43" s="220"/>
      <c r="DCO43" s="220"/>
      <c r="DCP43" s="220"/>
      <c r="DCQ43" s="221"/>
      <c r="DCR43" s="222"/>
      <c r="DCS43" s="220"/>
      <c r="DCT43" s="220"/>
      <c r="DCU43" s="220"/>
      <c r="DCV43" s="221"/>
      <c r="DCW43" s="222"/>
      <c r="DCX43" s="220"/>
      <c r="DCY43" s="220"/>
      <c r="DCZ43" s="220"/>
      <c r="DDA43" s="221"/>
      <c r="DDB43" s="222"/>
      <c r="DDC43" s="220"/>
      <c r="DDD43" s="220"/>
      <c r="DDE43" s="220"/>
      <c r="DDF43" s="221"/>
      <c r="DDG43" s="222"/>
      <c r="DDH43" s="220"/>
      <c r="DDI43" s="220"/>
      <c r="DDJ43" s="220"/>
      <c r="DDK43" s="221"/>
      <c r="DDL43" s="222"/>
      <c r="DDM43" s="220"/>
      <c r="DDN43" s="220"/>
      <c r="DDO43" s="220"/>
      <c r="DDP43" s="221"/>
      <c r="DDQ43" s="222"/>
      <c r="DDR43" s="220"/>
      <c r="DDS43" s="220"/>
      <c r="DDT43" s="220"/>
      <c r="DDU43" s="221"/>
      <c r="DDV43" s="222"/>
      <c r="DDW43" s="220"/>
      <c r="DDX43" s="220"/>
      <c r="DDY43" s="220"/>
      <c r="DDZ43" s="221"/>
      <c r="DEA43" s="222"/>
      <c r="DEB43" s="220"/>
      <c r="DEC43" s="220"/>
      <c r="DED43" s="220"/>
      <c r="DEE43" s="221"/>
      <c r="DEF43" s="222"/>
      <c r="DEG43" s="220"/>
      <c r="DEH43" s="220"/>
      <c r="DEI43" s="220"/>
      <c r="DEJ43" s="221"/>
      <c r="DEK43" s="222"/>
      <c r="DEL43" s="220"/>
      <c r="DEM43" s="220"/>
      <c r="DEN43" s="220"/>
      <c r="DEO43" s="221"/>
      <c r="DEP43" s="222"/>
      <c r="DEQ43" s="220"/>
      <c r="DER43" s="220"/>
      <c r="DES43" s="220"/>
      <c r="DET43" s="221"/>
      <c r="DEU43" s="222"/>
      <c r="DEV43" s="220"/>
      <c r="DEW43" s="220"/>
      <c r="DEX43" s="220"/>
      <c r="DEY43" s="221"/>
      <c r="DEZ43" s="222"/>
      <c r="DFA43" s="220"/>
      <c r="DFB43" s="220"/>
      <c r="DFC43" s="220"/>
      <c r="DFD43" s="221"/>
      <c r="DFE43" s="222"/>
      <c r="DFF43" s="220"/>
      <c r="DFG43" s="220"/>
      <c r="DFH43" s="220"/>
      <c r="DFI43" s="221"/>
      <c r="DFJ43" s="222"/>
      <c r="DFK43" s="220"/>
      <c r="DFL43" s="220"/>
      <c r="DFM43" s="220"/>
      <c r="DFN43" s="221"/>
      <c r="DFO43" s="222"/>
      <c r="DFP43" s="220"/>
      <c r="DFQ43" s="220"/>
      <c r="DFR43" s="220"/>
      <c r="DFS43" s="221"/>
      <c r="DFT43" s="222"/>
      <c r="DFU43" s="220"/>
      <c r="DFV43" s="220"/>
      <c r="DFW43" s="220"/>
      <c r="DFX43" s="221"/>
      <c r="DFY43" s="222"/>
      <c r="DFZ43" s="220"/>
      <c r="DGA43" s="220"/>
      <c r="DGB43" s="220"/>
      <c r="DGC43" s="221"/>
      <c r="DGD43" s="222"/>
      <c r="DGE43" s="220"/>
      <c r="DGF43" s="220"/>
      <c r="DGG43" s="220"/>
      <c r="DGH43" s="221"/>
      <c r="DGI43" s="222"/>
      <c r="DGJ43" s="220"/>
      <c r="DGK43" s="220"/>
      <c r="DGL43" s="220"/>
      <c r="DGM43" s="221"/>
      <c r="DGN43" s="222"/>
      <c r="DGO43" s="220"/>
      <c r="DGP43" s="220"/>
      <c r="DGQ43" s="220"/>
      <c r="DGR43" s="221"/>
      <c r="DGS43" s="222"/>
      <c r="DGT43" s="220"/>
      <c r="DGU43" s="220"/>
      <c r="DGV43" s="220"/>
      <c r="DGW43" s="221"/>
      <c r="DGX43" s="222"/>
      <c r="DGY43" s="220"/>
      <c r="DGZ43" s="220"/>
      <c r="DHA43" s="220"/>
      <c r="DHB43" s="221"/>
      <c r="DHC43" s="222"/>
      <c r="DHD43" s="220"/>
      <c r="DHE43" s="220"/>
      <c r="DHF43" s="220"/>
      <c r="DHG43" s="221"/>
      <c r="DHH43" s="222"/>
      <c r="DHI43" s="220"/>
      <c r="DHJ43" s="220"/>
      <c r="DHK43" s="220"/>
      <c r="DHL43" s="221"/>
      <c r="DHM43" s="222"/>
      <c r="DHN43" s="220"/>
      <c r="DHO43" s="220"/>
      <c r="DHP43" s="220"/>
      <c r="DHQ43" s="221"/>
      <c r="DHR43" s="222"/>
      <c r="DHS43" s="220"/>
      <c r="DHT43" s="220"/>
      <c r="DHU43" s="220"/>
      <c r="DHV43" s="221"/>
      <c r="DHW43" s="222"/>
      <c r="DHX43" s="220"/>
      <c r="DHY43" s="220"/>
      <c r="DHZ43" s="220"/>
      <c r="DIA43" s="221"/>
      <c r="DIB43" s="222"/>
      <c r="DIC43" s="220"/>
      <c r="DID43" s="220"/>
      <c r="DIE43" s="220"/>
      <c r="DIF43" s="221"/>
      <c r="DIG43" s="222"/>
      <c r="DIH43" s="220"/>
      <c r="DII43" s="220"/>
      <c r="DIJ43" s="220"/>
      <c r="DIK43" s="221"/>
      <c r="DIL43" s="222"/>
      <c r="DIM43" s="220"/>
      <c r="DIN43" s="220"/>
      <c r="DIO43" s="220"/>
      <c r="DIP43" s="221"/>
      <c r="DIQ43" s="222"/>
      <c r="DIR43" s="220"/>
      <c r="DIS43" s="220"/>
      <c r="DIT43" s="220"/>
      <c r="DIU43" s="221"/>
      <c r="DIV43" s="222"/>
      <c r="DIW43" s="220"/>
      <c r="DIX43" s="220"/>
      <c r="DIY43" s="220"/>
      <c r="DIZ43" s="221"/>
      <c r="DJA43" s="222"/>
      <c r="DJB43" s="220"/>
      <c r="DJC43" s="220"/>
      <c r="DJD43" s="220"/>
      <c r="DJE43" s="221"/>
      <c r="DJF43" s="222"/>
      <c r="DJG43" s="220"/>
      <c r="DJH43" s="220"/>
      <c r="DJI43" s="220"/>
      <c r="DJJ43" s="221"/>
      <c r="DJK43" s="222"/>
      <c r="DJL43" s="220"/>
      <c r="DJM43" s="220"/>
      <c r="DJN43" s="220"/>
      <c r="DJO43" s="221"/>
      <c r="DJP43" s="222"/>
      <c r="DJQ43" s="220"/>
      <c r="DJR43" s="220"/>
      <c r="DJS43" s="220"/>
      <c r="DJT43" s="221"/>
      <c r="DJU43" s="222"/>
      <c r="DJV43" s="220"/>
      <c r="DJW43" s="220"/>
      <c r="DJX43" s="220"/>
      <c r="DJY43" s="221"/>
      <c r="DJZ43" s="222"/>
      <c r="DKA43" s="220"/>
      <c r="DKB43" s="220"/>
      <c r="DKC43" s="220"/>
      <c r="DKD43" s="221"/>
      <c r="DKE43" s="222"/>
      <c r="DKF43" s="220"/>
      <c r="DKG43" s="220"/>
      <c r="DKH43" s="220"/>
      <c r="DKI43" s="221"/>
      <c r="DKJ43" s="222"/>
      <c r="DKK43" s="220"/>
      <c r="DKL43" s="220"/>
      <c r="DKM43" s="220"/>
      <c r="DKN43" s="221"/>
      <c r="DKO43" s="222"/>
      <c r="DKP43" s="220"/>
      <c r="DKQ43" s="220"/>
      <c r="DKR43" s="220"/>
      <c r="DKS43" s="221"/>
      <c r="DKT43" s="222"/>
      <c r="DKU43" s="220"/>
      <c r="DKV43" s="220"/>
      <c r="DKW43" s="220"/>
      <c r="DKX43" s="221"/>
      <c r="DKY43" s="222"/>
      <c r="DKZ43" s="220"/>
      <c r="DLA43" s="220"/>
      <c r="DLB43" s="220"/>
      <c r="DLC43" s="221"/>
      <c r="DLD43" s="222"/>
      <c r="DLE43" s="220"/>
      <c r="DLF43" s="220"/>
      <c r="DLG43" s="220"/>
      <c r="DLH43" s="221"/>
      <c r="DLI43" s="222"/>
      <c r="DLJ43" s="220"/>
      <c r="DLK43" s="220"/>
      <c r="DLL43" s="220"/>
      <c r="DLM43" s="221"/>
      <c r="DLN43" s="222"/>
      <c r="DLO43" s="220"/>
      <c r="DLP43" s="220"/>
      <c r="DLQ43" s="220"/>
      <c r="DLR43" s="221"/>
      <c r="DLS43" s="222"/>
      <c r="DLT43" s="220"/>
      <c r="DLU43" s="220"/>
      <c r="DLV43" s="220"/>
      <c r="DLW43" s="221"/>
      <c r="DLX43" s="222"/>
      <c r="DLY43" s="220"/>
      <c r="DLZ43" s="220"/>
      <c r="DMA43" s="220"/>
      <c r="DMB43" s="221"/>
      <c r="DMC43" s="222"/>
      <c r="DMD43" s="220"/>
      <c r="DME43" s="220"/>
      <c r="DMF43" s="220"/>
      <c r="DMG43" s="221"/>
      <c r="DMH43" s="222"/>
      <c r="DMI43" s="220"/>
      <c r="DMJ43" s="220"/>
      <c r="DMK43" s="220"/>
      <c r="DML43" s="221"/>
      <c r="DMM43" s="222"/>
      <c r="DMN43" s="220"/>
      <c r="DMO43" s="220"/>
      <c r="DMP43" s="220"/>
      <c r="DMQ43" s="221"/>
      <c r="DMR43" s="222"/>
      <c r="DMS43" s="220"/>
      <c r="DMT43" s="220"/>
      <c r="DMU43" s="220"/>
      <c r="DMV43" s="221"/>
      <c r="DMW43" s="222"/>
      <c r="DMX43" s="220"/>
      <c r="DMY43" s="220"/>
      <c r="DMZ43" s="220"/>
      <c r="DNA43" s="221"/>
      <c r="DNB43" s="222"/>
      <c r="DNC43" s="220"/>
      <c r="DND43" s="220"/>
      <c r="DNE43" s="220"/>
      <c r="DNF43" s="221"/>
      <c r="DNG43" s="222"/>
      <c r="DNH43" s="220"/>
      <c r="DNI43" s="220"/>
      <c r="DNJ43" s="220"/>
      <c r="DNK43" s="221"/>
      <c r="DNL43" s="222"/>
      <c r="DNM43" s="220"/>
      <c r="DNN43" s="220"/>
      <c r="DNO43" s="220"/>
      <c r="DNP43" s="221"/>
      <c r="DNQ43" s="222"/>
      <c r="DNR43" s="220"/>
      <c r="DNS43" s="220"/>
      <c r="DNT43" s="220"/>
      <c r="DNU43" s="221"/>
      <c r="DNV43" s="222"/>
      <c r="DNW43" s="220"/>
      <c r="DNX43" s="220"/>
      <c r="DNY43" s="220"/>
      <c r="DNZ43" s="221"/>
      <c r="DOA43" s="222"/>
      <c r="DOB43" s="220"/>
      <c r="DOC43" s="220"/>
      <c r="DOD43" s="220"/>
      <c r="DOE43" s="221"/>
      <c r="DOF43" s="222"/>
      <c r="DOG43" s="220"/>
      <c r="DOH43" s="220"/>
      <c r="DOI43" s="220"/>
      <c r="DOJ43" s="221"/>
      <c r="DOK43" s="222"/>
      <c r="DOL43" s="220"/>
      <c r="DOM43" s="220"/>
      <c r="DON43" s="220"/>
      <c r="DOO43" s="221"/>
      <c r="DOP43" s="222"/>
      <c r="DOQ43" s="220"/>
      <c r="DOR43" s="220"/>
      <c r="DOS43" s="220"/>
      <c r="DOT43" s="221"/>
      <c r="DOU43" s="222"/>
      <c r="DOV43" s="220"/>
      <c r="DOW43" s="220"/>
      <c r="DOX43" s="220"/>
      <c r="DOY43" s="221"/>
      <c r="DOZ43" s="222"/>
      <c r="DPA43" s="220"/>
      <c r="DPB43" s="220"/>
      <c r="DPC43" s="220"/>
      <c r="DPD43" s="221"/>
      <c r="DPE43" s="222"/>
      <c r="DPF43" s="220"/>
      <c r="DPG43" s="220"/>
      <c r="DPH43" s="220"/>
      <c r="DPI43" s="221"/>
      <c r="DPJ43" s="222"/>
      <c r="DPK43" s="220"/>
      <c r="DPL43" s="220"/>
      <c r="DPM43" s="220"/>
      <c r="DPN43" s="221"/>
      <c r="DPO43" s="222"/>
      <c r="DPP43" s="220"/>
      <c r="DPQ43" s="220"/>
      <c r="DPR43" s="220"/>
      <c r="DPS43" s="221"/>
      <c r="DPT43" s="222"/>
      <c r="DPU43" s="220"/>
      <c r="DPV43" s="220"/>
      <c r="DPW43" s="220"/>
      <c r="DPX43" s="221"/>
      <c r="DPY43" s="222"/>
      <c r="DPZ43" s="220"/>
      <c r="DQA43" s="220"/>
      <c r="DQB43" s="220"/>
      <c r="DQC43" s="221"/>
      <c r="DQD43" s="222"/>
      <c r="DQE43" s="220"/>
      <c r="DQF43" s="220"/>
      <c r="DQG43" s="220"/>
      <c r="DQH43" s="221"/>
      <c r="DQI43" s="222"/>
      <c r="DQJ43" s="220"/>
      <c r="DQK43" s="220"/>
      <c r="DQL43" s="220"/>
      <c r="DQM43" s="221"/>
      <c r="DQN43" s="222"/>
      <c r="DQO43" s="220"/>
      <c r="DQP43" s="220"/>
      <c r="DQQ43" s="220"/>
      <c r="DQR43" s="221"/>
      <c r="DQS43" s="222"/>
      <c r="DQT43" s="220"/>
      <c r="DQU43" s="220"/>
      <c r="DQV43" s="220"/>
      <c r="DQW43" s="221"/>
      <c r="DQX43" s="222"/>
      <c r="DQY43" s="220"/>
      <c r="DQZ43" s="220"/>
      <c r="DRA43" s="220"/>
      <c r="DRB43" s="221"/>
      <c r="DRC43" s="222"/>
      <c r="DRD43" s="220"/>
      <c r="DRE43" s="220"/>
      <c r="DRF43" s="220"/>
      <c r="DRG43" s="221"/>
      <c r="DRH43" s="222"/>
      <c r="DRI43" s="220"/>
      <c r="DRJ43" s="220"/>
      <c r="DRK43" s="220"/>
      <c r="DRL43" s="221"/>
      <c r="DRM43" s="222"/>
      <c r="DRN43" s="220"/>
      <c r="DRO43" s="220"/>
      <c r="DRP43" s="220"/>
      <c r="DRQ43" s="221"/>
      <c r="DRR43" s="222"/>
      <c r="DRS43" s="220"/>
      <c r="DRT43" s="220"/>
      <c r="DRU43" s="220"/>
      <c r="DRV43" s="221"/>
      <c r="DRW43" s="222"/>
      <c r="DRX43" s="220"/>
      <c r="DRY43" s="220"/>
      <c r="DRZ43" s="220"/>
      <c r="DSA43" s="221"/>
      <c r="DSB43" s="222"/>
      <c r="DSC43" s="220"/>
      <c r="DSD43" s="220"/>
      <c r="DSE43" s="220"/>
      <c r="DSF43" s="221"/>
      <c r="DSG43" s="222"/>
      <c r="DSH43" s="220"/>
      <c r="DSI43" s="220"/>
      <c r="DSJ43" s="220"/>
      <c r="DSK43" s="221"/>
      <c r="DSL43" s="222"/>
      <c r="DSM43" s="220"/>
      <c r="DSN43" s="220"/>
      <c r="DSO43" s="220"/>
      <c r="DSP43" s="221"/>
      <c r="DSQ43" s="222"/>
      <c r="DSR43" s="220"/>
      <c r="DSS43" s="220"/>
      <c r="DST43" s="220"/>
      <c r="DSU43" s="221"/>
      <c r="DSV43" s="222"/>
      <c r="DSW43" s="220"/>
      <c r="DSX43" s="220"/>
      <c r="DSY43" s="220"/>
      <c r="DSZ43" s="221"/>
      <c r="DTA43" s="222"/>
      <c r="DTB43" s="220"/>
      <c r="DTC43" s="220"/>
      <c r="DTD43" s="220"/>
      <c r="DTE43" s="221"/>
      <c r="DTF43" s="222"/>
      <c r="DTG43" s="220"/>
      <c r="DTH43" s="220"/>
      <c r="DTI43" s="220"/>
      <c r="DTJ43" s="221"/>
      <c r="DTK43" s="222"/>
      <c r="DTL43" s="220"/>
      <c r="DTM43" s="220"/>
      <c r="DTN43" s="220"/>
      <c r="DTO43" s="221"/>
      <c r="DTP43" s="222"/>
      <c r="DTQ43" s="220"/>
      <c r="DTR43" s="220"/>
      <c r="DTS43" s="220"/>
      <c r="DTT43" s="221"/>
      <c r="DTU43" s="222"/>
      <c r="DTV43" s="220"/>
      <c r="DTW43" s="220"/>
      <c r="DTX43" s="220"/>
      <c r="DTY43" s="221"/>
      <c r="DTZ43" s="222"/>
      <c r="DUA43" s="220"/>
      <c r="DUB43" s="220"/>
      <c r="DUC43" s="220"/>
      <c r="DUD43" s="221"/>
      <c r="DUE43" s="222"/>
      <c r="DUF43" s="220"/>
      <c r="DUG43" s="220"/>
      <c r="DUH43" s="220"/>
      <c r="DUI43" s="221"/>
      <c r="DUJ43" s="222"/>
      <c r="DUK43" s="220"/>
      <c r="DUL43" s="220"/>
      <c r="DUM43" s="220"/>
      <c r="DUN43" s="221"/>
      <c r="DUO43" s="222"/>
      <c r="DUP43" s="220"/>
      <c r="DUQ43" s="220"/>
      <c r="DUR43" s="220"/>
      <c r="DUS43" s="221"/>
      <c r="DUT43" s="222"/>
      <c r="DUU43" s="220"/>
      <c r="DUV43" s="220"/>
      <c r="DUW43" s="220"/>
      <c r="DUX43" s="221"/>
      <c r="DUY43" s="222"/>
      <c r="DUZ43" s="220"/>
      <c r="DVA43" s="220"/>
      <c r="DVB43" s="220"/>
      <c r="DVC43" s="221"/>
      <c r="DVD43" s="222"/>
      <c r="DVE43" s="220"/>
      <c r="DVF43" s="220"/>
      <c r="DVG43" s="220"/>
      <c r="DVH43" s="221"/>
      <c r="DVI43" s="222"/>
      <c r="DVJ43" s="220"/>
      <c r="DVK43" s="220"/>
      <c r="DVL43" s="220"/>
      <c r="DVM43" s="221"/>
      <c r="DVN43" s="222"/>
      <c r="DVO43" s="220"/>
      <c r="DVP43" s="220"/>
      <c r="DVQ43" s="220"/>
      <c r="DVR43" s="221"/>
      <c r="DVS43" s="222"/>
      <c r="DVT43" s="220"/>
      <c r="DVU43" s="220"/>
      <c r="DVV43" s="220"/>
      <c r="DVW43" s="221"/>
      <c r="DVX43" s="222"/>
      <c r="DVY43" s="220"/>
      <c r="DVZ43" s="220"/>
      <c r="DWA43" s="220"/>
      <c r="DWB43" s="221"/>
      <c r="DWC43" s="222"/>
      <c r="DWD43" s="220"/>
      <c r="DWE43" s="220"/>
      <c r="DWF43" s="220"/>
      <c r="DWG43" s="221"/>
      <c r="DWH43" s="222"/>
      <c r="DWI43" s="220"/>
      <c r="DWJ43" s="220"/>
      <c r="DWK43" s="220"/>
      <c r="DWL43" s="221"/>
      <c r="DWM43" s="222"/>
      <c r="DWN43" s="220"/>
      <c r="DWO43" s="220"/>
      <c r="DWP43" s="220"/>
      <c r="DWQ43" s="221"/>
      <c r="DWR43" s="222"/>
      <c r="DWS43" s="220"/>
      <c r="DWT43" s="220"/>
      <c r="DWU43" s="220"/>
      <c r="DWV43" s="221"/>
      <c r="DWW43" s="222"/>
      <c r="DWX43" s="220"/>
      <c r="DWY43" s="220"/>
      <c r="DWZ43" s="220"/>
      <c r="DXA43" s="221"/>
      <c r="DXB43" s="222"/>
      <c r="DXC43" s="220"/>
      <c r="DXD43" s="220"/>
      <c r="DXE43" s="220"/>
      <c r="DXF43" s="221"/>
      <c r="DXG43" s="222"/>
      <c r="DXH43" s="220"/>
      <c r="DXI43" s="220"/>
      <c r="DXJ43" s="220"/>
      <c r="DXK43" s="221"/>
      <c r="DXL43" s="222"/>
      <c r="DXM43" s="220"/>
      <c r="DXN43" s="220"/>
      <c r="DXO43" s="220"/>
      <c r="DXP43" s="221"/>
      <c r="DXQ43" s="222"/>
      <c r="DXR43" s="220"/>
      <c r="DXS43" s="220"/>
      <c r="DXT43" s="220"/>
      <c r="DXU43" s="221"/>
      <c r="DXV43" s="222"/>
      <c r="DXW43" s="220"/>
      <c r="DXX43" s="220"/>
      <c r="DXY43" s="220"/>
      <c r="DXZ43" s="221"/>
      <c r="DYA43" s="222"/>
      <c r="DYB43" s="220"/>
      <c r="DYC43" s="220"/>
      <c r="DYD43" s="220"/>
      <c r="DYE43" s="221"/>
      <c r="DYF43" s="222"/>
      <c r="DYG43" s="220"/>
      <c r="DYH43" s="220"/>
      <c r="DYI43" s="220"/>
      <c r="DYJ43" s="221"/>
      <c r="DYK43" s="222"/>
      <c r="DYL43" s="220"/>
      <c r="DYM43" s="220"/>
      <c r="DYN43" s="220"/>
      <c r="DYO43" s="221"/>
      <c r="DYP43" s="222"/>
      <c r="DYQ43" s="220"/>
      <c r="DYR43" s="220"/>
      <c r="DYS43" s="220"/>
      <c r="DYT43" s="221"/>
      <c r="DYU43" s="222"/>
      <c r="DYV43" s="220"/>
      <c r="DYW43" s="220"/>
      <c r="DYX43" s="220"/>
      <c r="DYY43" s="221"/>
      <c r="DYZ43" s="222"/>
      <c r="DZA43" s="220"/>
      <c r="DZB43" s="220"/>
      <c r="DZC43" s="220"/>
      <c r="DZD43" s="221"/>
      <c r="DZE43" s="222"/>
      <c r="DZF43" s="220"/>
      <c r="DZG43" s="220"/>
      <c r="DZH43" s="220"/>
      <c r="DZI43" s="221"/>
      <c r="DZJ43" s="222"/>
      <c r="DZK43" s="220"/>
      <c r="DZL43" s="220"/>
      <c r="DZM43" s="220"/>
      <c r="DZN43" s="221"/>
      <c r="DZO43" s="222"/>
      <c r="DZP43" s="220"/>
      <c r="DZQ43" s="220"/>
      <c r="DZR43" s="220"/>
      <c r="DZS43" s="221"/>
      <c r="DZT43" s="222"/>
      <c r="DZU43" s="220"/>
      <c r="DZV43" s="220"/>
      <c r="DZW43" s="220"/>
      <c r="DZX43" s="221"/>
      <c r="DZY43" s="222"/>
      <c r="DZZ43" s="220"/>
      <c r="EAA43" s="220"/>
      <c r="EAB43" s="220"/>
      <c r="EAC43" s="221"/>
      <c r="EAD43" s="222"/>
      <c r="EAE43" s="220"/>
      <c r="EAF43" s="220"/>
      <c r="EAG43" s="220"/>
      <c r="EAH43" s="221"/>
      <c r="EAI43" s="222"/>
      <c r="EAJ43" s="220"/>
      <c r="EAK43" s="220"/>
      <c r="EAL43" s="220"/>
      <c r="EAM43" s="221"/>
      <c r="EAN43" s="222"/>
      <c r="EAO43" s="220"/>
      <c r="EAP43" s="220"/>
      <c r="EAQ43" s="220"/>
      <c r="EAR43" s="221"/>
      <c r="EAS43" s="222"/>
      <c r="EAT43" s="220"/>
      <c r="EAU43" s="220"/>
      <c r="EAV43" s="220"/>
      <c r="EAW43" s="221"/>
      <c r="EAX43" s="222"/>
      <c r="EAY43" s="220"/>
      <c r="EAZ43" s="220"/>
      <c r="EBA43" s="220"/>
      <c r="EBB43" s="221"/>
      <c r="EBC43" s="222"/>
      <c r="EBD43" s="220"/>
      <c r="EBE43" s="220"/>
      <c r="EBF43" s="220"/>
      <c r="EBG43" s="221"/>
      <c r="EBH43" s="222"/>
      <c r="EBI43" s="220"/>
      <c r="EBJ43" s="220"/>
      <c r="EBK43" s="220"/>
      <c r="EBL43" s="221"/>
      <c r="EBM43" s="222"/>
      <c r="EBN43" s="220"/>
      <c r="EBO43" s="220"/>
      <c r="EBP43" s="220"/>
      <c r="EBQ43" s="221"/>
      <c r="EBR43" s="222"/>
      <c r="EBS43" s="220"/>
      <c r="EBT43" s="220"/>
      <c r="EBU43" s="220"/>
      <c r="EBV43" s="221"/>
      <c r="EBW43" s="222"/>
      <c r="EBX43" s="220"/>
      <c r="EBY43" s="220"/>
      <c r="EBZ43" s="220"/>
      <c r="ECA43" s="221"/>
      <c r="ECB43" s="222"/>
      <c r="ECC43" s="220"/>
      <c r="ECD43" s="220"/>
      <c r="ECE43" s="220"/>
      <c r="ECF43" s="221"/>
      <c r="ECG43" s="222"/>
      <c r="ECH43" s="220"/>
      <c r="ECI43" s="220"/>
      <c r="ECJ43" s="220"/>
      <c r="ECK43" s="221"/>
      <c r="ECL43" s="222"/>
      <c r="ECM43" s="220"/>
      <c r="ECN43" s="220"/>
      <c r="ECO43" s="220"/>
      <c r="ECP43" s="221"/>
      <c r="ECQ43" s="222"/>
      <c r="ECR43" s="220"/>
      <c r="ECS43" s="220"/>
      <c r="ECT43" s="220"/>
      <c r="ECU43" s="221"/>
      <c r="ECV43" s="222"/>
      <c r="ECW43" s="220"/>
      <c r="ECX43" s="220"/>
      <c r="ECY43" s="220"/>
      <c r="ECZ43" s="221"/>
      <c r="EDA43" s="222"/>
      <c r="EDB43" s="220"/>
      <c r="EDC43" s="220"/>
      <c r="EDD43" s="220"/>
      <c r="EDE43" s="221"/>
      <c r="EDF43" s="222"/>
      <c r="EDG43" s="220"/>
      <c r="EDH43" s="220"/>
      <c r="EDI43" s="220"/>
      <c r="EDJ43" s="221"/>
      <c r="EDK43" s="222"/>
      <c r="EDL43" s="220"/>
      <c r="EDM43" s="220"/>
      <c r="EDN43" s="220"/>
      <c r="EDO43" s="221"/>
      <c r="EDP43" s="222"/>
      <c r="EDQ43" s="220"/>
      <c r="EDR43" s="220"/>
      <c r="EDS43" s="220"/>
      <c r="EDT43" s="221"/>
      <c r="EDU43" s="222"/>
      <c r="EDV43" s="220"/>
      <c r="EDW43" s="220"/>
      <c r="EDX43" s="220"/>
      <c r="EDY43" s="221"/>
      <c r="EDZ43" s="222"/>
      <c r="EEA43" s="220"/>
      <c r="EEB43" s="220"/>
      <c r="EEC43" s="220"/>
      <c r="EED43" s="221"/>
      <c r="EEE43" s="222"/>
      <c r="EEF43" s="220"/>
      <c r="EEG43" s="220"/>
      <c r="EEH43" s="220"/>
      <c r="EEI43" s="221"/>
      <c r="EEJ43" s="222"/>
      <c r="EEK43" s="220"/>
      <c r="EEL43" s="220"/>
      <c r="EEM43" s="220"/>
      <c r="EEN43" s="221"/>
      <c r="EEO43" s="222"/>
      <c r="EEP43" s="220"/>
      <c r="EEQ43" s="220"/>
      <c r="EER43" s="220"/>
      <c r="EES43" s="221"/>
      <c r="EET43" s="222"/>
      <c r="EEU43" s="220"/>
      <c r="EEV43" s="220"/>
      <c r="EEW43" s="220"/>
      <c r="EEX43" s="221"/>
      <c r="EEY43" s="222"/>
      <c r="EEZ43" s="220"/>
      <c r="EFA43" s="220"/>
      <c r="EFB43" s="220"/>
      <c r="EFC43" s="221"/>
      <c r="EFD43" s="222"/>
      <c r="EFE43" s="220"/>
      <c r="EFF43" s="220"/>
      <c r="EFG43" s="220"/>
      <c r="EFH43" s="221"/>
      <c r="EFI43" s="222"/>
      <c r="EFJ43" s="220"/>
      <c r="EFK43" s="220"/>
      <c r="EFL43" s="220"/>
      <c r="EFM43" s="221"/>
      <c r="EFN43" s="222"/>
      <c r="EFO43" s="220"/>
      <c r="EFP43" s="220"/>
      <c r="EFQ43" s="220"/>
      <c r="EFR43" s="221"/>
      <c r="EFS43" s="222"/>
      <c r="EFT43" s="220"/>
      <c r="EFU43" s="220"/>
      <c r="EFV43" s="220"/>
      <c r="EFW43" s="221"/>
      <c r="EFX43" s="222"/>
      <c r="EFY43" s="220"/>
      <c r="EFZ43" s="220"/>
      <c r="EGA43" s="220"/>
      <c r="EGB43" s="221"/>
      <c r="EGC43" s="222"/>
      <c r="EGD43" s="220"/>
      <c r="EGE43" s="220"/>
      <c r="EGF43" s="220"/>
      <c r="EGG43" s="221"/>
      <c r="EGH43" s="222"/>
      <c r="EGI43" s="220"/>
      <c r="EGJ43" s="220"/>
      <c r="EGK43" s="220"/>
      <c r="EGL43" s="221"/>
      <c r="EGM43" s="222"/>
      <c r="EGN43" s="220"/>
      <c r="EGO43" s="220"/>
      <c r="EGP43" s="220"/>
      <c r="EGQ43" s="221"/>
      <c r="EGR43" s="222"/>
      <c r="EGS43" s="220"/>
      <c r="EGT43" s="220"/>
      <c r="EGU43" s="220"/>
      <c r="EGV43" s="221"/>
      <c r="EGW43" s="222"/>
      <c r="EGX43" s="220"/>
      <c r="EGY43" s="220"/>
      <c r="EGZ43" s="220"/>
      <c r="EHA43" s="221"/>
      <c r="EHB43" s="222"/>
      <c r="EHC43" s="220"/>
      <c r="EHD43" s="220"/>
      <c r="EHE43" s="220"/>
      <c r="EHF43" s="221"/>
      <c r="EHG43" s="222"/>
      <c r="EHH43" s="220"/>
      <c r="EHI43" s="220"/>
      <c r="EHJ43" s="220"/>
      <c r="EHK43" s="221"/>
      <c r="EHL43" s="222"/>
      <c r="EHM43" s="220"/>
      <c r="EHN43" s="220"/>
      <c r="EHO43" s="220"/>
      <c r="EHP43" s="221"/>
      <c r="EHQ43" s="222"/>
      <c r="EHR43" s="220"/>
      <c r="EHS43" s="220"/>
      <c r="EHT43" s="220"/>
      <c r="EHU43" s="221"/>
      <c r="EHV43" s="222"/>
      <c r="EHW43" s="220"/>
      <c r="EHX43" s="220"/>
      <c r="EHY43" s="220"/>
      <c r="EHZ43" s="221"/>
      <c r="EIA43" s="222"/>
      <c r="EIB43" s="220"/>
      <c r="EIC43" s="220"/>
      <c r="EID43" s="220"/>
      <c r="EIE43" s="221"/>
      <c r="EIF43" s="222"/>
      <c r="EIG43" s="220"/>
      <c r="EIH43" s="220"/>
      <c r="EII43" s="220"/>
      <c r="EIJ43" s="221"/>
      <c r="EIK43" s="222"/>
      <c r="EIL43" s="220"/>
      <c r="EIM43" s="220"/>
      <c r="EIN43" s="220"/>
      <c r="EIO43" s="221"/>
      <c r="EIP43" s="222"/>
      <c r="EIQ43" s="220"/>
      <c r="EIR43" s="220"/>
      <c r="EIS43" s="220"/>
      <c r="EIT43" s="221"/>
      <c r="EIU43" s="222"/>
      <c r="EIV43" s="220"/>
      <c r="EIW43" s="220"/>
      <c r="EIX43" s="220"/>
      <c r="EIY43" s="221"/>
      <c r="EIZ43" s="222"/>
      <c r="EJA43" s="220"/>
      <c r="EJB43" s="220"/>
      <c r="EJC43" s="220"/>
      <c r="EJD43" s="221"/>
      <c r="EJE43" s="222"/>
      <c r="EJF43" s="220"/>
      <c r="EJG43" s="220"/>
      <c r="EJH43" s="220"/>
      <c r="EJI43" s="221"/>
      <c r="EJJ43" s="222"/>
      <c r="EJK43" s="220"/>
      <c r="EJL43" s="220"/>
      <c r="EJM43" s="220"/>
      <c r="EJN43" s="221"/>
      <c r="EJO43" s="222"/>
      <c r="EJP43" s="220"/>
      <c r="EJQ43" s="220"/>
      <c r="EJR43" s="220"/>
      <c r="EJS43" s="221"/>
      <c r="EJT43" s="222"/>
      <c r="EJU43" s="220"/>
      <c r="EJV43" s="220"/>
      <c r="EJW43" s="220"/>
      <c r="EJX43" s="221"/>
      <c r="EJY43" s="222"/>
      <c r="EJZ43" s="220"/>
      <c r="EKA43" s="220"/>
      <c r="EKB43" s="220"/>
      <c r="EKC43" s="221"/>
      <c r="EKD43" s="222"/>
      <c r="EKE43" s="220"/>
      <c r="EKF43" s="220"/>
      <c r="EKG43" s="220"/>
      <c r="EKH43" s="221"/>
      <c r="EKI43" s="222"/>
      <c r="EKJ43" s="220"/>
      <c r="EKK43" s="220"/>
      <c r="EKL43" s="220"/>
      <c r="EKM43" s="221"/>
      <c r="EKN43" s="222"/>
      <c r="EKO43" s="220"/>
      <c r="EKP43" s="220"/>
      <c r="EKQ43" s="220"/>
      <c r="EKR43" s="221"/>
      <c r="EKS43" s="222"/>
      <c r="EKT43" s="220"/>
      <c r="EKU43" s="220"/>
      <c r="EKV43" s="220"/>
      <c r="EKW43" s="221"/>
      <c r="EKX43" s="222"/>
      <c r="EKY43" s="220"/>
      <c r="EKZ43" s="220"/>
      <c r="ELA43" s="220"/>
      <c r="ELB43" s="221"/>
      <c r="ELC43" s="222"/>
      <c r="ELD43" s="220"/>
      <c r="ELE43" s="220"/>
      <c r="ELF43" s="220"/>
      <c r="ELG43" s="221"/>
      <c r="ELH43" s="222"/>
      <c r="ELI43" s="220"/>
      <c r="ELJ43" s="220"/>
      <c r="ELK43" s="220"/>
      <c r="ELL43" s="221"/>
      <c r="ELM43" s="222"/>
      <c r="ELN43" s="220"/>
      <c r="ELO43" s="220"/>
      <c r="ELP43" s="220"/>
      <c r="ELQ43" s="221"/>
      <c r="ELR43" s="222"/>
      <c r="ELS43" s="220"/>
      <c r="ELT43" s="220"/>
      <c r="ELU43" s="220"/>
      <c r="ELV43" s="221"/>
      <c r="ELW43" s="222"/>
      <c r="ELX43" s="220"/>
      <c r="ELY43" s="220"/>
      <c r="ELZ43" s="220"/>
      <c r="EMA43" s="221"/>
      <c r="EMB43" s="222"/>
      <c r="EMC43" s="220"/>
      <c r="EMD43" s="220"/>
      <c r="EME43" s="220"/>
      <c r="EMF43" s="221"/>
      <c r="EMG43" s="222"/>
      <c r="EMH43" s="220"/>
      <c r="EMI43" s="220"/>
      <c r="EMJ43" s="220"/>
      <c r="EMK43" s="221"/>
      <c r="EML43" s="222"/>
      <c r="EMM43" s="220"/>
      <c r="EMN43" s="220"/>
      <c r="EMO43" s="220"/>
      <c r="EMP43" s="221"/>
      <c r="EMQ43" s="222"/>
      <c r="EMR43" s="220"/>
      <c r="EMS43" s="220"/>
      <c r="EMT43" s="220"/>
      <c r="EMU43" s="221"/>
      <c r="EMV43" s="222"/>
      <c r="EMW43" s="220"/>
      <c r="EMX43" s="220"/>
      <c r="EMY43" s="220"/>
      <c r="EMZ43" s="221"/>
      <c r="ENA43" s="222"/>
      <c r="ENB43" s="220"/>
      <c r="ENC43" s="220"/>
      <c r="END43" s="220"/>
      <c r="ENE43" s="221"/>
      <c r="ENF43" s="222"/>
      <c r="ENG43" s="220"/>
      <c r="ENH43" s="220"/>
      <c r="ENI43" s="220"/>
      <c r="ENJ43" s="221"/>
      <c r="ENK43" s="222"/>
      <c r="ENL43" s="220"/>
      <c r="ENM43" s="220"/>
      <c r="ENN43" s="220"/>
      <c r="ENO43" s="221"/>
      <c r="ENP43" s="222"/>
      <c r="ENQ43" s="220"/>
      <c r="ENR43" s="220"/>
      <c r="ENS43" s="220"/>
      <c r="ENT43" s="221"/>
      <c r="ENU43" s="222"/>
      <c r="ENV43" s="220"/>
      <c r="ENW43" s="220"/>
      <c r="ENX43" s="220"/>
      <c r="ENY43" s="221"/>
      <c r="ENZ43" s="222"/>
      <c r="EOA43" s="220"/>
      <c r="EOB43" s="220"/>
      <c r="EOC43" s="220"/>
      <c r="EOD43" s="221"/>
      <c r="EOE43" s="222"/>
      <c r="EOF43" s="220"/>
      <c r="EOG43" s="220"/>
      <c r="EOH43" s="220"/>
      <c r="EOI43" s="221"/>
      <c r="EOJ43" s="222"/>
      <c r="EOK43" s="220"/>
      <c r="EOL43" s="220"/>
      <c r="EOM43" s="220"/>
      <c r="EON43" s="221"/>
      <c r="EOO43" s="222"/>
      <c r="EOP43" s="220"/>
      <c r="EOQ43" s="220"/>
      <c r="EOR43" s="220"/>
      <c r="EOS43" s="221"/>
      <c r="EOT43" s="222"/>
      <c r="EOU43" s="220"/>
      <c r="EOV43" s="220"/>
      <c r="EOW43" s="220"/>
      <c r="EOX43" s="221"/>
      <c r="EOY43" s="222"/>
      <c r="EOZ43" s="220"/>
      <c r="EPA43" s="220"/>
      <c r="EPB43" s="220"/>
      <c r="EPC43" s="221"/>
      <c r="EPD43" s="222"/>
      <c r="EPE43" s="220"/>
      <c r="EPF43" s="220"/>
      <c r="EPG43" s="220"/>
      <c r="EPH43" s="221"/>
      <c r="EPI43" s="222"/>
      <c r="EPJ43" s="220"/>
      <c r="EPK43" s="220"/>
      <c r="EPL43" s="220"/>
      <c r="EPM43" s="221"/>
      <c r="EPN43" s="222"/>
      <c r="EPO43" s="220"/>
      <c r="EPP43" s="220"/>
      <c r="EPQ43" s="220"/>
      <c r="EPR43" s="221"/>
      <c r="EPS43" s="222"/>
      <c r="EPT43" s="220"/>
      <c r="EPU43" s="220"/>
      <c r="EPV43" s="220"/>
      <c r="EPW43" s="221"/>
      <c r="EPX43" s="222"/>
      <c r="EPY43" s="220"/>
      <c r="EPZ43" s="220"/>
      <c r="EQA43" s="220"/>
      <c r="EQB43" s="221"/>
      <c r="EQC43" s="222"/>
      <c r="EQD43" s="220"/>
      <c r="EQE43" s="220"/>
      <c r="EQF43" s="220"/>
      <c r="EQG43" s="221"/>
      <c r="EQH43" s="222"/>
      <c r="EQI43" s="220"/>
      <c r="EQJ43" s="220"/>
      <c r="EQK43" s="220"/>
      <c r="EQL43" s="221"/>
      <c r="EQM43" s="222"/>
      <c r="EQN43" s="220"/>
      <c r="EQO43" s="220"/>
      <c r="EQP43" s="220"/>
      <c r="EQQ43" s="221"/>
      <c r="EQR43" s="222"/>
      <c r="EQS43" s="220"/>
      <c r="EQT43" s="220"/>
      <c r="EQU43" s="220"/>
      <c r="EQV43" s="221"/>
      <c r="EQW43" s="222"/>
      <c r="EQX43" s="220"/>
      <c r="EQY43" s="220"/>
      <c r="EQZ43" s="220"/>
      <c r="ERA43" s="221"/>
      <c r="ERB43" s="222"/>
      <c r="ERC43" s="220"/>
      <c r="ERD43" s="220"/>
      <c r="ERE43" s="220"/>
      <c r="ERF43" s="221"/>
      <c r="ERG43" s="222"/>
      <c r="ERH43" s="220"/>
      <c r="ERI43" s="220"/>
      <c r="ERJ43" s="220"/>
      <c r="ERK43" s="221"/>
      <c r="ERL43" s="222"/>
      <c r="ERM43" s="220"/>
      <c r="ERN43" s="220"/>
      <c r="ERO43" s="220"/>
      <c r="ERP43" s="221"/>
      <c r="ERQ43" s="222"/>
      <c r="ERR43" s="220"/>
      <c r="ERS43" s="220"/>
      <c r="ERT43" s="220"/>
      <c r="ERU43" s="221"/>
      <c r="ERV43" s="222"/>
      <c r="ERW43" s="220"/>
      <c r="ERX43" s="220"/>
      <c r="ERY43" s="220"/>
      <c r="ERZ43" s="221"/>
      <c r="ESA43" s="222"/>
      <c r="ESB43" s="220"/>
      <c r="ESC43" s="220"/>
      <c r="ESD43" s="220"/>
      <c r="ESE43" s="221"/>
      <c r="ESF43" s="222"/>
      <c r="ESG43" s="220"/>
      <c r="ESH43" s="220"/>
      <c r="ESI43" s="220"/>
      <c r="ESJ43" s="221"/>
      <c r="ESK43" s="222"/>
      <c r="ESL43" s="220"/>
      <c r="ESM43" s="220"/>
      <c r="ESN43" s="220"/>
      <c r="ESO43" s="221"/>
      <c r="ESP43" s="222"/>
      <c r="ESQ43" s="220"/>
      <c r="ESR43" s="220"/>
      <c r="ESS43" s="220"/>
      <c r="EST43" s="221"/>
      <c r="ESU43" s="222"/>
      <c r="ESV43" s="220"/>
      <c r="ESW43" s="220"/>
      <c r="ESX43" s="220"/>
      <c r="ESY43" s="221"/>
      <c r="ESZ43" s="222"/>
      <c r="ETA43" s="220"/>
      <c r="ETB43" s="220"/>
      <c r="ETC43" s="220"/>
      <c r="ETD43" s="221"/>
      <c r="ETE43" s="222"/>
      <c r="ETF43" s="220"/>
      <c r="ETG43" s="220"/>
      <c r="ETH43" s="220"/>
      <c r="ETI43" s="221"/>
      <c r="ETJ43" s="222"/>
      <c r="ETK43" s="220"/>
      <c r="ETL43" s="220"/>
      <c r="ETM43" s="220"/>
      <c r="ETN43" s="221"/>
      <c r="ETO43" s="222"/>
      <c r="ETP43" s="220"/>
      <c r="ETQ43" s="220"/>
      <c r="ETR43" s="220"/>
      <c r="ETS43" s="221"/>
      <c r="ETT43" s="222"/>
      <c r="ETU43" s="220"/>
      <c r="ETV43" s="220"/>
      <c r="ETW43" s="220"/>
      <c r="ETX43" s="221"/>
      <c r="ETY43" s="222"/>
      <c r="ETZ43" s="220"/>
      <c r="EUA43" s="220"/>
      <c r="EUB43" s="220"/>
      <c r="EUC43" s="221"/>
      <c r="EUD43" s="222"/>
      <c r="EUE43" s="220"/>
      <c r="EUF43" s="220"/>
      <c r="EUG43" s="220"/>
      <c r="EUH43" s="221"/>
      <c r="EUI43" s="222"/>
      <c r="EUJ43" s="220"/>
      <c r="EUK43" s="220"/>
      <c r="EUL43" s="220"/>
      <c r="EUM43" s="221"/>
      <c r="EUN43" s="222"/>
      <c r="EUO43" s="220"/>
      <c r="EUP43" s="220"/>
      <c r="EUQ43" s="220"/>
      <c r="EUR43" s="221"/>
      <c r="EUS43" s="222"/>
      <c r="EUT43" s="220"/>
      <c r="EUU43" s="220"/>
      <c r="EUV43" s="220"/>
      <c r="EUW43" s="221"/>
      <c r="EUX43" s="222"/>
      <c r="EUY43" s="220"/>
      <c r="EUZ43" s="220"/>
      <c r="EVA43" s="220"/>
      <c r="EVB43" s="221"/>
      <c r="EVC43" s="222"/>
      <c r="EVD43" s="220"/>
      <c r="EVE43" s="220"/>
      <c r="EVF43" s="220"/>
      <c r="EVG43" s="221"/>
      <c r="EVH43" s="222"/>
      <c r="EVI43" s="220"/>
      <c r="EVJ43" s="220"/>
      <c r="EVK43" s="220"/>
      <c r="EVL43" s="221"/>
      <c r="EVM43" s="222"/>
      <c r="EVN43" s="220"/>
      <c r="EVO43" s="220"/>
      <c r="EVP43" s="220"/>
      <c r="EVQ43" s="221"/>
      <c r="EVR43" s="222"/>
      <c r="EVS43" s="220"/>
      <c r="EVT43" s="220"/>
      <c r="EVU43" s="220"/>
      <c r="EVV43" s="221"/>
      <c r="EVW43" s="222"/>
      <c r="EVX43" s="220"/>
      <c r="EVY43" s="220"/>
      <c r="EVZ43" s="220"/>
      <c r="EWA43" s="221"/>
      <c r="EWB43" s="222"/>
      <c r="EWC43" s="220"/>
      <c r="EWD43" s="220"/>
      <c r="EWE43" s="220"/>
      <c r="EWF43" s="221"/>
      <c r="EWG43" s="222"/>
      <c r="EWH43" s="220"/>
      <c r="EWI43" s="220"/>
      <c r="EWJ43" s="220"/>
      <c r="EWK43" s="221"/>
      <c r="EWL43" s="222"/>
      <c r="EWM43" s="220"/>
      <c r="EWN43" s="220"/>
      <c r="EWO43" s="220"/>
      <c r="EWP43" s="221"/>
      <c r="EWQ43" s="222"/>
      <c r="EWR43" s="220"/>
      <c r="EWS43" s="220"/>
      <c r="EWT43" s="220"/>
      <c r="EWU43" s="221"/>
      <c r="EWV43" s="222"/>
      <c r="EWW43" s="220"/>
      <c r="EWX43" s="220"/>
      <c r="EWY43" s="220"/>
      <c r="EWZ43" s="221"/>
      <c r="EXA43" s="222"/>
      <c r="EXB43" s="220"/>
      <c r="EXC43" s="220"/>
      <c r="EXD43" s="220"/>
      <c r="EXE43" s="221"/>
      <c r="EXF43" s="222"/>
      <c r="EXG43" s="220"/>
      <c r="EXH43" s="220"/>
      <c r="EXI43" s="220"/>
      <c r="EXJ43" s="221"/>
      <c r="EXK43" s="222"/>
      <c r="EXL43" s="220"/>
      <c r="EXM43" s="220"/>
      <c r="EXN43" s="220"/>
      <c r="EXO43" s="221"/>
      <c r="EXP43" s="222"/>
      <c r="EXQ43" s="220"/>
      <c r="EXR43" s="220"/>
      <c r="EXS43" s="220"/>
      <c r="EXT43" s="221"/>
      <c r="EXU43" s="222"/>
      <c r="EXV43" s="220"/>
      <c r="EXW43" s="220"/>
      <c r="EXX43" s="220"/>
      <c r="EXY43" s="221"/>
      <c r="EXZ43" s="222"/>
      <c r="EYA43" s="220"/>
      <c r="EYB43" s="220"/>
      <c r="EYC43" s="220"/>
      <c r="EYD43" s="221"/>
      <c r="EYE43" s="222"/>
      <c r="EYF43" s="220"/>
      <c r="EYG43" s="220"/>
      <c r="EYH43" s="220"/>
      <c r="EYI43" s="221"/>
      <c r="EYJ43" s="222"/>
      <c r="EYK43" s="220"/>
      <c r="EYL43" s="220"/>
      <c r="EYM43" s="220"/>
      <c r="EYN43" s="221"/>
      <c r="EYO43" s="222"/>
      <c r="EYP43" s="220"/>
      <c r="EYQ43" s="220"/>
      <c r="EYR43" s="220"/>
      <c r="EYS43" s="221"/>
      <c r="EYT43" s="222"/>
      <c r="EYU43" s="220"/>
      <c r="EYV43" s="220"/>
      <c r="EYW43" s="220"/>
      <c r="EYX43" s="221"/>
      <c r="EYY43" s="222"/>
      <c r="EYZ43" s="220"/>
      <c r="EZA43" s="220"/>
      <c r="EZB43" s="220"/>
      <c r="EZC43" s="221"/>
      <c r="EZD43" s="222"/>
      <c r="EZE43" s="220"/>
      <c r="EZF43" s="220"/>
      <c r="EZG43" s="220"/>
      <c r="EZH43" s="221"/>
      <c r="EZI43" s="222"/>
      <c r="EZJ43" s="220"/>
      <c r="EZK43" s="220"/>
      <c r="EZL43" s="220"/>
      <c r="EZM43" s="221"/>
      <c r="EZN43" s="222"/>
      <c r="EZO43" s="220"/>
      <c r="EZP43" s="220"/>
      <c r="EZQ43" s="220"/>
      <c r="EZR43" s="221"/>
      <c r="EZS43" s="222"/>
      <c r="EZT43" s="220"/>
      <c r="EZU43" s="220"/>
      <c r="EZV43" s="220"/>
      <c r="EZW43" s="221"/>
      <c r="EZX43" s="222"/>
      <c r="EZY43" s="220"/>
      <c r="EZZ43" s="220"/>
      <c r="FAA43" s="220"/>
      <c r="FAB43" s="221"/>
      <c r="FAC43" s="222"/>
      <c r="FAD43" s="220"/>
      <c r="FAE43" s="220"/>
      <c r="FAF43" s="220"/>
      <c r="FAG43" s="221"/>
      <c r="FAH43" s="222"/>
      <c r="FAI43" s="220"/>
      <c r="FAJ43" s="220"/>
      <c r="FAK43" s="220"/>
      <c r="FAL43" s="221"/>
      <c r="FAM43" s="222"/>
      <c r="FAN43" s="220"/>
      <c r="FAO43" s="220"/>
      <c r="FAP43" s="220"/>
      <c r="FAQ43" s="221"/>
      <c r="FAR43" s="222"/>
      <c r="FAS43" s="220"/>
      <c r="FAT43" s="220"/>
      <c r="FAU43" s="220"/>
      <c r="FAV43" s="221"/>
      <c r="FAW43" s="222"/>
      <c r="FAX43" s="220"/>
      <c r="FAY43" s="220"/>
      <c r="FAZ43" s="220"/>
      <c r="FBA43" s="221"/>
      <c r="FBB43" s="222"/>
      <c r="FBC43" s="220"/>
      <c r="FBD43" s="220"/>
      <c r="FBE43" s="220"/>
      <c r="FBF43" s="221"/>
      <c r="FBG43" s="222"/>
      <c r="FBH43" s="220"/>
      <c r="FBI43" s="220"/>
      <c r="FBJ43" s="220"/>
      <c r="FBK43" s="221"/>
      <c r="FBL43" s="222"/>
      <c r="FBM43" s="220"/>
      <c r="FBN43" s="220"/>
      <c r="FBO43" s="220"/>
      <c r="FBP43" s="221"/>
      <c r="FBQ43" s="222"/>
      <c r="FBR43" s="220"/>
      <c r="FBS43" s="220"/>
      <c r="FBT43" s="220"/>
      <c r="FBU43" s="221"/>
      <c r="FBV43" s="222"/>
      <c r="FBW43" s="220"/>
      <c r="FBX43" s="220"/>
      <c r="FBY43" s="220"/>
      <c r="FBZ43" s="221"/>
      <c r="FCA43" s="222"/>
      <c r="FCB43" s="220"/>
      <c r="FCC43" s="220"/>
      <c r="FCD43" s="220"/>
      <c r="FCE43" s="221"/>
      <c r="FCF43" s="222"/>
      <c r="FCG43" s="220"/>
      <c r="FCH43" s="220"/>
      <c r="FCI43" s="220"/>
      <c r="FCJ43" s="221"/>
      <c r="FCK43" s="222"/>
      <c r="FCL43" s="220"/>
      <c r="FCM43" s="220"/>
      <c r="FCN43" s="220"/>
      <c r="FCO43" s="221"/>
      <c r="FCP43" s="222"/>
      <c r="FCQ43" s="220"/>
      <c r="FCR43" s="220"/>
      <c r="FCS43" s="220"/>
      <c r="FCT43" s="221"/>
      <c r="FCU43" s="222"/>
      <c r="FCV43" s="220"/>
      <c r="FCW43" s="220"/>
      <c r="FCX43" s="220"/>
      <c r="FCY43" s="221"/>
      <c r="FCZ43" s="222"/>
      <c r="FDA43" s="220"/>
      <c r="FDB43" s="220"/>
      <c r="FDC43" s="220"/>
      <c r="FDD43" s="221"/>
      <c r="FDE43" s="222"/>
      <c r="FDF43" s="220"/>
      <c r="FDG43" s="220"/>
      <c r="FDH43" s="220"/>
      <c r="FDI43" s="221"/>
      <c r="FDJ43" s="222"/>
      <c r="FDK43" s="220"/>
      <c r="FDL43" s="220"/>
      <c r="FDM43" s="220"/>
      <c r="FDN43" s="221"/>
      <c r="FDO43" s="222"/>
      <c r="FDP43" s="220"/>
      <c r="FDQ43" s="220"/>
      <c r="FDR43" s="220"/>
      <c r="FDS43" s="221"/>
      <c r="FDT43" s="222"/>
      <c r="FDU43" s="220"/>
      <c r="FDV43" s="220"/>
      <c r="FDW43" s="220"/>
      <c r="FDX43" s="221"/>
      <c r="FDY43" s="222"/>
      <c r="FDZ43" s="220"/>
      <c r="FEA43" s="220"/>
      <c r="FEB43" s="220"/>
      <c r="FEC43" s="221"/>
      <c r="FED43" s="222"/>
      <c r="FEE43" s="220"/>
      <c r="FEF43" s="220"/>
      <c r="FEG43" s="220"/>
      <c r="FEH43" s="221"/>
      <c r="FEI43" s="222"/>
      <c r="FEJ43" s="220"/>
      <c r="FEK43" s="220"/>
      <c r="FEL43" s="220"/>
      <c r="FEM43" s="221"/>
      <c r="FEN43" s="222"/>
      <c r="FEO43" s="220"/>
      <c r="FEP43" s="220"/>
      <c r="FEQ43" s="220"/>
      <c r="FER43" s="221"/>
      <c r="FES43" s="222"/>
      <c r="FET43" s="220"/>
      <c r="FEU43" s="220"/>
      <c r="FEV43" s="220"/>
      <c r="FEW43" s="221"/>
      <c r="FEX43" s="222"/>
      <c r="FEY43" s="220"/>
      <c r="FEZ43" s="220"/>
      <c r="FFA43" s="220"/>
      <c r="FFB43" s="221"/>
      <c r="FFC43" s="222"/>
      <c r="FFD43" s="220"/>
      <c r="FFE43" s="220"/>
      <c r="FFF43" s="220"/>
      <c r="FFG43" s="221"/>
      <c r="FFH43" s="222"/>
      <c r="FFI43" s="220"/>
      <c r="FFJ43" s="220"/>
      <c r="FFK43" s="220"/>
      <c r="FFL43" s="221"/>
      <c r="FFM43" s="222"/>
      <c r="FFN43" s="220"/>
      <c r="FFO43" s="220"/>
      <c r="FFP43" s="220"/>
      <c r="FFQ43" s="221"/>
      <c r="FFR43" s="222"/>
      <c r="FFS43" s="220"/>
      <c r="FFT43" s="220"/>
      <c r="FFU43" s="220"/>
      <c r="FFV43" s="221"/>
      <c r="FFW43" s="222"/>
      <c r="FFX43" s="220"/>
      <c r="FFY43" s="220"/>
      <c r="FFZ43" s="220"/>
      <c r="FGA43" s="221"/>
      <c r="FGB43" s="222"/>
      <c r="FGC43" s="220"/>
      <c r="FGD43" s="220"/>
      <c r="FGE43" s="220"/>
      <c r="FGF43" s="221"/>
      <c r="FGG43" s="222"/>
      <c r="FGH43" s="220"/>
      <c r="FGI43" s="220"/>
      <c r="FGJ43" s="220"/>
      <c r="FGK43" s="221"/>
      <c r="FGL43" s="222"/>
      <c r="FGM43" s="220"/>
      <c r="FGN43" s="220"/>
      <c r="FGO43" s="220"/>
      <c r="FGP43" s="221"/>
      <c r="FGQ43" s="222"/>
      <c r="FGR43" s="220"/>
      <c r="FGS43" s="220"/>
      <c r="FGT43" s="220"/>
      <c r="FGU43" s="221"/>
      <c r="FGV43" s="222"/>
      <c r="FGW43" s="220"/>
      <c r="FGX43" s="220"/>
      <c r="FGY43" s="220"/>
      <c r="FGZ43" s="221"/>
      <c r="FHA43" s="222"/>
      <c r="FHB43" s="220"/>
      <c r="FHC43" s="220"/>
      <c r="FHD43" s="220"/>
      <c r="FHE43" s="221"/>
      <c r="FHF43" s="222"/>
      <c r="FHG43" s="220"/>
      <c r="FHH43" s="220"/>
      <c r="FHI43" s="220"/>
      <c r="FHJ43" s="221"/>
      <c r="FHK43" s="222"/>
      <c r="FHL43" s="220"/>
      <c r="FHM43" s="220"/>
      <c r="FHN43" s="220"/>
      <c r="FHO43" s="221"/>
      <c r="FHP43" s="222"/>
      <c r="FHQ43" s="220"/>
      <c r="FHR43" s="220"/>
      <c r="FHS43" s="220"/>
      <c r="FHT43" s="221"/>
      <c r="FHU43" s="222"/>
      <c r="FHV43" s="220"/>
      <c r="FHW43" s="220"/>
      <c r="FHX43" s="220"/>
      <c r="FHY43" s="221"/>
      <c r="FHZ43" s="222"/>
      <c r="FIA43" s="220"/>
      <c r="FIB43" s="220"/>
      <c r="FIC43" s="220"/>
      <c r="FID43" s="221"/>
      <c r="FIE43" s="222"/>
      <c r="FIF43" s="220"/>
      <c r="FIG43" s="220"/>
      <c r="FIH43" s="220"/>
      <c r="FII43" s="221"/>
      <c r="FIJ43" s="222"/>
      <c r="FIK43" s="220"/>
      <c r="FIL43" s="220"/>
      <c r="FIM43" s="220"/>
      <c r="FIN43" s="221"/>
      <c r="FIO43" s="222"/>
      <c r="FIP43" s="220"/>
      <c r="FIQ43" s="220"/>
      <c r="FIR43" s="220"/>
      <c r="FIS43" s="221"/>
      <c r="FIT43" s="222"/>
      <c r="FIU43" s="220"/>
      <c r="FIV43" s="220"/>
      <c r="FIW43" s="220"/>
      <c r="FIX43" s="221"/>
      <c r="FIY43" s="222"/>
      <c r="FIZ43" s="220"/>
      <c r="FJA43" s="220"/>
      <c r="FJB43" s="220"/>
      <c r="FJC43" s="221"/>
      <c r="FJD43" s="222"/>
      <c r="FJE43" s="220"/>
      <c r="FJF43" s="220"/>
      <c r="FJG43" s="220"/>
      <c r="FJH43" s="221"/>
      <c r="FJI43" s="222"/>
      <c r="FJJ43" s="220"/>
      <c r="FJK43" s="220"/>
      <c r="FJL43" s="220"/>
      <c r="FJM43" s="221"/>
      <c r="FJN43" s="222"/>
      <c r="FJO43" s="220"/>
      <c r="FJP43" s="220"/>
      <c r="FJQ43" s="220"/>
      <c r="FJR43" s="221"/>
      <c r="FJS43" s="222"/>
      <c r="FJT43" s="220"/>
      <c r="FJU43" s="220"/>
      <c r="FJV43" s="220"/>
      <c r="FJW43" s="221"/>
      <c r="FJX43" s="222"/>
      <c r="FJY43" s="220"/>
      <c r="FJZ43" s="220"/>
      <c r="FKA43" s="220"/>
      <c r="FKB43" s="221"/>
      <c r="FKC43" s="222"/>
      <c r="FKD43" s="220"/>
      <c r="FKE43" s="220"/>
      <c r="FKF43" s="220"/>
      <c r="FKG43" s="221"/>
      <c r="FKH43" s="222"/>
      <c r="FKI43" s="220"/>
      <c r="FKJ43" s="220"/>
      <c r="FKK43" s="220"/>
      <c r="FKL43" s="221"/>
      <c r="FKM43" s="222"/>
      <c r="FKN43" s="220"/>
      <c r="FKO43" s="220"/>
      <c r="FKP43" s="220"/>
      <c r="FKQ43" s="221"/>
      <c r="FKR43" s="222"/>
      <c r="FKS43" s="220"/>
      <c r="FKT43" s="220"/>
      <c r="FKU43" s="220"/>
      <c r="FKV43" s="221"/>
      <c r="FKW43" s="222"/>
      <c r="FKX43" s="220"/>
      <c r="FKY43" s="220"/>
      <c r="FKZ43" s="220"/>
      <c r="FLA43" s="221"/>
      <c r="FLB43" s="222"/>
      <c r="FLC43" s="220"/>
      <c r="FLD43" s="220"/>
      <c r="FLE43" s="220"/>
      <c r="FLF43" s="221"/>
      <c r="FLG43" s="222"/>
      <c r="FLH43" s="220"/>
      <c r="FLI43" s="220"/>
      <c r="FLJ43" s="220"/>
      <c r="FLK43" s="221"/>
      <c r="FLL43" s="222"/>
      <c r="FLM43" s="220"/>
      <c r="FLN43" s="220"/>
      <c r="FLO43" s="220"/>
      <c r="FLP43" s="221"/>
      <c r="FLQ43" s="222"/>
      <c r="FLR43" s="220"/>
      <c r="FLS43" s="220"/>
      <c r="FLT43" s="220"/>
      <c r="FLU43" s="221"/>
      <c r="FLV43" s="222"/>
      <c r="FLW43" s="220"/>
      <c r="FLX43" s="220"/>
      <c r="FLY43" s="220"/>
      <c r="FLZ43" s="221"/>
      <c r="FMA43" s="222"/>
      <c r="FMB43" s="220"/>
      <c r="FMC43" s="220"/>
      <c r="FMD43" s="220"/>
      <c r="FME43" s="221"/>
      <c r="FMF43" s="222"/>
      <c r="FMG43" s="220"/>
      <c r="FMH43" s="220"/>
      <c r="FMI43" s="220"/>
      <c r="FMJ43" s="221"/>
      <c r="FMK43" s="222"/>
      <c r="FML43" s="220"/>
      <c r="FMM43" s="220"/>
      <c r="FMN43" s="220"/>
      <c r="FMO43" s="221"/>
      <c r="FMP43" s="222"/>
      <c r="FMQ43" s="220"/>
      <c r="FMR43" s="220"/>
      <c r="FMS43" s="220"/>
      <c r="FMT43" s="221"/>
      <c r="FMU43" s="222"/>
      <c r="FMV43" s="220"/>
      <c r="FMW43" s="220"/>
      <c r="FMX43" s="220"/>
      <c r="FMY43" s="221"/>
      <c r="FMZ43" s="222"/>
      <c r="FNA43" s="220"/>
      <c r="FNB43" s="220"/>
      <c r="FNC43" s="220"/>
      <c r="FND43" s="221"/>
      <c r="FNE43" s="222"/>
      <c r="FNF43" s="220"/>
      <c r="FNG43" s="220"/>
      <c r="FNH43" s="220"/>
      <c r="FNI43" s="221"/>
      <c r="FNJ43" s="222"/>
      <c r="FNK43" s="220"/>
      <c r="FNL43" s="220"/>
      <c r="FNM43" s="220"/>
      <c r="FNN43" s="221"/>
      <c r="FNO43" s="222"/>
      <c r="FNP43" s="220"/>
      <c r="FNQ43" s="220"/>
      <c r="FNR43" s="220"/>
      <c r="FNS43" s="221"/>
      <c r="FNT43" s="222"/>
      <c r="FNU43" s="220"/>
      <c r="FNV43" s="220"/>
      <c r="FNW43" s="220"/>
      <c r="FNX43" s="221"/>
      <c r="FNY43" s="222"/>
      <c r="FNZ43" s="220"/>
      <c r="FOA43" s="220"/>
      <c r="FOB43" s="220"/>
      <c r="FOC43" s="221"/>
      <c r="FOD43" s="222"/>
      <c r="FOE43" s="220"/>
      <c r="FOF43" s="220"/>
      <c r="FOG43" s="220"/>
      <c r="FOH43" s="221"/>
      <c r="FOI43" s="222"/>
      <c r="FOJ43" s="220"/>
      <c r="FOK43" s="220"/>
      <c r="FOL43" s="220"/>
      <c r="FOM43" s="221"/>
      <c r="FON43" s="222"/>
      <c r="FOO43" s="220"/>
      <c r="FOP43" s="220"/>
      <c r="FOQ43" s="220"/>
      <c r="FOR43" s="221"/>
      <c r="FOS43" s="222"/>
      <c r="FOT43" s="220"/>
      <c r="FOU43" s="220"/>
      <c r="FOV43" s="220"/>
      <c r="FOW43" s="221"/>
      <c r="FOX43" s="222"/>
      <c r="FOY43" s="220"/>
      <c r="FOZ43" s="220"/>
      <c r="FPA43" s="220"/>
      <c r="FPB43" s="221"/>
      <c r="FPC43" s="222"/>
      <c r="FPD43" s="220"/>
      <c r="FPE43" s="220"/>
      <c r="FPF43" s="220"/>
      <c r="FPG43" s="221"/>
      <c r="FPH43" s="222"/>
      <c r="FPI43" s="220"/>
      <c r="FPJ43" s="220"/>
      <c r="FPK43" s="220"/>
      <c r="FPL43" s="221"/>
      <c r="FPM43" s="222"/>
      <c r="FPN43" s="220"/>
      <c r="FPO43" s="220"/>
      <c r="FPP43" s="220"/>
      <c r="FPQ43" s="221"/>
      <c r="FPR43" s="222"/>
      <c r="FPS43" s="220"/>
      <c r="FPT43" s="220"/>
      <c r="FPU43" s="220"/>
      <c r="FPV43" s="221"/>
      <c r="FPW43" s="222"/>
      <c r="FPX43" s="220"/>
      <c r="FPY43" s="220"/>
      <c r="FPZ43" s="220"/>
      <c r="FQA43" s="221"/>
      <c r="FQB43" s="222"/>
      <c r="FQC43" s="220"/>
      <c r="FQD43" s="220"/>
      <c r="FQE43" s="220"/>
      <c r="FQF43" s="221"/>
      <c r="FQG43" s="222"/>
      <c r="FQH43" s="220"/>
      <c r="FQI43" s="220"/>
      <c r="FQJ43" s="220"/>
      <c r="FQK43" s="221"/>
      <c r="FQL43" s="222"/>
      <c r="FQM43" s="220"/>
      <c r="FQN43" s="220"/>
      <c r="FQO43" s="220"/>
      <c r="FQP43" s="221"/>
      <c r="FQQ43" s="222"/>
      <c r="FQR43" s="220"/>
      <c r="FQS43" s="220"/>
      <c r="FQT43" s="220"/>
      <c r="FQU43" s="221"/>
      <c r="FQV43" s="222"/>
      <c r="FQW43" s="220"/>
      <c r="FQX43" s="220"/>
      <c r="FQY43" s="220"/>
      <c r="FQZ43" s="221"/>
      <c r="FRA43" s="222"/>
      <c r="FRB43" s="220"/>
      <c r="FRC43" s="220"/>
      <c r="FRD43" s="220"/>
      <c r="FRE43" s="221"/>
      <c r="FRF43" s="222"/>
      <c r="FRG43" s="220"/>
      <c r="FRH43" s="220"/>
      <c r="FRI43" s="220"/>
      <c r="FRJ43" s="221"/>
      <c r="FRK43" s="222"/>
      <c r="FRL43" s="220"/>
      <c r="FRM43" s="220"/>
      <c r="FRN43" s="220"/>
      <c r="FRO43" s="221"/>
      <c r="FRP43" s="222"/>
      <c r="FRQ43" s="220"/>
      <c r="FRR43" s="220"/>
      <c r="FRS43" s="220"/>
      <c r="FRT43" s="221"/>
      <c r="FRU43" s="222"/>
      <c r="FRV43" s="220"/>
      <c r="FRW43" s="220"/>
      <c r="FRX43" s="220"/>
      <c r="FRY43" s="221"/>
      <c r="FRZ43" s="222"/>
      <c r="FSA43" s="220"/>
      <c r="FSB43" s="220"/>
      <c r="FSC43" s="220"/>
      <c r="FSD43" s="221"/>
      <c r="FSE43" s="222"/>
      <c r="FSF43" s="220"/>
      <c r="FSG43" s="220"/>
      <c r="FSH43" s="220"/>
      <c r="FSI43" s="221"/>
      <c r="FSJ43" s="222"/>
      <c r="FSK43" s="220"/>
      <c r="FSL43" s="220"/>
      <c r="FSM43" s="220"/>
      <c r="FSN43" s="221"/>
      <c r="FSO43" s="222"/>
      <c r="FSP43" s="220"/>
      <c r="FSQ43" s="220"/>
      <c r="FSR43" s="220"/>
      <c r="FSS43" s="221"/>
      <c r="FST43" s="222"/>
      <c r="FSU43" s="220"/>
      <c r="FSV43" s="220"/>
      <c r="FSW43" s="220"/>
      <c r="FSX43" s="221"/>
      <c r="FSY43" s="222"/>
      <c r="FSZ43" s="220"/>
      <c r="FTA43" s="220"/>
      <c r="FTB43" s="220"/>
      <c r="FTC43" s="221"/>
      <c r="FTD43" s="222"/>
      <c r="FTE43" s="220"/>
      <c r="FTF43" s="220"/>
      <c r="FTG43" s="220"/>
      <c r="FTH43" s="221"/>
      <c r="FTI43" s="222"/>
      <c r="FTJ43" s="220"/>
      <c r="FTK43" s="220"/>
      <c r="FTL43" s="220"/>
      <c r="FTM43" s="221"/>
      <c r="FTN43" s="222"/>
      <c r="FTO43" s="220"/>
      <c r="FTP43" s="220"/>
      <c r="FTQ43" s="220"/>
      <c r="FTR43" s="221"/>
      <c r="FTS43" s="222"/>
      <c r="FTT43" s="220"/>
      <c r="FTU43" s="220"/>
      <c r="FTV43" s="220"/>
      <c r="FTW43" s="221"/>
      <c r="FTX43" s="222"/>
      <c r="FTY43" s="220"/>
      <c r="FTZ43" s="220"/>
      <c r="FUA43" s="220"/>
      <c r="FUB43" s="221"/>
      <c r="FUC43" s="222"/>
      <c r="FUD43" s="220"/>
      <c r="FUE43" s="220"/>
      <c r="FUF43" s="220"/>
      <c r="FUG43" s="221"/>
      <c r="FUH43" s="222"/>
      <c r="FUI43" s="220"/>
      <c r="FUJ43" s="220"/>
      <c r="FUK43" s="220"/>
      <c r="FUL43" s="221"/>
      <c r="FUM43" s="222"/>
      <c r="FUN43" s="220"/>
      <c r="FUO43" s="220"/>
      <c r="FUP43" s="220"/>
      <c r="FUQ43" s="221"/>
      <c r="FUR43" s="222"/>
      <c r="FUS43" s="220"/>
      <c r="FUT43" s="220"/>
      <c r="FUU43" s="220"/>
      <c r="FUV43" s="221"/>
      <c r="FUW43" s="222"/>
      <c r="FUX43" s="220"/>
      <c r="FUY43" s="220"/>
      <c r="FUZ43" s="220"/>
      <c r="FVA43" s="221"/>
      <c r="FVB43" s="222"/>
      <c r="FVC43" s="220"/>
      <c r="FVD43" s="220"/>
      <c r="FVE43" s="220"/>
      <c r="FVF43" s="221"/>
      <c r="FVG43" s="222"/>
      <c r="FVH43" s="220"/>
      <c r="FVI43" s="220"/>
      <c r="FVJ43" s="220"/>
      <c r="FVK43" s="221"/>
      <c r="FVL43" s="222"/>
      <c r="FVM43" s="220"/>
      <c r="FVN43" s="220"/>
      <c r="FVO43" s="220"/>
      <c r="FVP43" s="221"/>
      <c r="FVQ43" s="222"/>
      <c r="FVR43" s="220"/>
      <c r="FVS43" s="220"/>
      <c r="FVT43" s="220"/>
      <c r="FVU43" s="221"/>
      <c r="FVV43" s="222"/>
      <c r="FVW43" s="220"/>
      <c r="FVX43" s="220"/>
      <c r="FVY43" s="220"/>
      <c r="FVZ43" s="221"/>
      <c r="FWA43" s="222"/>
      <c r="FWB43" s="220"/>
      <c r="FWC43" s="220"/>
      <c r="FWD43" s="220"/>
      <c r="FWE43" s="221"/>
      <c r="FWF43" s="222"/>
      <c r="FWG43" s="220"/>
      <c r="FWH43" s="220"/>
      <c r="FWI43" s="220"/>
      <c r="FWJ43" s="221"/>
      <c r="FWK43" s="222"/>
      <c r="FWL43" s="220"/>
      <c r="FWM43" s="220"/>
      <c r="FWN43" s="220"/>
      <c r="FWO43" s="221"/>
      <c r="FWP43" s="222"/>
      <c r="FWQ43" s="220"/>
      <c r="FWR43" s="220"/>
      <c r="FWS43" s="220"/>
      <c r="FWT43" s="221"/>
      <c r="FWU43" s="222"/>
      <c r="FWV43" s="220"/>
      <c r="FWW43" s="220"/>
      <c r="FWX43" s="220"/>
      <c r="FWY43" s="221"/>
      <c r="FWZ43" s="222"/>
      <c r="FXA43" s="220"/>
      <c r="FXB43" s="220"/>
      <c r="FXC43" s="220"/>
      <c r="FXD43" s="221"/>
      <c r="FXE43" s="222"/>
      <c r="FXF43" s="220"/>
      <c r="FXG43" s="220"/>
      <c r="FXH43" s="220"/>
      <c r="FXI43" s="221"/>
      <c r="FXJ43" s="222"/>
      <c r="FXK43" s="220"/>
      <c r="FXL43" s="220"/>
      <c r="FXM43" s="220"/>
      <c r="FXN43" s="221"/>
      <c r="FXO43" s="222"/>
      <c r="FXP43" s="220"/>
      <c r="FXQ43" s="220"/>
      <c r="FXR43" s="220"/>
      <c r="FXS43" s="221"/>
      <c r="FXT43" s="222"/>
      <c r="FXU43" s="220"/>
      <c r="FXV43" s="220"/>
      <c r="FXW43" s="220"/>
      <c r="FXX43" s="221"/>
      <c r="FXY43" s="222"/>
      <c r="FXZ43" s="220"/>
      <c r="FYA43" s="220"/>
      <c r="FYB43" s="220"/>
      <c r="FYC43" s="221"/>
      <c r="FYD43" s="222"/>
      <c r="FYE43" s="220"/>
      <c r="FYF43" s="220"/>
      <c r="FYG43" s="220"/>
      <c r="FYH43" s="221"/>
      <c r="FYI43" s="222"/>
      <c r="FYJ43" s="220"/>
      <c r="FYK43" s="220"/>
      <c r="FYL43" s="220"/>
      <c r="FYM43" s="221"/>
      <c r="FYN43" s="222"/>
      <c r="FYO43" s="220"/>
      <c r="FYP43" s="220"/>
      <c r="FYQ43" s="220"/>
      <c r="FYR43" s="221"/>
      <c r="FYS43" s="222"/>
      <c r="FYT43" s="220"/>
      <c r="FYU43" s="220"/>
      <c r="FYV43" s="220"/>
      <c r="FYW43" s="221"/>
      <c r="FYX43" s="222"/>
      <c r="FYY43" s="220"/>
      <c r="FYZ43" s="220"/>
      <c r="FZA43" s="220"/>
      <c r="FZB43" s="221"/>
      <c r="FZC43" s="222"/>
      <c r="FZD43" s="220"/>
      <c r="FZE43" s="220"/>
      <c r="FZF43" s="220"/>
      <c r="FZG43" s="221"/>
      <c r="FZH43" s="222"/>
      <c r="FZI43" s="220"/>
      <c r="FZJ43" s="220"/>
      <c r="FZK43" s="220"/>
      <c r="FZL43" s="221"/>
      <c r="FZM43" s="222"/>
      <c r="FZN43" s="220"/>
      <c r="FZO43" s="220"/>
      <c r="FZP43" s="220"/>
      <c r="FZQ43" s="221"/>
      <c r="FZR43" s="222"/>
      <c r="FZS43" s="220"/>
      <c r="FZT43" s="220"/>
      <c r="FZU43" s="220"/>
      <c r="FZV43" s="221"/>
      <c r="FZW43" s="222"/>
      <c r="FZX43" s="220"/>
      <c r="FZY43" s="220"/>
      <c r="FZZ43" s="220"/>
      <c r="GAA43" s="221"/>
      <c r="GAB43" s="222"/>
      <c r="GAC43" s="220"/>
      <c r="GAD43" s="220"/>
      <c r="GAE43" s="220"/>
      <c r="GAF43" s="221"/>
      <c r="GAG43" s="222"/>
      <c r="GAH43" s="220"/>
      <c r="GAI43" s="220"/>
      <c r="GAJ43" s="220"/>
      <c r="GAK43" s="221"/>
      <c r="GAL43" s="222"/>
      <c r="GAM43" s="220"/>
      <c r="GAN43" s="220"/>
      <c r="GAO43" s="220"/>
      <c r="GAP43" s="221"/>
      <c r="GAQ43" s="222"/>
      <c r="GAR43" s="220"/>
      <c r="GAS43" s="220"/>
      <c r="GAT43" s="220"/>
      <c r="GAU43" s="221"/>
      <c r="GAV43" s="222"/>
      <c r="GAW43" s="220"/>
      <c r="GAX43" s="220"/>
      <c r="GAY43" s="220"/>
      <c r="GAZ43" s="221"/>
      <c r="GBA43" s="222"/>
      <c r="GBB43" s="220"/>
      <c r="GBC43" s="220"/>
      <c r="GBD43" s="220"/>
      <c r="GBE43" s="221"/>
      <c r="GBF43" s="222"/>
      <c r="GBG43" s="220"/>
      <c r="GBH43" s="220"/>
      <c r="GBI43" s="220"/>
      <c r="GBJ43" s="221"/>
      <c r="GBK43" s="222"/>
      <c r="GBL43" s="220"/>
      <c r="GBM43" s="220"/>
      <c r="GBN43" s="220"/>
      <c r="GBO43" s="221"/>
      <c r="GBP43" s="222"/>
      <c r="GBQ43" s="220"/>
      <c r="GBR43" s="220"/>
      <c r="GBS43" s="220"/>
      <c r="GBT43" s="221"/>
      <c r="GBU43" s="222"/>
      <c r="GBV43" s="220"/>
      <c r="GBW43" s="220"/>
      <c r="GBX43" s="220"/>
      <c r="GBY43" s="221"/>
      <c r="GBZ43" s="222"/>
      <c r="GCA43" s="220"/>
      <c r="GCB43" s="220"/>
      <c r="GCC43" s="220"/>
      <c r="GCD43" s="221"/>
      <c r="GCE43" s="222"/>
      <c r="GCF43" s="220"/>
      <c r="GCG43" s="220"/>
      <c r="GCH43" s="220"/>
      <c r="GCI43" s="221"/>
      <c r="GCJ43" s="222"/>
      <c r="GCK43" s="220"/>
      <c r="GCL43" s="220"/>
      <c r="GCM43" s="220"/>
      <c r="GCN43" s="221"/>
      <c r="GCO43" s="222"/>
      <c r="GCP43" s="220"/>
      <c r="GCQ43" s="220"/>
      <c r="GCR43" s="220"/>
      <c r="GCS43" s="221"/>
      <c r="GCT43" s="222"/>
      <c r="GCU43" s="220"/>
      <c r="GCV43" s="220"/>
      <c r="GCW43" s="220"/>
      <c r="GCX43" s="221"/>
      <c r="GCY43" s="222"/>
      <c r="GCZ43" s="220"/>
      <c r="GDA43" s="220"/>
      <c r="GDB43" s="220"/>
      <c r="GDC43" s="221"/>
      <c r="GDD43" s="222"/>
      <c r="GDE43" s="220"/>
      <c r="GDF43" s="220"/>
      <c r="GDG43" s="220"/>
      <c r="GDH43" s="221"/>
      <c r="GDI43" s="222"/>
      <c r="GDJ43" s="220"/>
      <c r="GDK43" s="220"/>
      <c r="GDL43" s="220"/>
      <c r="GDM43" s="221"/>
      <c r="GDN43" s="222"/>
      <c r="GDO43" s="220"/>
      <c r="GDP43" s="220"/>
      <c r="GDQ43" s="220"/>
      <c r="GDR43" s="221"/>
      <c r="GDS43" s="222"/>
      <c r="GDT43" s="220"/>
      <c r="GDU43" s="220"/>
      <c r="GDV43" s="220"/>
      <c r="GDW43" s="221"/>
      <c r="GDX43" s="222"/>
      <c r="GDY43" s="220"/>
      <c r="GDZ43" s="220"/>
      <c r="GEA43" s="220"/>
      <c r="GEB43" s="221"/>
      <c r="GEC43" s="222"/>
      <c r="GED43" s="220"/>
      <c r="GEE43" s="220"/>
      <c r="GEF43" s="220"/>
      <c r="GEG43" s="221"/>
      <c r="GEH43" s="222"/>
      <c r="GEI43" s="220"/>
      <c r="GEJ43" s="220"/>
      <c r="GEK43" s="220"/>
      <c r="GEL43" s="221"/>
      <c r="GEM43" s="222"/>
      <c r="GEN43" s="220"/>
      <c r="GEO43" s="220"/>
      <c r="GEP43" s="220"/>
      <c r="GEQ43" s="221"/>
      <c r="GER43" s="222"/>
      <c r="GES43" s="220"/>
      <c r="GET43" s="220"/>
      <c r="GEU43" s="220"/>
      <c r="GEV43" s="221"/>
      <c r="GEW43" s="222"/>
      <c r="GEX43" s="220"/>
      <c r="GEY43" s="220"/>
      <c r="GEZ43" s="220"/>
      <c r="GFA43" s="221"/>
      <c r="GFB43" s="222"/>
      <c r="GFC43" s="220"/>
      <c r="GFD43" s="220"/>
      <c r="GFE43" s="220"/>
      <c r="GFF43" s="221"/>
      <c r="GFG43" s="222"/>
      <c r="GFH43" s="220"/>
      <c r="GFI43" s="220"/>
      <c r="GFJ43" s="220"/>
      <c r="GFK43" s="221"/>
      <c r="GFL43" s="222"/>
      <c r="GFM43" s="220"/>
      <c r="GFN43" s="220"/>
      <c r="GFO43" s="220"/>
      <c r="GFP43" s="221"/>
      <c r="GFQ43" s="222"/>
      <c r="GFR43" s="220"/>
      <c r="GFS43" s="220"/>
      <c r="GFT43" s="220"/>
      <c r="GFU43" s="221"/>
      <c r="GFV43" s="222"/>
      <c r="GFW43" s="220"/>
      <c r="GFX43" s="220"/>
      <c r="GFY43" s="220"/>
      <c r="GFZ43" s="221"/>
      <c r="GGA43" s="222"/>
      <c r="GGB43" s="220"/>
      <c r="GGC43" s="220"/>
      <c r="GGD43" s="220"/>
      <c r="GGE43" s="221"/>
      <c r="GGF43" s="222"/>
      <c r="GGG43" s="220"/>
      <c r="GGH43" s="220"/>
      <c r="GGI43" s="220"/>
      <c r="GGJ43" s="221"/>
      <c r="GGK43" s="222"/>
      <c r="GGL43" s="220"/>
      <c r="GGM43" s="220"/>
      <c r="GGN43" s="220"/>
      <c r="GGO43" s="221"/>
      <c r="GGP43" s="222"/>
      <c r="GGQ43" s="220"/>
      <c r="GGR43" s="220"/>
      <c r="GGS43" s="220"/>
      <c r="GGT43" s="221"/>
      <c r="GGU43" s="222"/>
      <c r="GGV43" s="220"/>
      <c r="GGW43" s="220"/>
      <c r="GGX43" s="220"/>
      <c r="GGY43" s="221"/>
      <c r="GGZ43" s="222"/>
      <c r="GHA43" s="220"/>
      <c r="GHB43" s="220"/>
      <c r="GHC43" s="220"/>
      <c r="GHD43" s="221"/>
      <c r="GHE43" s="222"/>
      <c r="GHF43" s="220"/>
      <c r="GHG43" s="220"/>
      <c r="GHH43" s="220"/>
      <c r="GHI43" s="221"/>
      <c r="GHJ43" s="222"/>
      <c r="GHK43" s="220"/>
      <c r="GHL43" s="220"/>
      <c r="GHM43" s="220"/>
      <c r="GHN43" s="221"/>
      <c r="GHO43" s="222"/>
      <c r="GHP43" s="220"/>
      <c r="GHQ43" s="220"/>
      <c r="GHR43" s="220"/>
      <c r="GHS43" s="221"/>
      <c r="GHT43" s="222"/>
      <c r="GHU43" s="220"/>
      <c r="GHV43" s="220"/>
      <c r="GHW43" s="220"/>
      <c r="GHX43" s="221"/>
      <c r="GHY43" s="222"/>
      <c r="GHZ43" s="220"/>
      <c r="GIA43" s="220"/>
      <c r="GIB43" s="220"/>
      <c r="GIC43" s="221"/>
      <c r="GID43" s="222"/>
      <c r="GIE43" s="220"/>
      <c r="GIF43" s="220"/>
      <c r="GIG43" s="220"/>
      <c r="GIH43" s="221"/>
      <c r="GII43" s="222"/>
      <c r="GIJ43" s="220"/>
      <c r="GIK43" s="220"/>
      <c r="GIL43" s="220"/>
      <c r="GIM43" s="221"/>
      <c r="GIN43" s="222"/>
      <c r="GIO43" s="220"/>
      <c r="GIP43" s="220"/>
      <c r="GIQ43" s="220"/>
      <c r="GIR43" s="221"/>
      <c r="GIS43" s="222"/>
      <c r="GIT43" s="220"/>
      <c r="GIU43" s="220"/>
      <c r="GIV43" s="220"/>
      <c r="GIW43" s="221"/>
      <c r="GIX43" s="222"/>
      <c r="GIY43" s="220"/>
      <c r="GIZ43" s="220"/>
      <c r="GJA43" s="220"/>
      <c r="GJB43" s="221"/>
      <c r="GJC43" s="222"/>
      <c r="GJD43" s="220"/>
      <c r="GJE43" s="220"/>
      <c r="GJF43" s="220"/>
      <c r="GJG43" s="221"/>
      <c r="GJH43" s="222"/>
      <c r="GJI43" s="220"/>
      <c r="GJJ43" s="220"/>
      <c r="GJK43" s="220"/>
      <c r="GJL43" s="221"/>
      <c r="GJM43" s="222"/>
      <c r="GJN43" s="220"/>
      <c r="GJO43" s="220"/>
      <c r="GJP43" s="220"/>
      <c r="GJQ43" s="221"/>
      <c r="GJR43" s="222"/>
      <c r="GJS43" s="220"/>
      <c r="GJT43" s="220"/>
      <c r="GJU43" s="220"/>
      <c r="GJV43" s="221"/>
      <c r="GJW43" s="222"/>
      <c r="GJX43" s="220"/>
      <c r="GJY43" s="220"/>
      <c r="GJZ43" s="220"/>
      <c r="GKA43" s="221"/>
      <c r="GKB43" s="222"/>
      <c r="GKC43" s="220"/>
      <c r="GKD43" s="220"/>
      <c r="GKE43" s="220"/>
      <c r="GKF43" s="221"/>
      <c r="GKG43" s="222"/>
      <c r="GKH43" s="220"/>
      <c r="GKI43" s="220"/>
      <c r="GKJ43" s="220"/>
      <c r="GKK43" s="221"/>
      <c r="GKL43" s="222"/>
      <c r="GKM43" s="220"/>
      <c r="GKN43" s="220"/>
      <c r="GKO43" s="220"/>
      <c r="GKP43" s="221"/>
      <c r="GKQ43" s="222"/>
      <c r="GKR43" s="220"/>
      <c r="GKS43" s="220"/>
      <c r="GKT43" s="220"/>
      <c r="GKU43" s="221"/>
      <c r="GKV43" s="222"/>
      <c r="GKW43" s="220"/>
      <c r="GKX43" s="220"/>
      <c r="GKY43" s="220"/>
      <c r="GKZ43" s="221"/>
      <c r="GLA43" s="222"/>
      <c r="GLB43" s="220"/>
      <c r="GLC43" s="220"/>
      <c r="GLD43" s="220"/>
      <c r="GLE43" s="221"/>
      <c r="GLF43" s="222"/>
      <c r="GLG43" s="220"/>
      <c r="GLH43" s="220"/>
      <c r="GLI43" s="220"/>
      <c r="GLJ43" s="221"/>
      <c r="GLK43" s="222"/>
      <c r="GLL43" s="220"/>
      <c r="GLM43" s="220"/>
      <c r="GLN43" s="220"/>
      <c r="GLO43" s="221"/>
      <c r="GLP43" s="222"/>
      <c r="GLQ43" s="220"/>
      <c r="GLR43" s="220"/>
      <c r="GLS43" s="220"/>
      <c r="GLT43" s="221"/>
      <c r="GLU43" s="222"/>
      <c r="GLV43" s="220"/>
      <c r="GLW43" s="220"/>
      <c r="GLX43" s="220"/>
      <c r="GLY43" s="221"/>
      <c r="GLZ43" s="222"/>
      <c r="GMA43" s="220"/>
      <c r="GMB43" s="220"/>
      <c r="GMC43" s="220"/>
      <c r="GMD43" s="221"/>
      <c r="GME43" s="222"/>
      <c r="GMF43" s="220"/>
      <c r="GMG43" s="220"/>
      <c r="GMH43" s="220"/>
      <c r="GMI43" s="221"/>
      <c r="GMJ43" s="222"/>
      <c r="GMK43" s="220"/>
      <c r="GML43" s="220"/>
      <c r="GMM43" s="220"/>
      <c r="GMN43" s="221"/>
      <c r="GMO43" s="222"/>
      <c r="GMP43" s="220"/>
      <c r="GMQ43" s="220"/>
      <c r="GMR43" s="220"/>
      <c r="GMS43" s="221"/>
      <c r="GMT43" s="222"/>
      <c r="GMU43" s="220"/>
      <c r="GMV43" s="220"/>
      <c r="GMW43" s="220"/>
      <c r="GMX43" s="221"/>
      <c r="GMY43" s="222"/>
      <c r="GMZ43" s="220"/>
      <c r="GNA43" s="220"/>
      <c r="GNB43" s="220"/>
      <c r="GNC43" s="221"/>
      <c r="GND43" s="222"/>
      <c r="GNE43" s="220"/>
      <c r="GNF43" s="220"/>
      <c r="GNG43" s="220"/>
      <c r="GNH43" s="221"/>
      <c r="GNI43" s="222"/>
      <c r="GNJ43" s="220"/>
      <c r="GNK43" s="220"/>
      <c r="GNL43" s="220"/>
      <c r="GNM43" s="221"/>
      <c r="GNN43" s="222"/>
      <c r="GNO43" s="220"/>
      <c r="GNP43" s="220"/>
      <c r="GNQ43" s="220"/>
      <c r="GNR43" s="221"/>
      <c r="GNS43" s="222"/>
      <c r="GNT43" s="220"/>
      <c r="GNU43" s="220"/>
      <c r="GNV43" s="220"/>
      <c r="GNW43" s="221"/>
      <c r="GNX43" s="222"/>
      <c r="GNY43" s="220"/>
      <c r="GNZ43" s="220"/>
      <c r="GOA43" s="220"/>
      <c r="GOB43" s="221"/>
      <c r="GOC43" s="222"/>
      <c r="GOD43" s="220"/>
      <c r="GOE43" s="220"/>
      <c r="GOF43" s="220"/>
      <c r="GOG43" s="221"/>
      <c r="GOH43" s="222"/>
      <c r="GOI43" s="220"/>
      <c r="GOJ43" s="220"/>
      <c r="GOK43" s="220"/>
      <c r="GOL43" s="221"/>
      <c r="GOM43" s="222"/>
      <c r="GON43" s="220"/>
      <c r="GOO43" s="220"/>
      <c r="GOP43" s="220"/>
      <c r="GOQ43" s="221"/>
      <c r="GOR43" s="222"/>
      <c r="GOS43" s="220"/>
      <c r="GOT43" s="220"/>
      <c r="GOU43" s="220"/>
      <c r="GOV43" s="221"/>
      <c r="GOW43" s="222"/>
      <c r="GOX43" s="220"/>
      <c r="GOY43" s="220"/>
      <c r="GOZ43" s="220"/>
      <c r="GPA43" s="221"/>
      <c r="GPB43" s="222"/>
      <c r="GPC43" s="220"/>
      <c r="GPD43" s="220"/>
      <c r="GPE43" s="220"/>
      <c r="GPF43" s="221"/>
      <c r="GPG43" s="222"/>
      <c r="GPH43" s="220"/>
      <c r="GPI43" s="220"/>
      <c r="GPJ43" s="220"/>
      <c r="GPK43" s="221"/>
      <c r="GPL43" s="222"/>
      <c r="GPM43" s="220"/>
      <c r="GPN43" s="220"/>
      <c r="GPO43" s="220"/>
      <c r="GPP43" s="221"/>
      <c r="GPQ43" s="222"/>
      <c r="GPR43" s="220"/>
      <c r="GPS43" s="220"/>
      <c r="GPT43" s="220"/>
      <c r="GPU43" s="221"/>
      <c r="GPV43" s="222"/>
      <c r="GPW43" s="220"/>
      <c r="GPX43" s="220"/>
      <c r="GPY43" s="220"/>
      <c r="GPZ43" s="221"/>
      <c r="GQA43" s="222"/>
      <c r="GQB43" s="220"/>
      <c r="GQC43" s="220"/>
      <c r="GQD43" s="220"/>
      <c r="GQE43" s="221"/>
      <c r="GQF43" s="222"/>
      <c r="GQG43" s="220"/>
      <c r="GQH43" s="220"/>
      <c r="GQI43" s="220"/>
      <c r="GQJ43" s="221"/>
      <c r="GQK43" s="222"/>
      <c r="GQL43" s="220"/>
      <c r="GQM43" s="220"/>
      <c r="GQN43" s="220"/>
      <c r="GQO43" s="221"/>
      <c r="GQP43" s="222"/>
      <c r="GQQ43" s="220"/>
      <c r="GQR43" s="220"/>
      <c r="GQS43" s="220"/>
      <c r="GQT43" s="221"/>
      <c r="GQU43" s="222"/>
      <c r="GQV43" s="220"/>
      <c r="GQW43" s="220"/>
      <c r="GQX43" s="220"/>
      <c r="GQY43" s="221"/>
      <c r="GQZ43" s="222"/>
      <c r="GRA43" s="220"/>
      <c r="GRB43" s="220"/>
      <c r="GRC43" s="220"/>
      <c r="GRD43" s="221"/>
      <c r="GRE43" s="222"/>
      <c r="GRF43" s="220"/>
      <c r="GRG43" s="220"/>
      <c r="GRH43" s="220"/>
      <c r="GRI43" s="221"/>
      <c r="GRJ43" s="222"/>
      <c r="GRK43" s="220"/>
      <c r="GRL43" s="220"/>
      <c r="GRM43" s="220"/>
      <c r="GRN43" s="221"/>
      <c r="GRO43" s="222"/>
      <c r="GRP43" s="220"/>
      <c r="GRQ43" s="220"/>
      <c r="GRR43" s="220"/>
      <c r="GRS43" s="221"/>
      <c r="GRT43" s="222"/>
      <c r="GRU43" s="220"/>
      <c r="GRV43" s="220"/>
      <c r="GRW43" s="220"/>
      <c r="GRX43" s="221"/>
      <c r="GRY43" s="222"/>
      <c r="GRZ43" s="220"/>
      <c r="GSA43" s="220"/>
      <c r="GSB43" s="220"/>
      <c r="GSC43" s="221"/>
      <c r="GSD43" s="222"/>
      <c r="GSE43" s="220"/>
      <c r="GSF43" s="220"/>
      <c r="GSG43" s="220"/>
      <c r="GSH43" s="221"/>
      <c r="GSI43" s="222"/>
      <c r="GSJ43" s="220"/>
      <c r="GSK43" s="220"/>
      <c r="GSL43" s="220"/>
      <c r="GSM43" s="221"/>
      <c r="GSN43" s="222"/>
      <c r="GSO43" s="220"/>
      <c r="GSP43" s="220"/>
      <c r="GSQ43" s="220"/>
      <c r="GSR43" s="221"/>
      <c r="GSS43" s="222"/>
      <c r="GST43" s="220"/>
      <c r="GSU43" s="220"/>
      <c r="GSV43" s="220"/>
      <c r="GSW43" s="221"/>
      <c r="GSX43" s="222"/>
      <c r="GSY43" s="220"/>
      <c r="GSZ43" s="220"/>
      <c r="GTA43" s="220"/>
      <c r="GTB43" s="221"/>
      <c r="GTC43" s="222"/>
      <c r="GTD43" s="220"/>
      <c r="GTE43" s="220"/>
      <c r="GTF43" s="220"/>
      <c r="GTG43" s="221"/>
      <c r="GTH43" s="222"/>
      <c r="GTI43" s="220"/>
      <c r="GTJ43" s="220"/>
      <c r="GTK43" s="220"/>
      <c r="GTL43" s="221"/>
      <c r="GTM43" s="222"/>
      <c r="GTN43" s="220"/>
      <c r="GTO43" s="220"/>
      <c r="GTP43" s="220"/>
      <c r="GTQ43" s="221"/>
      <c r="GTR43" s="222"/>
      <c r="GTS43" s="220"/>
      <c r="GTT43" s="220"/>
      <c r="GTU43" s="220"/>
      <c r="GTV43" s="221"/>
      <c r="GTW43" s="222"/>
      <c r="GTX43" s="220"/>
      <c r="GTY43" s="220"/>
      <c r="GTZ43" s="220"/>
      <c r="GUA43" s="221"/>
      <c r="GUB43" s="222"/>
      <c r="GUC43" s="220"/>
      <c r="GUD43" s="220"/>
      <c r="GUE43" s="220"/>
      <c r="GUF43" s="221"/>
      <c r="GUG43" s="222"/>
      <c r="GUH43" s="220"/>
      <c r="GUI43" s="220"/>
      <c r="GUJ43" s="220"/>
      <c r="GUK43" s="221"/>
      <c r="GUL43" s="222"/>
      <c r="GUM43" s="220"/>
      <c r="GUN43" s="220"/>
      <c r="GUO43" s="220"/>
      <c r="GUP43" s="221"/>
      <c r="GUQ43" s="222"/>
      <c r="GUR43" s="220"/>
      <c r="GUS43" s="220"/>
      <c r="GUT43" s="220"/>
      <c r="GUU43" s="221"/>
      <c r="GUV43" s="222"/>
      <c r="GUW43" s="220"/>
      <c r="GUX43" s="220"/>
      <c r="GUY43" s="220"/>
      <c r="GUZ43" s="221"/>
      <c r="GVA43" s="222"/>
      <c r="GVB43" s="220"/>
      <c r="GVC43" s="220"/>
      <c r="GVD43" s="220"/>
      <c r="GVE43" s="221"/>
      <c r="GVF43" s="222"/>
      <c r="GVG43" s="220"/>
      <c r="GVH43" s="220"/>
      <c r="GVI43" s="220"/>
      <c r="GVJ43" s="221"/>
      <c r="GVK43" s="222"/>
      <c r="GVL43" s="220"/>
      <c r="GVM43" s="220"/>
      <c r="GVN43" s="220"/>
      <c r="GVO43" s="221"/>
      <c r="GVP43" s="222"/>
      <c r="GVQ43" s="220"/>
      <c r="GVR43" s="220"/>
      <c r="GVS43" s="220"/>
      <c r="GVT43" s="221"/>
      <c r="GVU43" s="222"/>
      <c r="GVV43" s="220"/>
      <c r="GVW43" s="220"/>
      <c r="GVX43" s="220"/>
      <c r="GVY43" s="221"/>
      <c r="GVZ43" s="222"/>
      <c r="GWA43" s="220"/>
      <c r="GWB43" s="220"/>
      <c r="GWC43" s="220"/>
      <c r="GWD43" s="221"/>
      <c r="GWE43" s="222"/>
      <c r="GWF43" s="220"/>
      <c r="GWG43" s="220"/>
      <c r="GWH43" s="220"/>
      <c r="GWI43" s="221"/>
      <c r="GWJ43" s="222"/>
      <c r="GWK43" s="220"/>
      <c r="GWL43" s="220"/>
      <c r="GWM43" s="220"/>
      <c r="GWN43" s="221"/>
      <c r="GWO43" s="222"/>
      <c r="GWP43" s="220"/>
      <c r="GWQ43" s="220"/>
      <c r="GWR43" s="220"/>
      <c r="GWS43" s="221"/>
      <c r="GWT43" s="222"/>
      <c r="GWU43" s="220"/>
      <c r="GWV43" s="220"/>
      <c r="GWW43" s="220"/>
      <c r="GWX43" s="221"/>
      <c r="GWY43" s="222"/>
      <c r="GWZ43" s="220"/>
      <c r="GXA43" s="220"/>
      <c r="GXB43" s="220"/>
      <c r="GXC43" s="221"/>
      <c r="GXD43" s="222"/>
      <c r="GXE43" s="220"/>
      <c r="GXF43" s="220"/>
      <c r="GXG43" s="220"/>
      <c r="GXH43" s="221"/>
      <c r="GXI43" s="222"/>
      <c r="GXJ43" s="220"/>
      <c r="GXK43" s="220"/>
      <c r="GXL43" s="220"/>
      <c r="GXM43" s="221"/>
      <c r="GXN43" s="222"/>
      <c r="GXO43" s="220"/>
      <c r="GXP43" s="220"/>
      <c r="GXQ43" s="220"/>
      <c r="GXR43" s="221"/>
      <c r="GXS43" s="222"/>
      <c r="GXT43" s="220"/>
      <c r="GXU43" s="220"/>
      <c r="GXV43" s="220"/>
      <c r="GXW43" s="221"/>
      <c r="GXX43" s="222"/>
      <c r="GXY43" s="220"/>
      <c r="GXZ43" s="220"/>
      <c r="GYA43" s="220"/>
      <c r="GYB43" s="221"/>
      <c r="GYC43" s="222"/>
      <c r="GYD43" s="220"/>
      <c r="GYE43" s="220"/>
      <c r="GYF43" s="220"/>
      <c r="GYG43" s="221"/>
      <c r="GYH43" s="222"/>
      <c r="GYI43" s="220"/>
      <c r="GYJ43" s="220"/>
      <c r="GYK43" s="220"/>
      <c r="GYL43" s="221"/>
      <c r="GYM43" s="222"/>
      <c r="GYN43" s="220"/>
      <c r="GYO43" s="220"/>
      <c r="GYP43" s="220"/>
      <c r="GYQ43" s="221"/>
      <c r="GYR43" s="222"/>
      <c r="GYS43" s="220"/>
      <c r="GYT43" s="220"/>
      <c r="GYU43" s="220"/>
      <c r="GYV43" s="221"/>
      <c r="GYW43" s="222"/>
      <c r="GYX43" s="220"/>
      <c r="GYY43" s="220"/>
      <c r="GYZ43" s="220"/>
      <c r="GZA43" s="221"/>
      <c r="GZB43" s="222"/>
      <c r="GZC43" s="220"/>
      <c r="GZD43" s="220"/>
      <c r="GZE43" s="220"/>
      <c r="GZF43" s="221"/>
      <c r="GZG43" s="222"/>
      <c r="GZH43" s="220"/>
      <c r="GZI43" s="220"/>
      <c r="GZJ43" s="220"/>
      <c r="GZK43" s="221"/>
      <c r="GZL43" s="222"/>
      <c r="GZM43" s="220"/>
      <c r="GZN43" s="220"/>
      <c r="GZO43" s="220"/>
      <c r="GZP43" s="221"/>
      <c r="GZQ43" s="222"/>
      <c r="GZR43" s="220"/>
      <c r="GZS43" s="220"/>
      <c r="GZT43" s="220"/>
      <c r="GZU43" s="221"/>
      <c r="GZV43" s="222"/>
      <c r="GZW43" s="220"/>
      <c r="GZX43" s="220"/>
      <c r="GZY43" s="220"/>
      <c r="GZZ43" s="221"/>
      <c r="HAA43" s="222"/>
      <c r="HAB43" s="220"/>
      <c r="HAC43" s="220"/>
      <c r="HAD43" s="220"/>
      <c r="HAE43" s="221"/>
      <c r="HAF43" s="222"/>
      <c r="HAG43" s="220"/>
      <c r="HAH43" s="220"/>
      <c r="HAI43" s="220"/>
      <c r="HAJ43" s="221"/>
      <c r="HAK43" s="222"/>
      <c r="HAL43" s="220"/>
      <c r="HAM43" s="220"/>
      <c r="HAN43" s="220"/>
      <c r="HAO43" s="221"/>
      <c r="HAP43" s="222"/>
      <c r="HAQ43" s="220"/>
      <c r="HAR43" s="220"/>
      <c r="HAS43" s="220"/>
      <c r="HAT43" s="221"/>
      <c r="HAU43" s="222"/>
      <c r="HAV43" s="220"/>
      <c r="HAW43" s="220"/>
      <c r="HAX43" s="220"/>
      <c r="HAY43" s="221"/>
      <c r="HAZ43" s="222"/>
      <c r="HBA43" s="220"/>
      <c r="HBB43" s="220"/>
      <c r="HBC43" s="220"/>
      <c r="HBD43" s="221"/>
      <c r="HBE43" s="222"/>
      <c r="HBF43" s="220"/>
      <c r="HBG43" s="220"/>
      <c r="HBH43" s="220"/>
      <c r="HBI43" s="221"/>
      <c r="HBJ43" s="222"/>
      <c r="HBK43" s="220"/>
      <c r="HBL43" s="220"/>
      <c r="HBM43" s="220"/>
      <c r="HBN43" s="221"/>
      <c r="HBO43" s="222"/>
      <c r="HBP43" s="220"/>
      <c r="HBQ43" s="220"/>
      <c r="HBR43" s="220"/>
      <c r="HBS43" s="221"/>
      <c r="HBT43" s="222"/>
      <c r="HBU43" s="220"/>
      <c r="HBV43" s="220"/>
      <c r="HBW43" s="220"/>
      <c r="HBX43" s="221"/>
      <c r="HBY43" s="222"/>
      <c r="HBZ43" s="220"/>
      <c r="HCA43" s="220"/>
      <c r="HCB43" s="220"/>
      <c r="HCC43" s="221"/>
      <c r="HCD43" s="222"/>
      <c r="HCE43" s="220"/>
      <c r="HCF43" s="220"/>
      <c r="HCG43" s="220"/>
      <c r="HCH43" s="221"/>
      <c r="HCI43" s="222"/>
      <c r="HCJ43" s="220"/>
      <c r="HCK43" s="220"/>
      <c r="HCL43" s="220"/>
      <c r="HCM43" s="221"/>
      <c r="HCN43" s="222"/>
      <c r="HCO43" s="220"/>
      <c r="HCP43" s="220"/>
      <c r="HCQ43" s="220"/>
      <c r="HCR43" s="221"/>
      <c r="HCS43" s="222"/>
      <c r="HCT43" s="220"/>
      <c r="HCU43" s="220"/>
      <c r="HCV43" s="220"/>
      <c r="HCW43" s="221"/>
      <c r="HCX43" s="222"/>
      <c r="HCY43" s="220"/>
      <c r="HCZ43" s="220"/>
      <c r="HDA43" s="220"/>
      <c r="HDB43" s="221"/>
      <c r="HDC43" s="222"/>
      <c r="HDD43" s="220"/>
      <c r="HDE43" s="220"/>
      <c r="HDF43" s="220"/>
      <c r="HDG43" s="221"/>
      <c r="HDH43" s="222"/>
      <c r="HDI43" s="220"/>
      <c r="HDJ43" s="220"/>
      <c r="HDK43" s="220"/>
      <c r="HDL43" s="221"/>
      <c r="HDM43" s="222"/>
      <c r="HDN43" s="220"/>
      <c r="HDO43" s="220"/>
      <c r="HDP43" s="220"/>
      <c r="HDQ43" s="221"/>
      <c r="HDR43" s="222"/>
      <c r="HDS43" s="220"/>
      <c r="HDT43" s="220"/>
      <c r="HDU43" s="220"/>
      <c r="HDV43" s="221"/>
      <c r="HDW43" s="222"/>
      <c r="HDX43" s="220"/>
      <c r="HDY43" s="220"/>
      <c r="HDZ43" s="220"/>
      <c r="HEA43" s="221"/>
      <c r="HEB43" s="222"/>
      <c r="HEC43" s="220"/>
      <c r="HED43" s="220"/>
      <c r="HEE43" s="220"/>
      <c r="HEF43" s="221"/>
      <c r="HEG43" s="222"/>
      <c r="HEH43" s="220"/>
      <c r="HEI43" s="220"/>
      <c r="HEJ43" s="220"/>
      <c r="HEK43" s="221"/>
      <c r="HEL43" s="222"/>
      <c r="HEM43" s="220"/>
      <c r="HEN43" s="220"/>
      <c r="HEO43" s="220"/>
      <c r="HEP43" s="221"/>
      <c r="HEQ43" s="222"/>
      <c r="HER43" s="220"/>
      <c r="HES43" s="220"/>
      <c r="HET43" s="220"/>
      <c r="HEU43" s="221"/>
      <c r="HEV43" s="222"/>
      <c r="HEW43" s="220"/>
      <c r="HEX43" s="220"/>
      <c r="HEY43" s="220"/>
      <c r="HEZ43" s="221"/>
      <c r="HFA43" s="222"/>
      <c r="HFB43" s="220"/>
      <c r="HFC43" s="220"/>
      <c r="HFD43" s="220"/>
      <c r="HFE43" s="221"/>
      <c r="HFF43" s="222"/>
      <c r="HFG43" s="220"/>
      <c r="HFH43" s="220"/>
      <c r="HFI43" s="220"/>
      <c r="HFJ43" s="221"/>
      <c r="HFK43" s="222"/>
      <c r="HFL43" s="220"/>
      <c r="HFM43" s="220"/>
      <c r="HFN43" s="220"/>
      <c r="HFO43" s="221"/>
      <c r="HFP43" s="222"/>
      <c r="HFQ43" s="220"/>
      <c r="HFR43" s="220"/>
      <c r="HFS43" s="220"/>
      <c r="HFT43" s="221"/>
      <c r="HFU43" s="222"/>
      <c r="HFV43" s="220"/>
      <c r="HFW43" s="220"/>
      <c r="HFX43" s="220"/>
      <c r="HFY43" s="221"/>
      <c r="HFZ43" s="222"/>
      <c r="HGA43" s="220"/>
      <c r="HGB43" s="220"/>
      <c r="HGC43" s="220"/>
      <c r="HGD43" s="221"/>
      <c r="HGE43" s="222"/>
      <c r="HGF43" s="220"/>
      <c r="HGG43" s="220"/>
      <c r="HGH43" s="220"/>
      <c r="HGI43" s="221"/>
      <c r="HGJ43" s="222"/>
      <c r="HGK43" s="220"/>
      <c r="HGL43" s="220"/>
      <c r="HGM43" s="220"/>
      <c r="HGN43" s="221"/>
      <c r="HGO43" s="222"/>
      <c r="HGP43" s="220"/>
      <c r="HGQ43" s="220"/>
      <c r="HGR43" s="220"/>
      <c r="HGS43" s="221"/>
      <c r="HGT43" s="222"/>
      <c r="HGU43" s="220"/>
      <c r="HGV43" s="220"/>
      <c r="HGW43" s="220"/>
      <c r="HGX43" s="221"/>
      <c r="HGY43" s="222"/>
      <c r="HGZ43" s="220"/>
      <c r="HHA43" s="220"/>
      <c r="HHB43" s="220"/>
      <c r="HHC43" s="221"/>
      <c r="HHD43" s="222"/>
      <c r="HHE43" s="220"/>
      <c r="HHF43" s="220"/>
      <c r="HHG43" s="220"/>
      <c r="HHH43" s="221"/>
      <c r="HHI43" s="222"/>
      <c r="HHJ43" s="220"/>
      <c r="HHK43" s="220"/>
      <c r="HHL43" s="220"/>
      <c r="HHM43" s="221"/>
      <c r="HHN43" s="222"/>
      <c r="HHO43" s="220"/>
      <c r="HHP43" s="220"/>
      <c r="HHQ43" s="220"/>
      <c r="HHR43" s="221"/>
      <c r="HHS43" s="222"/>
      <c r="HHT43" s="220"/>
      <c r="HHU43" s="220"/>
      <c r="HHV43" s="220"/>
      <c r="HHW43" s="221"/>
      <c r="HHX43" s="222"/>
      <c r="HHY43" s="220"/>
      <c r="HHZ43" s="220"/>
      <c r="HIA43" s="220"/>
      <c r="HIB43" s="221"/>
      <c r="HIC43" s="222"/>
      <c r="HID43" s="220"/>
      <c r="HIE43" s="220"/>
      <c r="HIF43" s="220"/>
      <c r="HIG43" s="221"/>
      <c r="HIH43" s="222"/>
      <c r="HII43" s="220"/>
      <c r="HIJ43" s="220"/>
      <c r="HIK43" s="220"/>
      <c r="HIL43" s="221"/>
      <c r="HIM43" s="222"/>
      <c r="HIN43" s="220"/>
      <c r="HIO43" s="220"/>
      <c r="HIP43" s="220"/>
      <c r="HIQ43" s="221"/>
      <c r="HIR43" s="222"/>
      <c r="HIS43" s="220"/>
      <c r="HIT43" s="220"/>
      <c r="HIU43" s="220"/>
      <c r="HIV43" s="221"/>
      <c r="HIW43" s="222"/>
      <c r="HIX43" s="220"/>
      <c r="HIY43" s="220"/>
      <c r="HIZ43" s="220"/>
      <c r="HJA43" s="221"/>
      <c r="HJB43" s="222"/>
      <c r="HJC43" s="220"/>
      <c r="HJD43" s="220"/>
      <c r="HJE43" s="220"/>
      <c r="HJF43" s="221"/>
      <c r="HJG43" s="222"/>
      <c r="HJH43" s="220"/>
      <c r="HJI43" s="220"/>
      <c r="HJJ43" s="220"/>
      <c r="HJK43" s="221"/>
      <c r="HJL43" s="222"/>
      <c r="HJM43" s="220"/>
      <c r="HJN43" s="220"/>
      <c r="HJO43" s="220"/>
      <c r="HJP43" s="221"/>
      <c r="HJQ43" s="222"/>
      <c r="HJR43" s="220"/>
      <c r="HJS43" s="220"/>
      <c r="HJT43" s="220"/>
      <c r="HJU43" s="221"/>
      <c r="HJV43" s="222"/>
      <c r="HJW43" s="220"/>
      <c r="HJX43" s="220"/>
      <c r="HJY43" s="220"/>
      <c r="HJZ43" s="221"/>
      <c r="HKA43" s="222"/>
      <c r="HKB43" s="220"/>
      <c r="HKC43" s="220"/>
      <c r="HKD43" s="220"/>
      <c r="HKE43" s="221"/>
      <c r="HKF43" s="222"/>
      <c r="HKG43" s="220"/>
      <c r="HKH43" s="220"/>
      <c r="HKI43" s="220"/>
      <c r="HKJ43" s="221"/>
      <c r="HKK43" s="222"/>
      <c r="HKL43" s="220"/>
      <c r="HKM43" s="220"/>
      <c r="HKN43" s="220"/>
      <c r="HKO43" s="221"/>
      <c r="HKP43" s="222"/>
      <c r="HKQ43" s="220"/>
      <c r="HKR43" s="220"/>
      <c r="HKS43" s="220"/>
      <c r="HKT43" s="221"/>
      <c r="HKU43" s="222"/>
      <c r="HKV43" s="220"/>
      <c r="HKW43" s="220"/>
      <c r="HKX43" s="220"/>
      <c r="HKY43" s="221"/>
      <c r="HKZ43" s="222"/>
      <c r="HLA43" s="220"/>
      <c r="HLB43" s="220"/>
      <c r="HLC43" s="220"/>
      <c r="HLD43" s="221"/>
      <c r="HLE43" s="222"/>
      <c r="HLF43" s="220"/>
      <c r="HLG43" s="220"/>
      <c r="HLH43" s="220"/>
      <c r="HLI43" s="221"/>
      <c r="HLJ43" s="222"/>
      <c r="HLK43" s="220"/>
      <c r="HLL43" s="220"/>
      <c r="HLM43" s="220"/>
      <c r="HLN43" s="221"/>
      <c r="HLO43" s="222"/>
      <c r="HLP43" s="220"/>
      <c r="HLQ43" s="220"/>
      <c r="HLR43" s="220"/>
      <c r="HLS43" s="221"/>
      <c r="HLT43" s="222"/>
      <c r="HLU43" s="220"/>
      <c r="HLV43" s="220"/>
      <c r="HLW43" s="220"/>
      <c r="HLX43" s="221"/>
      <c r="HLY43" s="222"/>
      <c r="HLZ43" s="220"/>
      <c r="HMA43" s="220"/>
      <c r="HMB43" s="220"/>
      <c r="HMC43" s="221"/>
      <c r="HMD43" s="222"/>
      <c r="HME43" s="220"/>
      <c r="HMF43" s="220"/>
      <c r="HMG43" s="220"/>
      <c r="HMH43" s="221"/>
      <c r="HMI43" s="222"/>
      <c r="HMJ43" s="220"/>
      <c r="HMK43" s="220"/>
      <c r="HML43" s="220"/>
      <c r="HMM43" s="221"/>
      <c r="HMN43" s="222"/>
      <c r="HMO43" s="220"/>
      <c r="HMP43" s="220"/>
      <c r="HMQ43" s="220"/>
      <c r="HMR43" s="221"/>
      <c r="HMS43" s="222"/>
      <c r="HMT43" s="220"/>
      <c r="HMU43" s="220"/>
      <c r="HMV43" s="220"/>
      <c r="HMW43" s="221"/>
      <c r="HMX43" s="222"/>
      <c r="HMY43" s="220"/>
      <c r="HMZ43" s="220"/>
      <c r="HNA43" s="220"/>
      <c r="HNB43" s="221"/>
      <c r="HNC43" s="222"/>
      <c r="HND43" s="220"/>
      <c r="HNE43" s="220"/>
      <c r="HNF43" s="220"/>
      <c r="HNG43" s="221"/>
      <c r="HNH43" s="222"/>
      <c r="HNI43" s="220"/>
      <c r="HNJ43" s="220"/>
      <c r="HNK43" s="220"/>
      <c r="HNL43" s="221"/>
      <c r="HNM43" s="222"/>
      <c r="HNN43" s="220"/>
      <c r="HNO43" s="220"/>
      <c r="HNP43" s="220"/>
      <c r="HNQ43" s="221"/>
      <c r="HNR43" s="222"/>
      <c r="HNS43" s="220"/>
      <c r="HNT43" s="220"/>
      <c r="HNU43" s="220"/>
      <c r="HNV43" s="221"/>
      <c r="HNW43" s="222"/>
      <c r="HNX43" s="220"/>
      <c r="HNY43" s="220"/>
      <c r="HNZ43" s="220"/>
      <c r="HOA43" s="221"/>
      <c r="HOB43" s="222"/>
      <c r="HOC43" s="220"/>
      <c r="HOD43" s="220"/>
      <c r="HOE43" s="220"/>
      <c r="HOF43" s="221"/>
      <c r="HOG43" s="222"/>
      <c r="HOH43" s="220"/>
      <c r="HOI43" s="220"/>
      <c r="HOJ43" s="220"/>
      <c r="HOK43" s="221"/>
      <c r="HOL43" s="222"/>
      <c r="HOM43" s="220"/>
      <c r="HON43" s="220"/>
      <c r="HOO43" s="220"/>
      <c r="HOP43" s="221"/>
      <c r="HOQ43" s="222"/>
      <c r="HOR43" s="220"/>
      <c r="HOS43" s="220"/>
      <c r="HOT43" s="220"/>
      <c r="HOU43" s="221"/>
      <c r="HOV43" s="222"/>
      <c r="HOW43" s="220"/>
      <c r="HOX43" s="220"/>
      <c r="HOY43" s="220"/>
      <c r="HOZ43" s="221"/>
      <c r="HPA43" s="222"/>
      <c r="HPB43" s="220"/>
      <c r="HPC43" s="220"/>
      <c r="HPD43" s="220"/>
      <c r="HPE43" s="221"/>
      <c r="HPF43" s="222"/>
      <c r="HPG43" s="220"/>
      <c r="HPH43" s="220"/>
      <c r="HPI43" s="220"/>
      <c r="HPJ43" s="221"/>
      <c r="HPK43" s="222"/>
      <c r="HPL43" s="220"/>
      <c r="HPM43" s="220"/>
      <c r="HPN43" s="220"/>
      <c r="HPO43" s="221"/>
      <c r="HPP43" s="222"/>
      <c r="HPQ43" s="220"/>
      <c r="HPR43" s="220"/>
      <c r="HPS43" s="220"/>
      <c r="HPT43" s="221"/>
      <c r="HPU43" s="222"/>
      <c r="HPV43" s="220"/>
      <c r="HPW43" s="220"/>
      <c r="HPX43" s="220"/>
      <c r="HPY43" s="221"/>
      <c r="HPZ43" s="222"/>
      <c r="HQA43" s="220"/>
      <c r="HQB43" s="220"/>
      <c r="HQC43" s="220"/>
      <c r="HQD43" s="221"/>
      <c r="HQE43" s="222"/>
      <c r="HQF43" s="220"/>
      <c r="HQG43" s="220"/>
      <c r="HQH43" s="220"/>
      <c r="HQI43" s="221"/>
      <c r="HQJ43" s="222"/>
      <c r="HQK43" s="220"/>
      <c r="HQL43" s="220"/>
      <c r="HQM43" s="220"/>
      <c r="HQN43" s="221"/>
      <c r="HQO43" s="222"/>
      <c r="HQP43" s="220"/>
      <c r="HQQ43" s="220"/>
      <c r="HQR43" s="220"/>
      <c r="HQS43" s="221"/>
      <c r="HQT43" s="222"/>
      <c r="HQU43" s="220"/>
      <c r="HQV43" s="220"/>
      <c r="HQW43" s="220"/>
      <c r="HQX43" s="221"/>
      <c r="HQY43" s="222"/>
      <c r="HQZ43" s="220"/>
      <c r="HRA43" s="220"/>
      <c r="HRB43" s="220"/>
      <c r="HRC43" s="221"/>
      <c r="HRD43" s="222"/>
      <c r="HRE43" s="220"/>
      <c r="HRF43" s="220"/>
      <c r="HRG43" s="220"/>
      <c r="HRH43" s="221"/>
      <c r="HRI43" s="222"/>
      <c r="HRJ43" s="220"/>
      <c r="HRK43" s="220"/>
      <c r="HRL43" s="220"/>
      <c r="HRM43" s="221"/>
      <c r="HRN43" s="222"/>
      <c r="HRO43" s="220"/>
      <c r="HRP43" s="220"/>
      <c r="HRQ43" s="220"/>
      <c r="HRR43" s="221"/>
      <c r="HRS43" s="222"/>
      <c r="HRT43" s="220"/>
      <c r="HRU43" s="220"/>
      <c r="HRV43" s="220"/>
      <c r="HRW43" s="221"/>
      <c r="HRX43" s="222"/>
      <c r="HRY43" s="220"/>
      <c r="HRZ43" s="220"/>
      <c r="HSA43" s="220"/>
      <c r="HSB43" s="221"/>
      <c r="HSC43" s="222"/>
      <c r="HSD43" s="220"/>
      <c r="HSE43" s="220"/>
      <c r="HSF43" s="220"/>
      <c r="HSG43" s="221"/>
      <c r="HSH43" s="222"/>
      <c r="HSI43" s="220"/>
      <c r="HSJ43" s="220"/>
      <c r="HSK43" s="220"/>
      <c r="HSL43" s="221"/>
      <c r="HSM43" s="222"/>
      <c r="HSN43" s="220"/>
      <c r="HSO43" s="220"/>
      <c r="HSP43" s="220"/>
      <c r="HSQ43" s="221"/>
      <c r="HSR43" s="222"/>
      <c r="HSS43" s="220"/>
      <c r="HST43" s="220"/>
      <c r="HSU43" s="220"/>
      <c r="HSV43" s="221"/>
      <c r="HSW43" s="222"/>
      <c r="HSX43" s="220"/>
      <c r="HSY43" s="220"/>
      <c r="HSZ43" s="220"/>
      <c r="HTA43" s="221"/>
      <c r="HTB43" s="222"/>
      <c r="HTC43" s="220"/>
      <c r="HTD43" s="220"/>
      <c r="HTE43" s="220"/>
      <c r="HTF43" s="221"/>
      <c r="HTG43" s="222"/>
      <c r="HTH43" s="220"/>
      <c r="HTI43" s="220"/>
      <c r="HTJ43" s="220"/>
      <c r="HTK43" s="221"/>
      <c r="HTL43" s="222"/>
      <c r="HTM43" s="220"/>
      <c r="HTN43" s="220"/>
      <c r="HTO43" s="220"/>
      <c r="HTP43" s="221"/>
      <c r="HTQ43" s="222"/>
      <c r="HTR43" s="220"/>
      <c r="HTS43" s="220"/>
      <c r="HTT43" s="220"/>
      <c r="HTU43" s="221"/>
      <c r="HTV43" s="222"/>
      <c r="HTW43" s="220"/>
      <c r="HTX43" s="220"/>
      <c r="HTY43" s="220"/>
      <c r="HTZ43" s="221"/>
      <c r="HUA43" s="222"/>
      <c r="HUB43" s="220"/>
      <c r="HUC43" s="220"/>
      <c r="HUD43" s="220"/>
      <c r="HUE43" s="221"/>
      <c r="HUF43" s="222"/>
      <c r="HUG43" s="220"/>
      <c r="HUH43" s="220"/>
      <c r="HUI43" s="220"/>
      <c r="HUJ43" s="221"/>
      <c r="HUK43" s="222"/>
      <c r="HUL43" s="220"/>
      <c r="HUM43" s="220"/>
      <c r="HUN43" s="220"/>
      <c r="HUO43" s="221"/>
      <c r="HUP43" s="222"/>
      <c r="HUQ43" s="220"/>
      <c r="HUR43" s="220"/>
      <c r="HUS43" s="220"/>
      <c r="HUT43" s="221"/>
      <c r="HUU43" s="222"/>
      <c r="HUV43" s="220"/>
      <c r="HUW43" s="220"/>
      <c r="HUX43" s="220"/>
      <c r="HUY43" s="221"/>
      <c r="HUZ43" s="222"/>
      <c r="HVA43" s="220"/>
      <c r="HVB43" s="220"/>
      <c r="HVC43" s="220"/>
      <c r="HVD43" s="221"/>
      <c r="HVE43" s="222"/>
      <c r="HVF43" s="220"/>
      <c r="HVG43" s="220"/>
      <c r="HVH43" s="220"/>
      <c r="HVI43" s="221"/>
      <c r="HVJ43" s="222"/>
      <c r="HVK43" s="220"/>
      <c r="HVL43" s="220"/>
      <c r="HVM43" s="220"/>
      <c r="HVN43" s="221"/>
      <c r="HVO43" s="222"/>
      <c r="HVP43" s="220"/>
      <c r="HVQ43" s="220"/>
      <c r="HVR43" s="220"/>
      <c r="HVS43" s="221"/>
      <c r="HVT43" s="222"/>
      <c r="HVU43" s="220"/>
      <c r="HVV43" s="220"/>
      <c r="HVW43" s="220"/>
      <c r="HVX43" s="221"/>
      <c r="HVY43" s="222"/>
      <c r="HVZ43" s="220"/>
      <c r="HWA43" s="220"/>
      <c r="HWB43" s="220"/>
      <c r="HWC43" s="221"/>
      <c r="HWD43" s="222"/>
      <c r="HWE43" s="220"/>
      <c r="HWF43" s="220"/>
      <c r="HWG43" s="220"/>
      <c r="HWH43" s="221"/>
      <c r="HWI43" s="222"/>
      <c r="HWJ43" s="220"/>
      <c r="HWK43" s="220"/>
      <c r="HWL43" s="220"/>
      <c r="HWM43" s="221"/>
      <c r="HWN43" s="222"/>
      <c r="HWO43" s="220"/>
      <c r="HWP43" s="220"/>
      <c r="HWQ43" s="220"/>
      <c r="HWR43" s="221"/>
      <c r="HWS43" s="222"/>
      <c r="HWT43" s="220"/>
      <c r="HWU43" s="220"/>
      <c r="HWV43" s="220"/>
      <c r="HWW43" s="221"/>
      <c r="HWX43" s="222"/>
      <c r="HWY43" s="220"/>
      <c r="HWZ43" s="220"/>
      <c r="HXA43" s="220"/>
      <c r="HXB43" s="221"/>
      <c r="HXC43" s="222"/>
      <c r="HXD43" s="220"/>
      <c r="HXE43" s="220"/>
      <c r="HXF43" s="220"/>
      <c r="HXG43" s="221"/>
      <c r="HXH43" s="222"/>
      <c r="HXI43" s="220"/>
      <c r="HXJ43" s="220"/>
      <c r="HXK43" s="220"/>
      <c r="HXL43" s="221"/>
      <c r="HXM43" s="222"/>
      <c r="HXN43" s="220"/>
      <c r="HXO43" s="220"/>
      <c r="HXP43" s="220"/>
      <c r="HXQ43" s="221"/>
      <c r="HXR43" s="222"/>
      <c r="HXS43" s="220"/>
      <c r="HXT43" s="220"/>
      <c r="HXU43" s="220"/>
      <c r="HXV43" s="221"/>
      <c r="HXW43" s="222"/>
      <c r="HXX43" s="220"/>
      <c r="HXY43" s="220"/>
      <c r="HXZ43" s="220"/>
      <c r="HYA43" s="221"/>
      <c r="HYB43" s="222"/>
      <c r="HYC43" s="220"/>
      <c r="HYD43" s="220"/>
      <c r="HYE43" s="220"/>
      <c r="HYF43" s="221"/>
      <c r="HYG43" s="222"/>
      <c r="HYH43" s="220"/>
      <c r="HYI43" s="220"/>
      <c r="HYJ43" s="220"/>
      <c r="HYK43" s="221"/>
      <c r="HYL43" s="222"/>
      <c r="HYM43" s="220"/>
      <c r="HYN43" s="220"/>
      <c r="HYO43" s="220"/>
      <c r="HYP43" s="221"/>
      <c r="HYQ43" s="222"/>
      <c r="HYR43" s="220"/>
      <c r="HYS43" s="220"/>
      <c r="HYT43" s="220"/>
      <c r="HYU43" s="221"/>
      <c r="HYV43" s="222"/>
      <c r="HYW43" s="220"/>
      <c r="HYX43" s="220"/>
      <c r="HYY43" s="220"/>
      <c r="HYZ43" s="221"/>
      <c r="HZA43" s="222"/>
      <c r="HZB43" s="220"/>
      <c r="HZC43" s="220"/>
      <c r="HZD43" s="220"/>
      <c r="HZE43" s="221"/>
      <c r="HZF43" s="222"/>
      <c r="HZG43" s="220"/>
      <c r="HZH43" s="220"/>
      <c r="HZI43" s="220"/>
      <c r="HZJ43" s="221"/>
      <c r="HZK43" s="222"/>
      <c r="HZL43" s="220"/>
      <c r="HZM43" s="220"/>
      <c r="HZN43" s="220"/>
      <c r="HZO43" s="221"/>
      <c r="HZP43" s="222"/>
      <c r="HZQ43" s="220"/>
      <c r="HZR43" s="220"/>
      <c r="HZS43" s="220"/>
      <c r="HZT43" s="221"/>
      <c r="HZU43" s="222"/>
      <c r="HZV43" s="220"/>
      <c r="HZW43" s="220"/>
      <c r="HZX43" s="220"/>
      <c r="HZY43" s="221"/>
      <c r="HZZ43" s="222"/>
      <c r="IAA43" s="220"/>
      <c r="IAB43" s="220"/>
      <c r="IAC43" s="220"/>
      <c r="IAD43" s="221"/>
      <c r="IAE43" s="222"/>
      <c r="IAF43" s="220"/>
      <c r="IAG43" s="220"/>
      <c r="IAH43" s="220"/>
      <c r="IAI43" s="221"/>
      <c r="IAJ43" s="222"/>
      <c r="IAK43" s="220"/>
      <c r="IAL43" s="220"/>
      <c r="IAM43" s="220"/>
      <c r="IAN43" s="221"/>
      <c r="IAO43" s="222"/>
      <c r="IAP43" s="220"/>
      <c r="IAQ43" s="220"/>
      <c r="IAR43" s="220"/>
      <c r="IAS43" s="221"/>
      <c r="IAT43" s="222"/>
      <c r="IAU43" s="220"/>
      <c r="IAV43" s="220"/>
      <c r="IAW43" s="220"/>
      <c r="IAX43" s="221"/>
      <c r="IAY43" s="222"/>
      <c r="IAZ43" s="220"/>
      <c r="IBA43" s="220"/>
      <c r="IBB43" s="220"/>
      <c r="IBC43" s="221"/>
      <c r="IBD43" s="222"/>
      <c r="IBE43" s="220"/>
      <c r="IBF43" s="220"/>
      <c r="IBG43" s="220"/>
      <c r="IBH43" s="221"/>
      <c r="IBI43" s="222"/>
      <c r="IBJ43" s="220"/>
      <c r="IBK43" s="220"/>
      <c r="IBL43" s="220"/>
      <c r="IBM43" s="221"/>
      <c r="IBN43" s="222"/>
      <c r="IBO43" s="220"/>
      <c r="IBP43" s="220"/>
      <c r="IBQ43" s="220"/>
      <c r="IBR43" s="221"/>
      <c r="IBS43" s="222"/>
      <c r="IBT43" s="220"/>
      <c r="IBU43" s="220"/>
      <c r="IBV43" s="220"/>
      <c r="IBW43" s="221"/>
      <c r="IBX43" s="222"/>
      <c r="IBY43" s="220"/>
      <c r="IBZ43" s="220"/>
      <c r="ICA43" s="220"/>
      <c r="ICB43" s="221"/>
      <c r="ICC43" s="222"/>
      <c r="ICD43" s="220"/>
      <c r="ICE43" s="220"/>
      <c r="ICF43" s="220"/>
      <c r="ICG43" s="221"/>
      <c r="ICH43" s="222"/>
      <c r="ICI43" s="220"/>
      <c r="ICJ43" s="220"/>
      <c r="ICK43" s="220"/>
      <c r="ICL43" s="221"/>
      <c r="ICM43" s="222"/>
      <c r="ICN43" s="220"/>
      <c r="ICO43" s="220"/>
      <c r="ICP43" s="220"/>
      <c r="ICQ43" s="221"/>
      <c r="ICR43" s="222"/>
      <c r="ICS43" s="220"/>
      <c r="ICT43" s="220"/>
      <c r="ICU43" s="220"/>
      <c r="ICV43" s="221"/>
      <c r="ICW43" s="222"/>
      <c r="ICX43" s="220"/>
      <c r="ICY43" s="220"/>
      <c r="ICZ43" s="220"/>
      <c r="IDA43" s="221"/>
      <c r="IDB43" s="222"/>
      <c r="IDC43" s="220"/>
      <c r="IDD43" s="220"/>
      <c r="IDE43" s="220"/>
      <c r="IDF43" s="221"/>
      <c r="IDG43" s="222"/>
      <c r="IDH43" s="220"/>
      <c r="IDI43" s="220"/>
      <c r="IDJ43" s="220"/>
      <c r="IDK43" s="221"/>
      <c r="IDL43" s="222"/>
      <c r="IDM43" s="220"/>
      <c r="IDN43" s="220"/>
      <c r="IDO43" s="220"/>
      <c r="IDP43" s="221"/>
      <c r="IDQ43" s="222"/>
      <c r="IDR43" s="220"/>
      <c r="IDS43" s="220"/>
      <c r="IDT43" s="220"/>
      <c r="IDU43" s="221"/>
      <c r="IDV43" s="222"/>
      <c r="IDW43" s="220"/>
      <c r="IDX43" s="220"/>
      <c r="IDY43" s="220"/>
      <c r="IDZ43" s="221"/>
      <c r="IEA43" s="222"/>
      <c r="IEB43" s="220"/>
      <c r="IEC43" s="220"/>
      <c r="IED43" s="220"/>
      <c r="IEE43" s="221"/>
      <c r="IEF43" s="222"/>
      <c r="IEG43" s="220"/>
      <c r="IEH43" s="220"/>
      <c r="IEI43" s="220"/>
      <c r="IEJ43" s="221"/>
      <c r="IEK43" s="222"/>
      <c r="IEL43" s="220"/>
      <c r="IEM43" s="220"/>
      <c r="IEN43" s="220"/>
      <c r="IEO43" s="221"/>
      <c r="IEP43" s="222"/>
      <c r="IEQ43" s="220"/>
      <c r="IER43" s="220"/>
      <c r="IES43" s="220"/>
      <c r="IET43" s="221"/>
      <c r="IEU43" s="222"/>
      <c r="IEV43" s="220"/>
      <c r="IEW43" s="220"/>
      <c r="IEX43" s="220"/>
      <c r="IEY43" s="221"/>
      <c r="IEZ43" s="222"/>
      <c r="IFA43" s="220"/>
      <c r="IFB43" s="220"/>
      <c r="IFC43" s="220"/>
      <c r="IFD43" s="221"/>
      <c r="IFE43" s="222"/>
      <c r="IFF43" s="220"/>
      <c r="IFG43" s="220"/>
      <c r="IFH43" s="220"/>
      <c r="IFI43" s="221"/>
      <c r="IFJ43" s="222"/>
      <c r="IFK43" s="220"/>
      <c r="IFL43" s="220"/>
      <c r="IFM43" s="220"/>
      <c r="IFN43" s="221"/>
      <c r="IFO43" s="222"/>
      <c r="IFP43" s="220"/>
      <c r="IFQ43" s="220"/>
      <c r="IFR43" s="220"/>
      <c r="IFS43" s="221"/>
      <c r="IFT43" s="222"/>
      <c r="IFU43" s="220"/>
      <c r="IFV43" s="220"/>
      <c r="IFW43" s="220"/>
      <c r="IFX43" s="221"/>
      <c r="IFY43" s="222"/>
      <c r="IFZ43" s="220"/>
      <c r="IGA43" s="220"/>
      <c r="IGB43" s="220"/>
      <c r="IGC43" s="221"/>
      <c r="IGD43" s="222"/>
      <c r="IGE43" s="220"/>
      <c r="IGF43" s="220"/>
      <c r="IGG43" s="220"/>
      <c r="IGH43" s="221"/>
      <c r="IGI43" s="222"/>
      <c r="IGJ43" s="220"/>
      <c r="IGK43" s="220"/>
      <c r="IGL43" s="220"/>
      <c r="IGM43" s="221"/>
      <c r="IGN43" s="222"/>
      <c r="IGO43" s="220"/>
      <c r="IGP43" s="220"/>
      <c r="IGQ43" s="220"/>
      <c r="IGR43" s="221"/>
      <c r="IGS43" s="222"/>
      <c r="IGT43" s="220"/>
      <c r="IGU43" s="220"/>
      <c r="IGV43" s="220"/>
      <c r="IGW43" s="221"/>
      <c r="IGX43" s="222"/>
      <c r="IGY43" s="220"/>
      <c r="IGZ43" s="220"/>
      <c r="IHA43" s="220"/>
      <c r="IHB43" s="221"/>
      <c r="IHC43" s="222"/>
      <c r="IHD43" s="220"/>
      <c r="IHE43" s="220"/>
      <c r="IHF43" s="220"/>
      <c r="IHG43" s="221"/>
      <c r="IHH43" s="222"/>
      <c r="IHI43" s="220"/>
      <c r="IHJ43" s="220"/>
      <c r="IHK43" s="220"/>
      <c r="IHL43" s="221"/>
      <c r="IHM43" s="222"/>
      <c r="IHN43" s="220"/>
      <c r="IHO43" s="220"/>
      <c r="IHP43" s="220"/>
      <c r="IHQ43" s="221"/>
      <c r="IHR43" s="222"/>
      <c r="IHS43" s="220"/>
      <c r="IHT43" s="220"/>
      <c r="IHU43" s="220"/>
      <c r="IHV43" s="221"/>
      <c r="IHW43" s="222"/>
      <c r="IHX43" s="220"/>
      <c r="IHY43" s="220"/>
      <c r="IHZ43" s="220"/>
      <c r="IIA43" s="221"/>
      <c r="IIB43" s="222"/>
      <c r="IIC43" s="220"/>
      <c r="IID43" s="220"/>
      <c r="IIE43" s="220"/>
      <c r="IIF43" s="221"/>
      <c r="IIG43" s="222"/>
      <c r="IIH43" s="220"/>
      <c r="III43" s="220"/>
      <c r="IIJ43" s="220"/>
      <c r="IIK43" s="221"/>
      <c r="IIL43" s="222"/>
      <c r="IIM43" s="220"/>
      <c r="IIN43" s="220"/>
      <c r="IIO43" s="220"/>
      <c r="IIP43" s="221"/>
      <c r="IIQ43" s="222"/>
      <c r="IIR43" s="220"/>
      <c r="IIS43" s="220"/>
      <c r="IIT43" s="220"/>
      <c r="IIU43" s="221"/>
      <c r="IIV43" s="222"/>
      <c r="IIW43" s="220"/>
      <c r="IIX43" s="220"/>
      <c r="IIY43" s="220"/>
      <c r="IIZ43" s="221"/>
      <c r="IJA43" s="222"/>
      <c r="IJB43" s="220"/>
      <c r="IJC43" s="220"/>
      <c r="IJD43" s="220"/>
      <c r="IJE43" s="221"/>
      <c r="IJF43" s="222"/>
      <c r="IJG43" s="220"/>
      <c r="IJH43" s="220"/>
      <c r="IJI43" s="220"/>
      <c r="IJJ43" s="221"/>
      <c r="IJK43" s="222"/>
      <c r="IJL43" s="220"/>
      <c r="IJM43" s="220"/>
      <c r="IJN43" s="220"/>
      <c r="IJO43" s="221"/>
      <c r="IJP43" s="222"/>
      <c r="IJQ43" s="220"/>
      <c r="IJR43" s="220"/>
      <c r="IJS43" s="220"/>
      <c r="IJT43" s="221"/>
      <c r="IJU43" s="222"/>
      <c r="IJV43" s="220"/>
      <c r="IJW43" s="220"/>
      <c r="IJX43" s="220"/>
      <c r="IJY43" s="221"/>
      <c r="IJZ43" s="222"/>
      <c r="IKA43" s="220"/>
      <c r="IKB43" s="220"/>
      <c r="IKC43" s="220"/>
      <c r="IKD43" s="221"/>
      <c r="IKE43" s="222"/>
      <c r="IKF43" s="220"/>
      <c r="IKG43" s="220"/>
      <c r="IKH43" s="220"/>
      <c r="IKI43" s="221"/>
      <c r="IKJ43" s="222"/>
      <c r="IKK43" s="220"/>
      <c r="IKL43" s="220"/>
      <c r="IKM43" s="220"/>
      <c r="IKN43" s="221"/>
      <c r="IKO43" s="222"/>
      <c r="IKP43" s="220"/>
      <c r="IKQ43" s="220"/>
      <c r="IKR43" s="220"/>
      <c r="IKS43" s="221"/>
      <c r="IKT43" s="222"/>
      <c r="IKU43" s="220"/>
      <c r="IKV43" s="220"/>
      <c r="IKW43" s="220"/>
      <c r="IKX43" s="221"/>
      <c r="IKY43" s="222"/>
      <c r="IKZ43" s="220"/>
      <c r="ILA43" s="220"/>
      <c r="ILB43" s="220"/>
      <c r="ILC43" s="221"/>
      <c r="ILD43" s="222"/>
      <c r="ILE43" s="220"/>
      <c r="ILF43" s="220"/>
      <c r="ILG43" s="220"/>
      <c r="ILH43" s="221"/>
      <c r="ILI43" s="222"/>
      <c r="ILJ43" s="220"/>
      <c r="ILK43" s="220"/>
      <c r="ILL43" s="220"/>
      <c r="ILM43" s="221"/>
      <c r="ILN43" s="222"/>
      <c r="ILO43" s="220"/>
      <c r="ILP43" s="220"/>
      <c r="ILQ43" s="220"/>
      <c r="ILR43" s="221"/>
      <c r="ILS43" s="222"/>
      <c r="ILT43" s="220"/>
      <c r="ILU43" s="220"/>
      <c r="ILV43" s="220"/>
      <c r="ILW43" s="221"/>
      <c r="ILX43" s="222"/>
      <c r="ILY43" s="220"/>
      <c r="ILZ43" s="220"/>
      <c r="IMA43" s="220"/>
      <c r="IMB43" s="221"/>
      <c r="IMC43" s="222"/>
      <c r="IMD43" s="220"/>
      <c r="IME43" s="220"/>
      <c r="IMF43" s="220"/>
      <c r="IMG43" s="221"/>
      <c r="IMH43" s="222"/>
      <c r="IMI43" s="220"/>
      <c r="IMJ43" s="220"/>
      <c r="IMK43" s="220"/>
      <c r="IML43" s="221"/>
      <c r="IMM43" s="222"/>
      <c r="IMN43" s="220"/>
      <c r="IMO43" s="220"/>
      <c r="IMP43" s="220"/>
      <c r="IMQ43" s="221"/>
      <c r="IMR43" s="222"/>
      <c r="IMS43" s="220"/>
      <c r="IMT43" s="220"/>
      <c r="IMU43" s="220"/>
      <c r="IMV43" s="221"/>
      <c r="IMW43" s="222"/>
      <c r="IMX43" s="220"/>
      <c r="IMY43" s="220"/>
      <c r="IMZ43" s="220"/>
      <c r="INA43" s="221"/>
      <c r="INB43" s="222"/>
      <c r="INC43" s="220"/>
      <c r="IND43" s="220"/>
      <c r="INE43" s="220"/>
      <c r="INF43" s="221"/>
      <c r="ING43" s="222"/>
      <c r="INH43" s="220"/>
      <c r="INI43" s="220"/>
      <c r="INJ43" s="220"/>
      <c r="INK43" s="221"/>
      <c r="INL43" s="222"/>
      <c r="INM43" s="220"/>
      <c r="INN43" s="220"/>
      <c r="INO43" s="220"/>
      <c r="INP43" s="221"/>
      <c r="INQ43" s="222"/>
      <c r="INR43" s="220"/>
      <c r="INS43" s="220"/>
      <c r="INT43" s="220"/>
      <c r="INU43" s="221"/>
      <c r="INV43" s="222"/>
      <c r="INW43" s="220"/>
      <c r="INX43" s="220"/>
      <c r="INY43" s="220"/>
      <c r="INZ43" s="221"/>
      <c r="IOA43" s="222"/>
      <c r="IOB43" s="220"/>
      <c r="IOC43" s="220"/>
      <c r="IOD43" s="220"/>
      <c r="IOE43" s="221"/>
      <c r="IOF43" s="222"/>
      <c r="IOG43" s="220"/>
      <c r="IOH43" s="220"/>
      <c r="IOI43" s="220"/>
      <c r="IOJ43" s="221"/>
      <c r="IOK43" s="222"/>
      <c r="IOL43" s="220"/>
      <c r="IOM43" s="220"/>
      <c r="ION43" s="220"/>
      <c r="IOO43" s="221"/>
      <c r="IOP43" s="222"/>
      <c r="IOQ43" s="220"/>
      <c r="IOR43" s="220"/>
      <c r="IOS43" s="220"/>
      <c r="IOT43" s="221"/>
      <c r="IOU43" s="222"/>
      <c r="IOV43" s="220"/>
      <c r="IOW43" s="220"/>
      <c r="IOX43" s="220"/>
      <c r="IOY43" s="221"/>
      <c r="IOZ43" s="222"/>
      <c r="IPA43" s="220"/>
      <c r="IPB43" s="220"/>
      <c r="IPC43" s="220"/>
      <c r="IPD43" s="221"/>
      <c r="IPE43" s="222"/>
      <c r="IPF43" s="220"/>
      <c r="IPG43" s="220"/>
      <c r="IPH43" s="220"/>
      <c r="IPI43" s="221"/>
      <c r="IPJ43" s="222"/>
      <c r="IPK43" s="220"/>
      <c r="IPL43" s="220"/>
      <c r="IPM43" s="220"/>
      <c r="IPN43" s="221"/>
      <c r="IPO43" s="222"/>
      <c r="IPP43" s="220"/>
      <c r="IPQ43" s="220"/>
      <c r="IPR43" s="220"/>
      <c r="IPS43" s="221"/>
      <c r="IPT43" s="222"/>
      <c r="IPU43" s="220"/>
      <c r="IPV43" s="220"/>
      <c r="IPW43" s="220"/>
      <c r="IPX43" s="221"/>
      <c r="IPY43" s="222"/>
      <c r="IPZ43" s="220"/>
      <c r="IQA43" s="220"/>
      <c r="IQB43" s="220"/>
      <c r="IQC43" s="221"/>
      <c r="IQD43" s="222"/>
      <c r="IQE43" s="220"/>
      <c r="IQF43" s="220"/>
      <c r="IQG43" s="220"/>
      <c r="IQH43" s="221"/>
      <c r="IQI43" s="222"/>
      <c r="IQJ43" s="220"/>
      <c r="IQK43" s="220"/>
      <c r="IQL43" s="220"/>
      <c r="IQM43" s="221"/>
      <c r="IQN43" s="222"/>
      <c r="IQO43" s="220"/>
      <c r="IQP43" s="220"/>
      <c r="IQQ43" s="220"/>
      <c r="IQR43" s="221"/>
      <c r="IQS43" s="222"/>
      <c r="IQT43" s="220"/>
      <c r="IQU43" s="220"/>
      <c r="IQV43" s="220"/>
      <c r="IQW43" s="221"/>
      <c r="IQX43" s="222"/>
      <c r="IQY43" s="220"/>
      <c r="IQZ43" s="220"/>
      <c r="IRA43" s="220"/>
      <c r="IRB43" s="221"/>
      <c r="IRC43" s="222"/>
      <c r="IRD43" s="220"/>
      <c r="IRE43" s="220"/>
      <c r="IRF43" s="220"/>
      <c r="IRG43" s="221"/>
      <c r="IRH43" s="222"/>
      <c r="IRI43" s="220"/>
      <c r="IRJ43" s="220"/>
      <c r="IRK43" s="220"/>
      <c r="IRL43" s="221"/>
      <c r="IRM43" s="222"/>
      <c r="IRN43" s="220"/>
      <c r="IRO43" s="220"/>
      <c r="IRP43" s="220"/>
      <c r="IRQ43" s="221"/>
      <c r="IRR43" s="222"/>
      <c r="IRS43" s="220"/>
      <c r="IRT43" s="220"/>
      <c r="IRU43" s="220"/>
      <c r="IRV43" s="221"/>
      <c r="IRW43" s="222"/>
      <c r="IRX43" s="220"/>
      <c r="IRY43" s="220"/>
      <c r="IRZ43" s="220"/>
      <c r="ISA43" s="221"/>
      <c r="ISB43" s="222"/>
      <c r="ISC43" s="220"/>
      <c r="ISD43" s="220"/>
      <c r="ISE43" s="220"/>
      <c r="ISF43" s="221"/>
      <c r="ISG43" s="222"/>
      <c r="ISH43" s="220"/>
      <c r="ISI43" s="220"/>
      <c r="ISJ43" s="220"/>
      <c r="ISK43" s="221"/>
      <c r="ISL43" s="222"/>
      <c r="ISM43" s="220"/>
      <c r="ISN43" s="220"/>
      <c r="ISO43" s="220"/>
      <c r="ISP43" s="221"/>
      <c r="ISQ43" s="222"/>
      <c r="ISR43" s="220"/>
      <c r="ISS43" s="220"/>
      <c r="IST43" s="220"/>
      <c r="ISU43" s="221"/>
      <c r="ISV43" s="222"/>
      <c r="ISW43" s="220"/>
      <c r="ISX43" s="220"/>
      <c r="ISY43" s="220"/>
      <c r="ISZ43" s="221"/>
      <c r="ITA43" s="222"/>
      <c r="ITB43" s="220"/>
      <c r="ITC43" s="220"/>
      <c r="ITD43" s="220"/>
      <c r="ITE43" s="221"/>
      <c r="ITF43" s="222"/>
      <c r="ITG43" s="220"/>
      <c r="ITH43" s="220"/>
      <c r="ITI43" s="220"/>
      <c r="ITJ43" s="221"/>
      <c r="ITK43" s="222"/>
      <c r="ITL43" s="220"/>
      <c r="ITM43" s="220"/>
      <c r="ITN43" s="220"/>
      <c r="ITO43" s="221"/>
      <c r="ITP43" s="222"/>
      <c r="ITQ43" s="220"/>
      <c r="ITR43" s="220"/>
      <c r="ITS43" s="220"/>
      <c r="ITT43" s="221"/>
      <c r="ITU43" s="222"/>
      <c r="ITV43" s="220"/>
      <c r="ITW43" s="220"/>
      <c r="ITX43" s="220"/>
      <c r="ITY43" s="221"/>
      <c r="ITZ43" s="222"/>
      <c r="IUA43" s="220"/>
      <c r="IUB43" s="220"/>
      <c r="IUC43" s="220"/>
      <c r="IUD43" s="221"/>
      <c r="IUE43" s="222"/>
      <c r="IUF43" s="220"/>
      <c r="IUG43" s="220"/>
      <c r="IUH43" s="220"/>
      <c r="IUI43" s="221"/>
      <c r="IUJ43" s="222"/>
      <c r="IUK43" s="220"/>
      <c r="IUL43" s="220"/>
      <c r="IUM43" s="220"/>
      <c r="IUN43" s="221"/>
      <c r="IUO43" s="222"/>
      <c r="IUP43" s="220"/>
      <c r="IUQ43" s="220"/>
      <c r="IUR43" s="220"/>
      <c r="IUS43" s="221"/>
      <c r="IUT43" s="222"/>
      <c r="IUU43" s="220"/>
      <c r="IUV43" s="220"/>
      <c r="IUW43" s="220"/>
      <c r="IUX43" s="221"/>
      <c r="IUY43" s="222"/>
      <c r="IUZ43" s="220"/>
      <c r="IVA43" s="220"/>
      <c r="IVB43" s="220"/>
      <c r="IVC43" s="221"/>
      <c r="IVD43" s="222"/>
      <c r="IVE43" s="220"/>
      <c r="IVF43" s="220"/>
      <c r="IVG43" s="220"/>
      <c r="IVH43" s="221"/>
      <c r="IVI43" s="222"/>
      <c r="IVJ43" s="220"/>
      <c r="IVK43" s="220"/>
      <c r="IVL43" s="220"/>
      <c r="IVM43" s="221"/>
      <c r="IVN43" s="222"/>
      <c r="IVO43" s="220"/>
      <c r="IVP43" s="220"/>
      <c r="IVQ43" s="220"/>
      <c r="IVR43" s="221"/>
      <c r="IVS43" s="222"/>
      <c r="IVT43" s="220"/>
      <c r="IVU43" s="220"/>
      <c r="IVV43" s="220"/>
      <c r="IVW43" s="221"/>
      <c r="IVX43" s="222"/>
      <c r="IVY43" s="220"/>
      <c r="IVZ43" s="220"/>
      <c r="IWA43" s="220"/>
      <c r="IWB43" s="221"/>
      <c r="IWC43" s="222"/>
      <c r="IWD43" s="220"/>
      <c r="IWE43" s="220"/>
      <c r="IWF43" s="220"/>
      <c r="IWG43" s="221"/>
      <c r="IWH43" s="222"/>
      <c r="IWI43" s="220"/>
      <c r="IWJ43" s="220"/>
      <c r="IWK43" s="220"/>
      <c r="IWL43" s="221"/>
      <c r="IWM43" s="222"/>
      <c r="IWN43" s="220"/>
      <c r="IWO43" s="220"/>
      <c r="IWP43" s="220"/>
      <c r="IWQ43" s="221"/>
      <c r="IWR43" s="222"/>
      <c r="IWS43" s="220"/>
      <c r="IWT43" s="220"/>
      <c r="IWU43" s="220"/>
      <c r="IWV43" s="221"/>
      <c r="IWW43" s="222"/>
      <c r="IWX43" s="220"/>
      <c r="IWY43" s="220"/>
      <c r="IWZ43" s="220"/>
      <c r="IXA43" s="221"/>
      <c r="IXB43" s="222"/>
      <c r="IXC43" s="220"/>
      <c r="IXD43" s="220"/>
      <c r="IXE43" s="220"/>
      <c r="IXF43" s="221"/>
      <c r="IXG43" s="222"/>
      <c r="IXH43" s="220"/>
      <c r="IXI43" s="220"/>
      <c r="IXJ43" s="220"/>
      <c r="IXK43" s="221"/>
      <c r="IXL43" s="222"/>
      <c r="IXM43" s="220"/>
      <c r="IXN43" s="220"/>
      <c r="IXO43" s="220"/>
      <c r="IXP43" s="221"/>
      <c r="IXQ43" s="222"/>
      <c r="IXR43" s="220"/>
      <c r="IXS43" s="220"/>
      <c r="IXT43" s="220"/>
      <c r="IXU43" s="221"/>
      <c r="IXV43" s="222"/>
      <c r="IXW43" s="220"/>
      <c r="IXX43" s="220"/>
      <c r="IXY43" s="220"/>
      <c r="IXZ43" s="221"/>
      <c r="IYA43" s="222"/>
      <c r="IYB43" s="220"/>
      <c r="IYC43" s="220"/>
      <c r="IYD43" s="220"/>
      <c r="IYE43" s="221"/>
      <c r="IYF43" s="222"/>
      <c r="IYG43" s="220"/>
      <c r="IYH43" s="220"/>
      <c r="IYI43" s="220"/>
      <c r="IYJ43" s="221"/>
      <c r="IYK43" s="222"/>
      <c r="IYL43" s="220"/>
      <c r="IYM43" s="220"/>
      <c r="IYN43" s="220"/>
      <c r="IYO43" s="221"/>
      <c r="IYP43" s="222"/>
      <c r="IYQ43" s="220"/>
      <c r="IYR43" s="220"/>
      <c r="IYS43" s="220"/>
      <c r="IYT43" s="221"/>
      <c r="IYU43" s="222"/>
      <c r="IYV43" s="220"/>
      <c r="IYW43" s="220"/>
      <c r="IYX43" s="220"/>
      <c r="IYY43" s="221"/>
      <c r="IYZ43" s="222"/>
      <c r="IZA43" s="220"/>
      <c r="IZB43" s="220"/>
      <c r="IZC43" s="220"/>
      <c r="IZD43" s="221"/>
      <c r="IZE43" s="222"/>
      <c r="IZF43" s="220"/>
      <c r="IZG43" s="220"/>
      <c r="IZH43" s="220"/>
      <c r="IZI43" s="221"/>
      <c r="IZJ43" s="222"/>
      <c r="IZK43" s="220"/>
      <c r="IZL43" s="220"/>
      <c r="IZM43" s="220"/>
      <c r="IZN43" s="221"/>
      <c r="IZO43" s="222"/>
      <c r="IZP43" s="220"/>
      <c r="IZQ43" s="220"/>
      <c r="IZR43" s="220"/>
      <c r="IZS43" s="221"/>
      <c r="IZT43" s="222"/>
      <c r="IZU43" s="220"/>
      <c r="IZV43" s="220"/>
      <c r="IZW43" s="220"/>
      <c r="IZX43" s="221"/>
      <c r="IZY43" s="222"/>
      <c r="IZZ43" s="220"/>
      <c r="JAA43" s="220"/>
      <c r="JAB43" s="220"/>
      <c r="JAC43" s="221"/>
      <c r="JAD43" s="222"/>
      <c r="JAE43" s="220"/>
      <c r="JAF43" s="220"/>
      <c r="JAG43" s="220"/>
      <c r="JAH43" s="221"/>
      <c r="JAI43" s="222"/>
      <c r="JAJ43" s="220"/>
      <c r="JAK43" s="220"/>
      <c r="JAL43" s="220"/>
      <c r="JAM43" s="221"/>
      <c r="JAN43" s="222"/>
      <c r="JAO43" s="220"/>
      <c r="JAP43" s="220"/>
      <c r="JAQ43" s="220"/>
      <c r="JAR43" s="221"/>
      <c r="JAS43" s="222"/>
      <c r="JAT43" s="220"/>
      <c r="JAU43" s="220"/>
      <c r="JAV43" s="220"/>
      <c r="JAW43" s="221"/>
      <c r="JAX43" s="222"/>
      <c r="JAY43" s="220"/>
      <c r="JAZ43" s="220"/>
      <c r="JBA43" s="220"/>
      <c r="JBB43" s="221"/>
      <c r="JBC43" s="222"/>
      <c r="JBD43" s="220"/>
      <c r="JBE43" s="220"/>
      <c r="JBF43" s="220"/>
      <c r="JBG43" s="221"/>
      <c r="JBH43" s="222"/>
      <c r="JBI43" s="220"/>
      <c r="JBJ43" s="220"/>
      <c r="JBK43" s="220"/>
      <c r="JBL43" s="221"/>
      <c r="JBM43" s="222"/>
      <c r="JBN43" s="220"/>
      <c r="JBO43" s="220"/>
      <c r="JBP43" s="220"/>
      <c r="JBQ43" s="221"/>
      <c r="JBR43" s="222"/>
      <c r="JBS43" s="220"/>
      <c r="JBT43" s="220"/>
      <c r="JBU43" s="220"/>
      <c r="JBV43" s="221"/>
      <c r="JBW43" s="222"/>
      <c r="JBX43" s="220"/>
      <c r="JBY43" s="220"/>
      <c r="JBZ43" s="220"/>
      <c r="JCA43" s="221"/>
      <c r="JCB43" s="222"/>
      <c r="JCC43" s="220"/>
      <c r="JCD43" s="220"/>
      <c r="JCE43" s="220"/>
      <c r="JCF43" s="221"/>
      <c r="JCG43" s="222"/>
      <c r="JCH43" s="220"/>
      <c r="JCI43" s="220"/>
      <c r="JCJ43" s="220"/>
      <c r="JCK43" s="221"/>
      <c r="JCL43" s="222"/>
      <c r="JCM43" s="220"/>
      <c r="JCN43" s="220"/>
      <c r="JCO43" s="220"/>
      <c r="JCP43" s="221"/>
      <c r="JCQ43" s="222"/>
      <c r="JCR43" s="220"/>
      <c r="JCS43" s="220"/>
      <c r="JCT43" s="220"/>
      <c r="JCU43" s="221"/>
      <c r="JCV43" s="222"/>
      <c r="JCW43" s="220"/>
      <c r="JCX43" s="220"/>
      <c r="JCY43" s="220"/>
      <c r="JCZ43" s="221"/>
      <c r="JDA43" s="222"/>
      <c r="JDB43" s="220"/>
      <c r="JDC43" s="220"/>
      <c r="JDD43" s="220"/>
      <c r="JDE43" s="221"/>
      <c r="JDF43" s="222"/>
      <c r="JDG43" s="220"/>
      <c r="JDH43" s="220"/>
      <c r="JDI43" s="220"/>
      <c r="JDJ43" s="221"/>
      <c r="JDK43" s="222"/>
      <c r="JDL43" s="220"/>
      <c r="JDM43" s="220"/>
      <c r="JDN43" s="220"/>
      <c r="JDO43" s="221"/>
      <c r="JDP43" s="222"/>
      <c r="JDQ43" s="220"/>
      <c r="JDR43" s="220"/>
      <c r="JDS43" s="220"/>
      <c r="JDT43" s="221"/>
      <c r="JDU43" s="222"/>
      <c r="JDV43" s="220"/>
      <c r="JDW43" s="220"/>
      <c r="JDX43" s="220"/>
      <c r="JDY43" s="221"/>
      <c r="JDZ43" s="222"/>
      <c r="JEA43" s="220"/>
      <c r="JEB43" s="220"/>
      <c r="JEC43" s="220"/>
      <c r="JED43" s="221"/>
      <c r="JEE43" s="222"/>
      <c r="JEF43" s="220"/>
      <c r="JEG43" s="220"/>
      <c r="JEH43" s="220"/>
      <c r="JEI43" s="221"/>
      <c r="JEJ43" s="222"/>
      <c r="JEK43" s="220"/>
      <c r="JEL43" s="220"/>
      <c r="JEM43" s="220"/>
      <c r="JEN43" s="221"/>
      <c r="JEO43" s="222"/>
      <c r="JEP43" s="220"/>
      <c r="JEQ43" s="220"/>
      <c r="JER43" s="220"/>
      <c r="JES43" s="221"/>
      <c r="JET43" s="222"/>
      <c r="JEU43" s="220"/>
      <c r="JEV43" s="220"/>
      <c r="JEW43" s="220"/>
      <c r="JEX43" s="221"/>
      <c r="JEY43" s="222"/>
      <c r="JEZ43" s="220"/>
      <c r="JFA43" s="220"/>
      <c r="JFB43" s="220"/>
      <c r="JFC43" s="221"/>
      <c r="JFD43" s="222"/>
      <c r="JFE43" s="220"/>
      <c r="JFF43" s="220"/>
      <c r="JFG43" s="220"/>
      <c r="JFH43" s="221"/>
      <c r="JFI43" s="222"/>
      <c r="JFJ43" s="220"/>
      <c r="JFK43" s="220"/>
      <c r="JFL43" s="220"/>
      <c r="JFM43" s="221"/>
      <c r="JFN43" s="222"/>
      <c r="JFO43" s="220"/>
      <c r="JFP43" s="220"/>
      <c r="JFQ43" s="220"/>
      <c r="JFR43" s="221"/>
      <c r="JFS43" s="222"/>
      <c r="JFT43" s="220"/>
      <c r="JFU43" s="220"/>
      <c r="JFV43" s="220"/>
      <c r="JFW43" s="221"/>
      <c r="JFX43" s="222"/>
      <c r="JFY43" s="220"/>
      <c r="JFZ43" s="220"/>
      <c r="JGA43" s="220"/>
      <c r="JGB43" s="221"/>
      <c r="JGC43" s="222"/>
      <c r="JGD43" s="220"/>
      <c r="JGE43" s="220"/>
      <c r="JGF43" s="220"/>
      <c r="JGG43" s="221"/>
      <c r="JGH43" s="222"/>
      <c r="JGI43" s="220"/>
      <c r="JGJ43" s="220"/>
      <c r="JGK43" s="220"/>
      <c r="JGL43" s="221"/>
      <c r="JGM43" s="222"/>
      <c r="JGN43" s="220"/>
      <c r="JGO43" s="220"/>
      <c r="JGP43" s="220"/>
      <c r="JGQ43" s="221"/>
      <c r="JGR43" s="222"/>
      <c r="JGS43" s="220"/>
      <c r="JGT43" s="220"/>
      <c r="JGU43" s="220"/>
      <c r="JGV43" s="221"/>
      <c r="JGW43" s="222"/>
      <c r="JGX43" s="220"/>
      <c r="JGY43" s="220"/>
      <c r="JGZ43" s="220"/>
      <c r="JHA43" s="221"/>
      <c r="JHB43" s="222"/>
      <c r="JHC43" s="220"/>
      <c r="JHD43" s="220"/>
      <c r="JHE43" s="220"/>
      <c r="JHF43" s="221"/>
      <c r="JHG43" s="222"/>
      <c r="JHH43" s="220"/>
      <c r="JHI43" s="220"/>
      <c r="JHJ43" s="220"/>
      <c r="JHK43" s="221"/>
      <c r="JHL43" s="222"/>
      <c r="JHM43" s="220"/>
      <c r="JHN43" s="220"/>
      <c r="JHO43" s="220"/>
      <c r="JHP43" s="221"/>
      <c r="JHQ43" s="222"/>
      <c r="JHR43" s="220"/>
      <c r="JHS43" s="220"/>
      <c r="JHT43" s="220"/>
      <c r="JHU43" s="221"/>
      <c r="JHV43" s="222"/>
      <c r="JHW43" s="220"/>
      <c r="JHX43" s="220"/>
      <c r="JHY43" s="220"/>
      <c r="JHZ43" s="221"/>
      <c r="JIA43" s="222"/>
      <c r="JIB43" s="220"/>
      <c r="JIC43" s="220"/>
      <c r="JID43" s="220"/>
      <c r="JIE43" s="221"/>
      <c r="JIF43" s="222"/>
      <c r="JIG43" s="220"/>
      <c r="JIH43" s="220"/>
      <c r="JII43" s="220"/>
      <c r="JIJ43" s="221"/>
      <c r="JIK43" s="222"/>
      <c r="JIL43" s="220"/>
      <c r="JIM43" s="220"/>
      <c r="JIN43" s="220"/>
      <c r="JIO43" s="221"/>
      <c r="JIP43" s="222"/>
      <c r="JIQ43" s="220"/>
      <c r="JIR43" s="220"/>
      <c r="JIS43" s="220"/>
      <c r="JIT43" s="221"/>
      <c r="JIU43" s="222"/>
      <c r="JIV43" s="220"/>
      <c r="JIW43" s="220"/>
      <c r="JIX43" s="220"/>
      <c r="JIY43" s="221"/>
      <c r="JIZ43" s="222"/>
      <c r="JJA43" s="220"/>
      <c r="JJB43" s="220"/>
      <c r="JJC43" s="220"/>
      <c r="JJD43" s="221"/>
      <c r="JJE43" s="222"/>
      <c r="JJF43" s="220"/>
      <c r="JJG43" s="220"/>
      <c r="JJH43" s="220"/>
      <c r="JJI43" s="221"/>
      <c r="JJJ43" s="222"/>
      <c r="JJK43" s="220"/>
      <c r="JJL43" s="220"/>
      <c r="JJM43" s="220"/>
      <c r="JJN43" s="221"/>
      <c r="JJO43" s="222"/>
      <c r="JJP43" s="220"/>
      <c r="JJQ43" s="220"/>
      <c r="JJR43" s="220"/>
      <c r="JJS43" s="221"/>
      <c r="JJT43" s="222"/>
      <c r="JJU43" s="220"/>
      <c r="JJV43" s="220"/>
      <c r="JJW43" s="220"/>
      <c r="JJX43" s="221"/>
      <c r="JJY43" s="222"/>
      <c r="JJZ43" s="220"/>
      <c r="JKA43" s="220"/>
      <c r="JKB43" s="220"/>
      <c r="JKC43" s="221"/>
      <c r="JKD43" s="222"/>
      <c r="JKE43" s="220"/>
      <c r="JKF43" s="220"/>
      <c r="JKG43" s="220"/>
      <c r="JKH43" s="221"/>
      <c r="JKI43" s="222"/>
      <c r="JKJ43" s="220"/>
      <c r="JKK43" s="220"/>
      <c r="JKL43" s="220"/>
      <c r="JKM43" s="221"/>
      <c r="JKN43" s="222"/>
      <c r="JKO43" s="220"/>
      <c r="JKP43" s="220"/>
      <c r="JKQ43" s="220"/>
      <c r="JKR43" s="221"/>
      <c r="JKS43" s="222"/>
      <c r="JKT43" s="220"/>
      <c r="JKU43" s="220"/>
      <c r="JKV43" s="220"/>
      <c r="JKW43" s="221"/>
      <c r="JKX43" s="222"/>
      <c r="JKY43" s="220"/>
      <c r="JKZ43" s="220"/>
      <c r="JLA43" s="220"/>
      <c r="JLB43" s="221"/>
      <c r="JLC43" s="222"/>
      <c r="JLD43" s="220"/>
      <c r="JLE43" s="220"/>
      <c r="JLF43" s="220"/>
      <c r="JLG43" s="221"/>
      <c r="JLH43" s="222"/>
      <c r="JLI43" s="220"/>
      <c r="JLJ43" s="220"/>
      <c r="JLK43" s="220"/>
      <c r="JLL43" s="221"/>
      <c r="JLM43" s="222"/>
      <c r="JLN43" s="220"/>
      <c r="JLO43" s="220"/>
      <c r="JLP43" s="220"/>
      <c r="JLQ43" s="221"/>
      <c r="JLR43" s="222"/>
      <c r="JLS43" s="220"/>
      <c r="JLT43" s="220"/>
      <c r="JLU43" s="220"/>
      <c r="JLV43" s="221"/>
      <c r="JLW43" s="222"/>
      <c r="JLX43" s="220"/>
      <c r="JLY43" s="220"/>
      <c r="JLZ43" s="220"/>
      <c r="JMA43" s="221"/>
      <c r="JMB43" s="222"/>
      <c r="JMC43" s="220"/>
      <c r="JMD43" s="220"/>
      <c r="JME43" s="220"/>
      <c r="JMF43" s="221"/>
      <c r="JMG43" s="222"/>
      <c r="JMH43" s="220"/>
      <c r="JMI43" s="220"/>
      <c r="JMJ43" s="220"/>
      <c r="JMK43" s="221"/>
      <c r="JML43" s="222"/>
      <c r="JMM43" s="220"/>
      <c r="JMN43" s="220"/>
      <c r="JMO43" s="220"/>
      <c r="JMP43" s="221"/>
      <c r="JMQ43" s="222"/>
      <c r="JMR43" s="220"/>
      <c r="JMS43" s="220"/>
      <c r="JMT43" s="220"/>
      <c r="JMU43" s="221"/>
      <c r="JMV43" s="222"/>
      <c r="JMW43" s="220"/>
      <c r="JMX43" s="220"/>
      <c r="JMY43" s="220"/>
      <c r="JMZ43" s="221"/>
      <c r="JNA43" s="222"/>
      <c r="JNB43" s="220"/>
      <c r="JNC43" s="220"/>
      <c r="JND43" s="220"/>
      <c r="JNE43" s="221"/>
      <c r="JNF43" s="222"/>
      <c r="JNG43" s="220"/>
      <c r="JNH43" s="220"/>
      <c r="JNI43" s="220"/>
      <c r="JNJ43" s="221"/>
      <c r="JNK43" s="222"/>
      <c r="JNL43" s="220"/>
      <c r="JNM43" s="220"/>
      <c r="JNN43" s="220"/>
      <c r="JNO43" s="221"/>
      <c r="JNP43" s="222"/>
      <c r="JNQ43" s="220"/>
      <c r="JNR43" s="220"/>
      <c r="JNS43" s="220"/>
      <c r="JNT43" s="221"/>
      <c r="JNU43" s="222"/>
      <c r="JNV43" s="220"/>
      <c r="JNW43" s="220"/>
      <c r="JNX43" s="220"/>
      <c r="JNY43" s="221"/>
      <c r="JNZ43" s="222"/>
      <c r="JOA43" s="220"/>
      <c r="JOB43" s="220"/>
      <c r="JOC43" s="220"/>
      <c r="JOD43" s="221"/>
      <c r="JOE43" s="222"/>
      <c r="JOF43" s="220"/>
      <c r="JOG43" s="220"/>
      <c r="JOH43" s="220"/>
      <c r="JOI43" s="221"/>
      <c r="JOJ43" s="222"/>
      <c r="JOK43" s="220"/>
      <c r="JOL43" s="220"/>
      <c r="JOM43" s="220"/>
      <c r="JON43" s="221"/>
      <c r="JOO43" s="222"/>
      <c r="JOP43" s="220"/>
      <c r="JOQ43" s="220"/>
      <c r="JOR43" s="220"/>
      <c r="JOS43" s="221"/>
      <c r="JOT43" s="222"/>
      <c r="JOU43" s="220"/>
      <c r="JOV43" s="220"/>
      <c r="JOW43" s="220"/>
      <c r="JOX43" s="221"/>
      <c r="JOY43" s="222"/>
      <c r="JOZ43" s="220"/>
      <c r="JPA43" s="220"/>
      <c r="JPB43" s="220"/>
      <c r="JPC43" s="221"/>
      <c r="JPD43" s="222"/>
      <c r="JPE43" s="220"/>
      <c r="JPF43" s="220"/>
      <c r="JPG43" s="220"/>
      <c r="JPH43" s="221"/>
      <c r="JPI43" s="222"/>
      <c r="JPJ43" s="220"/>
      <c r="JPK43" s="220"/>
      <c r="JPL43" s="220"/>
      <c r="JPM43" s="221"/>
      <c r="JPN43" s="222"/>
      <c r="JPO43" s="220"/>
      <c r="JPP43" s="220"/>
      <c r="JPQ43" s="220"/>
      <c r="JPR43" s="221"/>
      <c r="JPS43" s="222"/>
      <c r="JPT43" s="220"/>
      <c r="JPU43" s="220"/>
      <c r="JPV43" s="220"/>
      <c r="JPW43" s="221"/>
      <c r="JPX43" s="222"/>
      <c r="JPY43" s="220"/>
      <c r="JPZ43" s="220"/>
      <c r="JQA43" s="220"/>
      <c r="JQB43" s="221"/>
      <c r="JQC43" s="222"/>
      <c r="JQD43" s="220"/>
      <c r="JQE43" s="220"/>
      <c r="JQF43" s="220"/>
      <c r="JQG43" s="221"/>
      <c r="JQH43" s="222"/>
      <c r="JQI43" s="220"/>
      <c r="JQJ43" s="220"/>
      <c r="JQK43" s="220"/>
      <c r="JQL43" s="221"/>
      <c r="JQM43" s="222"/>
      <c r="JQN43" s="220"/>
      <c r="JQO43" s="220"/>
      <c r="JQP43" s="220"/>
      <c r="JQQ43" s="221"/>
      <c r="JQR43" s="222"/>
      <c r="JQS43" s="220"/>
      <c r="JQT43" s="220"/>
      <c r="JQU43" s="220"/>
      <c r="JQV43" s="221"/>
      <c r="JQW43" s="222"/>
      <c r="JQX43" s="220"/>
      <c r="JQY43" s="220"/>
      <c r="JQZ43" s="220"/>
      <c r="JRA43" s="221"/>
      <c r="JRB43" s="222"/>
      <c r="JRC43" s="220"/>
      <c r="JRD43" s="220"/>
      <c r="JRE43" s="220"/>
      <c r="JRF43" s="221"/>
      <c r="JRG43" s="222"/>
      <c r="JRH43" s="220"/>
      <c r="JRI43" s="220"/>
      <c r="JRJ43" s="220"/>
      <c r="JRK43" s="221"/>
      <c r="JRL43" s="222"/>
      <c r="JRM43" s="220"/>
      <c r="JRN43" s="220"/>
      <c r="JRO43" s="220"/>
      <c r="JRP43" s="221"/>
      <c r="JRQ43" s="222"/>
      <c r="JRR43" s="220"/>
      <c r="JRS43" s="220"/>
      <c r="JRT43" s="220"/>
      <c r="JRU43" s="221"/>
      <c r="JRV43" s="222"/>
      <c r="JRW43" s="220"/>
      <c r="JRX43" s="220"/>
      <c r="JRY43" s="220"/>
      <c r="JRZ43" s="221"/>
      <c r="JSA43" s="222"/>
      <c r="JSB43" s="220"/>
      <c r="JSC43" s="220"/>
      <c r="JSD43" s="220"/>
      <c r="JSE43" s="221"/>
      <c r="JSF43" s="222"/>
      <c r="JSG43" s="220"/>
      <c r="JSH43" s="220"/>
      <c r="JSI43" s="220"/>
      <c r="JSJ43" s="221"/>
      <c r="JSK43" s="222"/>
      <c r="JSL43" s="220"/>
      <c r="JSM43" s="220"/>
      <c r="JSN43" s="220"/>
      <c r="JSO43" s="221"/>
      <c r="JSP43" s="222"/>
      <c r="JSQ43" s="220"/>
      <c r="JSR43" s="220"/>
      <c r="JSS43" s="220"/>
      <c r="JST43" s="221"/>
      <c r="JSU43" s="222"/>
      <c r="JSV43" s="220"/>
      <c r="JSW43" s="220"/>
      <c r="JSX43" s="220"/>
      <c r="JSY43" s="221"/>
      <c r="JSZ43" s="222"/>
      <c r="JTA43" s="220"/>
      <c r="JTB43" s="220"/>
      <c r="JTC43" s="220"/>
      <c r="JTD43" s="221"/>
      <c r="JTE43" s="222"/>
      <c r="JTF43" s="220"/>
      <c r="JTG43" s="220"/>
      <c r="JTH43" s="220"/>
      <c r="JTI43" s="221"/>
      <c r="JTJ43" s="222"/>
      <c r="JTK43" s="220"/>
      <c r="JTL43" s="220"/>
      <c r="JTM43" s="220"/>
      <c r="JTN43" s="221"/>
      <c r="JTO43" s="222"/>
      <c r="JTP43" s="220"/>
      <c r="JTQ43" s="220"/>
      <c r="JTR43" s="220"/>
      <c r="JTS43" s="221"/>
      <c r="JTT43" s="222"/>
      <c r="JTU43" s="220"/>
      <c r="JTV43" s="220"/>
      <c r="JTW43" s="220"/>
      <c r="JTX43" s="221"/>
      <c r="JTY43" s="222"/>
      <c r="JTZ43" s="220"/>
      <c r="JUA43" s="220"/>
      <c r="JUB43" s="220"/>
      <c r="JUC43" s="221"/>
      <c r="JUD43" s="222"/>
      <c r="JUE43" s="220"/>
      <c r="JUF43" s="220"/>
      <c r="JUG43" s="220"/>
      <c r="JUH43" s="221"/>
      <c r="JUI43" s="222"/>
      <c r="JUJ43" s="220"/>
      <c r="JUK43" s="220"/>
      <c r="JUL43" s="220"/>
      <c r="JUM43" s="221"/>
      <c r="JUN43" s="222"/>
      <c r="JUO43" s="220"/>
      <c r="JUP43" s="220"/>
      <c r="JUQ43" s="220"/>
      <c r="JUR43" s="221"/>
      <c r="JUS43" s="222"/>
      <c r="JUT43" s="220"/>
      <c r="JUU43" s="220"/>
      <c r="JUV43" s="220"/>
      <c r="JUW43" s="221"/>
      <c r="JUX43" s="222"/>
      <c r="JUY43" s="220"/>
      <c r="JUZ43" s="220"/>
      <c r="JVA43" s="220"/>
      <c r="JVB43" s="221"/>
      <c r="JVC43" s="222"/>
      <c r="JVD43" s="220"/>
      <c r="JVE43" s="220"/>
      <c r="JVF43" s="220"/>
      <c r="JVG43" s="221"/>
      <c r="JVH43" s="222"/>
      <c r="JVI43" s="220"/>
      <c r="JVJ43" s="220"/>
      <c r="JVK43" s="220"/>
      <c r="JVL43" s="221"/>
      <c r="JVM43" s="222"/>
      <c r="JVN43" s="220"/>
      <c r="JVO43" s="220"/>
      <c r="JVP43" s="220"/>
      <c r="JVQ43" s="221"/>
      <c r="JVR43" s="222"/>
      <c r="JVS43" s="220"/>
      <c r="JVT43" s="220"/>
      <c r="JVU43" s="220"/>
      <c r="JVV43" s="221"/>
      <c r="JVW43" s="222"/>
      <c r="JVX43" s="220"/>
      <c r="JVY43" s="220"/>
      <c r="JVZ43" s="220"/>
      <c r="JWA43" s="221"/>
      <c r="JWB43" s="222"/>
      <c r="JWC43" s="220"/>
      <c r="JWD43" s="220"/>
      <c r="JWE43" s="220"/>
      <c r="JWF43" s="221"/>
      <c r="JWG43" s="222"/>
      <c r="JWH43" s="220"/>
      <c r="JWI43" s="220"/>
      <c r="JWJ43" s="220"/>
      <c r="JWK43" s="221"/>
      <c r="JWL43" s="222"/>
      <c r="JWM43" s="220"/>
      <c r="JWN43" s="220"/>
      <c r="JWO43" s="220"/>
      <c r="JWP43" s="221"/>
      <c r="JWQ43" s="222"/>
      <c r="JWR43" s="220"/>
      <c r="JWS43" s="220"/>
      <c r="JWT43" s="220"/>
      <c r="JWU43" s="221"/>
      <c r="JWV43" s="222"/>
      <c r="JWW43" s="220"/>
      <c r="JWX43" s="220"/>
      <c r="JWY43" s="220"/>
      <c r="JWZ43" s="221"/>
      <c r="JXA43" s="222"/>
      <c r="JXB43" s="220"/>
      <c r="JXC43" s="220"/>
      <c r="JXD43" s="220"/>
      <c r="JXE43" s="221"/>
      <c r="JXF43" s="222"/>
      <c r="JXG43" s="220"/>
      <c r="JXH43" s="220"/>
      <c r="JXI43" s="220"/>
      <c r="JXJ43" s="221"/>
      <c r="JXK43" s="222"/>
      <c r="JXL43" s="220"/>
      <c r="JXM43" s="220"/>
      <c r="JXN43" s="220"/>
      <c r="JXO43" s="221"/>
      <c r="JXP43" s="222"/>
      <c r="JXQ43" s="220"/>
      <c r="JXR43" s="220"/>
      <c r="JXS43" s="220"/>
      <c r="JXT43" s="221"/>
      <c r="JXU43" s="222"/>
      <c r="JXV43" s="220"/>
      <c r="JXW43" s="220"/>
      <c r="JXX43" s="220"/>
      <c r="JXY43" s="221"/>
      <c r="JXZ43" s="222"/>
      <c r="JYA43" s="220"/>
      <c r="JYB43" s="220"/>
      <c r="JYC43" s="220"/>
      <c r="JYD43" s="221"/>
      <c r="JYE43" s="222"/>
      <c r="JYF43" s="220"/>
      <c r="JYG43" s="220"/>
      <c r="JYH43" s="220"/>
      <c r="JYI43" s="221"/>
      <c r="JYJ43" s="222"/>
      <c r="JYK43" s="220"/>
      <c r="JYL43" s="220"/>
      <c r="JYM43" s="220"/>
      <c r="JYN43" s="221"/>
      <c r="JYO43" s="222"/>
      <c r="JYP43" s="220"/>
      <c r="JYQ43" s="220"/>
      <c r="JYR43" s="220"/>
      <c r="JYS43" s="221"/>
      <c r="JYT43" s="222"/>
      <c r="JYU43" s="220"/>
      <c r="JYV43" s="220"/>
      <c r="JYW43" s="220"/>
      <c r="JYX43" s="221"/>
      <c r="JYY43" s="222"/>
      <c r="JYZ43" s="220"/>
      <c r="JZA43" s="220"/>
      <c r="JZB43" s="220"/>
      <c r="JZC43" s="221"/>
      <c r="JZD43" s="222"/>
      <c r="JZE43" s="220"/>
      <c r="JZF43" s="220"/>
      <c r="JZG43" s="220"/>
      <c r="JZH43" s="221"/>
      <c r="JZI43" s="222"/>
      <c r="JZJ43" s="220"/>
      <c r="JZK43" s="220"/>
      <c r="JZL43" s="220"/>
      <c r="JZM43" s="221"/>
      <c r="JZN43" s="222"/>
      <c r="JZO43" s="220"/>
      <c r="JZP43" s="220"/>
      <c r="JZQ43" s="220"/>
      <c r="JZR43" s="221"/>
      <c r="JZS43" s="222"/>
      <c r="JZT43" s="220"/>
      <c r="JZU43" s="220"/>
      <c r="JZV43" s="220"/>
      <c r="JZW43" s="221"/>
      <c r="JZX43" s="222"/>
      <c r="JZY43" s="220"/>
      <c r="JZZ43" s="220"/>
      <c r="KAA43" s="220"/>
      <c r="KAB43" s="221"/>
      <c r="KAC43" s="222"/>
      <c r="KAD43" s="220"/>
      <c r="KAE43" s="220"/>
      <c r="KAF43" s="220"/>
      <c r="KAG43" s="221"/>
      <c r="KAH43" s="222"/>
      <c r="KAI43" s="220"/>
      <c r="KAJ43" s="220"/>
      <c r="KAK43" s="220"/>
      <c r="KAL43" s="221"/>
      <c r="KAM43" s="222"/>
      <c r="KAN43" s="220"/>
      <c r="KAO43" s="220"/>
      <c r="KAP43" s="220"/>
      <c r="KAQ43" s="221"/>
      <c r="KAR43" s="222"/>
      <c r="KAS43" s="220"/>
      <c r="KAT43" s="220"/>
      <c r="KAU43" s="220"/>
      <c r="KAV43" s="221"/>
      <c r="KAW43" s="222"/>
      <c r="KAX43" s="220"/>
      <c r="KAY43" s="220"/>
      <c r="KAZ43" s="220"/>
      <c r="KBA43" s="221"/>
      <c r="KBB43" s="222"/>
      <c r="KBC43" s="220"/>
      <c r="KBD43" s="220"/>
      <c r="KBE43" s="220"/>
      <c r="KBF43" s="221"/>
      <c r="KBG43" s="222"/>
      <c r="KBH43" s="220"/>
      <c r="KBI43" s="220"/>
      <c r="KBJ43" s="220"/>
      <c r="KBK43" s="221"/>
      <c r="KBL43" s="222"/>
      <c r="KBM43" s="220"/>
      <c r="KBN43" s="220"/>
      <c r="KBO43" s="220"/>
      <c r="KBP43" s="221"/>
      <c r="KBQ43" s="222"/>
      <c r="KBR43" s="220"/>
      <c r="KBS43" s="220"/>
      <c r="KBT43" s="220"/>
      <c r="KBU43" s="221"/>
      <c r="KBV43" s="222"/>
      <c r="KBW43" s="220"/>
      <c r="KBX43" s="220"/>
      <c r="KBY43" s="220"/>
      <c r="KBZ43" s="221"/>
      <c r="KCA43" s="222"/>
      <c r="KCB43" s="220"/>
      <c r="KCC43" s="220"/>
      <c r="KCD43" s="220"/>
      <c r="KCE43" s="221"/>
      <c r="KCF43" s="222"/>
      <c r="KCG43" s="220"/>
      <c r="KCH43" s="220"/>
      <c r="KCI43" s="220"/>
      <c r="KCJ43" s="221"/>
      <c r="KCK43" s="222"/>
      <c r="KCL43" s="220"/>
      <c r="KCM43" s="220"/>
      <c r="KCN43" s="220"/>
      <c r="KCO43" s="221"/>
      <c r="KCP43" s="222"/>
      <c r="KCQ43" s="220"/>
      <c r="KCR43" s="220"/>
      <c r="KCS43" s="220"/>
      <c r="KCT43" s="221"/>
      <c r="KCU43" s="222"/>
      <c r="KCV43" s="220"/>
      <c r="KCW43" s="220"/>
      <c r="KCX43" s="220"/>
      <c r="KCY43" s="221"/>
      <c r="KCZ43" s="222"/>
      <c r="KDA43" s="220"/>
      <c r="KDB43" s="220"/>
      <c r="KDC43" s="220"/>
      <c r="KDD43" s="221"/>
      <c r="KDE43" s="222"/>
      <c r="KDF43" s="220"/>
      <c r="KDG43" s="220"/>
      <c r="KDH43" s="220"/>
      <c r="KDI43" s="221"/>
      <c r="KDJ43" s="222"/>
      <c r="KDK43" s="220"/>
      <c r="KDL43" s="220"/>
      <c r="KDM43" s="220"/>
      <c r="KDN43" s="221"/>
      <c r="KDO43" s="222"/>
      <c r="KDP43" s="220"/>
      <c r="KDQ43" s="220"/>
      <c r="KDR43" s="220"/>
      <c r="KDS43" s="221"/>
      <c r="KDT43" s="222"/>
      <c r="KDU43" s="220"/>
      <c r="KDV43" s="220"/>
      <c r="KDW43" s="220"/>
      <c r="KDX43" s="221"/>
      <c r="KDY43" s="222"/>
      <c r="KDZ43" s="220"/>
      <c r="KEA43" s="220"/>
      <c r="KEB43" s="220"/>
      <c r="KEC43" s="221"/>
      <c r="KED43" s="222"/>
      <c r="KEE43" s="220"/>
      <c r="KEF43" s="220"/>
      <c r="KEG43" s="220"/>
      <c r="KEH43" s="221"/>
      <c r="KEI43" s="222"/>
      <c r="KEJ43" s="220"/>
      <c r="KEK43" s="220"/>
      <c r="KEL43" s="220"/>
      <c r="KEM43" s="221"/>
      <c r="KEN43" s="222"/>
      <c r="KEO43" s="220"/>
      <c r="KEP43" s="220"/>
      <c r="KEQ43" s="220"/>
      <c r="KER43" s="221"/>
      <c r="KES43" s="222"/>
      <c r="KET43" s="220"/>
      <c r="KEU43" s="220"/>
      <c r="KEV43" s="220"/>
      <c r="KEW43" s="221"/>
      <c r="KEX43" s="222"/>
      <c r="KEY43" s="220"/>
      <c r="KEZ43" s="220"/>
      <c r="KFA43" s="220"/>
      <c r="KFB43" s="221"/>
      <c r="KFC43" s="222"/>
      <c r="KFD43" s="220"/>
      <c r="KFE43" s="220"/>
      <c r="KFF43" s="220"/>
      <c r="KFG43" s="221"/>
      <c r="KFH43" s="222"/>
      <c r="KFI43" s="220"/>
      <c r="KFJ43" s="220"/>
      <c r="KFK43" s="220"/>
      <c r="KFL43" s="221"/>
      <c r="KFM43" s="222"/>
      <c r="KFN43" s="220"/>
      <c r="KFO43" s="220"/>
      <c r="KFP43" s="220"/>
      <c r="KFQ43" s="221"/>
      <c r="KFR43" s="222"/>
      <c r="KFS43" s="220"/>
      <c r="KFT43" s="220"/>
      <c r="KFU43" s="220"/>
      <c r="KFV43" s="221"/>
      <c r="KFW43" s="222"/>
      <c r="KFX43" s="220"/>
      <c r="KFY43" s="220"/>
      <c r="KFZ43" s="220"/>
      <c r="KGA43" s="221"/>
      <c r="KGB43" s="222"/>
      <c r="KGC43" s="220"/>
      <c r="KGD43" s="220"/>
      <c r="KGE43" s="220"/>
      <c r="KGF43" s="221"/>
      <c r="KGG43" s="222"/>
      <c r="KGH43" s="220"/>
      <c r="KGI43" s="220"/>
      <c r="KGJ43" s="220"/>
      <c r="KGK43" s="221"/>
      <c r="KGL43" s="222"/>
      <c r="KGM43" s="220"/>
      <c r="KGN43" s="220"/>
      <c r="KGO43" s="220"/>
      <c r="KGP43" s="221"/>
      <c r="KGQ43" s="222"/>
      <c r="KGR43" s="220"/>
      <c r="KGS43" s="220"/>
      <c r="KGT43" s="220"/>
      <c r="KGU43" s="221"/>
      <c r="KGV43" s="222"/>
      <c r="KGW43" s="220"/>
      <c r="KGX43" s="220"/>
      <c r="KGY43" s="220"/>
      <c r="KGZ43" s="221"/>
      <c r="KHA43" s="222"/>
      <c r="KHB43" s="220"/>
      <c r="KHC43" s="220"/>
      <c r="KHD43" s="220"/>
      <c r="KHE43" s="221"/>
      <c r="KHF43" s="222"/>
      <c r="KHG43" s="220"/>
      <c r="KHH43" s="220"/>
      <c r="KHI43" s="220"/>
      <c r="KHJ43" s="221"/>
      <c r="KHK43" s="222"/>
      <c r="KHL43" s="220"/>
      <c r="KHM43" s="220"/>
      <c r="KHN43" s="220"/>
      <c r="KHO43" s="221"/>
      <c r="KHP43" s="222"/>
      <c r="KHQ43" s="220"/>
      <c r="KHR43" s="220"/>
      <c r="KHS43" s="220"/>
      <c r="KHT43" s="221"/>
      <c r="KHU43" s="222"/>
      <c r="KHV43" s="220"/>
      <c r="KHW43" s="220"/>
      <c r="KHX43" s="220"/>
      <c r="KHY43" s="221"/>
      <c r="KHZ43" s="222"/>
      <c r="KIA43" s="220"/>
      <c r="KIB43" s="220"/>
      <c r="KIC43" s="220"/>
      <c r="KID43" s="221"/>
      <c r="KIE43" s="222"/>
      <c r="KIF43" s="220"/>
      <c r="KIG43" s="220"/>
      <c r="KIH43" s="220"/>
      <c r="KII43" s="221"/>
      <c r="KIJ43" s="222"/>
      <c r="KIK43" s="220"/>
      <c r="KIL43" s="220"/>
      <c r="KIM43" s="220"/>
      <c r="KIN43" s="221"/>
      <c r="KIO43" s="222"/>
      <c r="KIP43" s="220"/>
      <c r="KIQ43" s="220"/>
      <c r="KIR43" s="220"/>
      <c r="KIS43" s="221"/>
      <c r="KIT43" s="222"/>
      <c r="KIU43" s="220"/>
      <c r="KIV43" s="220"/>
      <c r="KIW43" s="220"/>
      <c r="KIX43" s="221"/>
      <c r="KIY43" s="222"/>
      <c r="KIZ43" s="220"/>
      <c r="KJA43" s="220"/>
      <c r="KJB43" s="220"/>
      <c r="KJC43" s="221"/>
      <c r="KJD43" s="222"/>
      <c r="KJE43" s="220"/>
      <c r="KJF43" s="220"/>
      <c r="KJG43" s="220"/>
      <c r="KJH43" s="221"/>
      <c r="KJI43" s="222"/>
      <c r="KJJ43" s="220"/>
      <c r="KJK43" s="220"/>
      <c r="KJL43" s="220"/>
      <c r="KJM43" s="221"/>
      <c r="KJN43" s="222"/>
      <c r="KJO43" s="220"/>
      <c r="KJP43" s="220"/>
      <c r="KJQ43" s="220"/>
      <c r="KJR43" s="221"/>
      <c r="KJS43" s="222"/>
      <c r="KJT43" s="220"/>
      <c r="KJU43" s="220"/>
      <c r="KJV43" s="220"/>
      <c r="KJW43" s="221"/>
      <c r="KJX43" s="222"/>
      <c r="KJY43" s="220"/>
      <c r="KJZ43" s="220"/>
      <c r="KKA43" s="220"/>
      <c r="KKB43" s="221"/>
      <c r="KKC43" s="222"/>
      <c r="KKD43" s="220"/>
      <c r="KKE43" s="220"/>
      <c r="KKF43" s="220"/>
      <c r="KKG43" s="221"/>
      <c r="KKH43" s="222"/>
      <c r="KKI43" s="220"/>
      <c r="KKJ43" s="220"/>
      <c r="KKK43" s="220"/>
      <c r="KKL43" s="221"/>
      <c r="KKM43" s="222"/>
      <c r="KKN43" s="220"/>
      <c r="KKO43" s="220"/>
      <c r="KKP43" s="220"/>
      <c r="KKQ43" s="221"/>
      <c r="KKR43" s="222"/>
      <c r="KKS43" s="220"/>
      <c r="KKT43" s="220"/>
      <c r="KKU43" s="220"/>
      <c r="KKV43" s="221"/>
      <c r="KKW43" s="222"/>
      <c r="KKX43" s="220"/>
      <c r="KKY43" s="220"/>
      <c r="KKZ43" s="220"/>
      <c r="KLA43" s="221"/>
      <c r="KLB43" s="222"/>
      <c r="KLC43" s="220"/>
      <c r="KLD43" s="220"/>
      <c r="KLE43" s="220"/>
      <c r="KLF43" s="221"/>
      <c r="KLG43" s="222"/>
      <c r="KLH43" s="220"/>
      <c r="KLI43" s="220"/>
      <c r="KLJ43" s="220"/>
      <c r="KLK43" s="221"/>
      <c r="KLL43" s="222"/>
      <c r="KLM43" s="220"/>
      <c r="KLN43" s="220"/>
      <c r="KLO43" s="220"/>
      <c r="KLP43" s="221"/>
      <c r="KLQ43" s="222"/>
      <c r="KLR43" s="220"/>
      <c r="KLS43" s="220"/>
      <c r="KLT43" s="220"/>
      <c r="KLU43" s="221"/>
      <c r="KLV43" s="222"/>
      <c r="KLW43" s="220"/>
      <c r="KLX43" s="220"/>
      <c r="KLY43" s="220"/>
      <c r="KLZ43" s="221"/>
      <c r="KMA43" s="222"/>
      <c r="KMB43" s="220"/>
      <c r="KMC43" s="220"/>
      <c r="KMD43" s="220"/>
      <c r="KME43" s="221"/>
      <c r="KMF43" s="222"/>
      <c r="KMG43" s="220"/>
      <c r="KMH43" s="220"/>
      <c r="KMI43" s="220"/>
      <c r="KMJ43" s="221"/>
      <c r="KMK43" s="222"/>
      <c r="KML43" s="220"/>
      <c r="KMM43" s="220"/>
      <c r="KMN43" s="220"/>
      <c r="KMO43" s="221"/>
      <c r="KMP43" s="222"/>
      <c r="KMQ43" s="220"/>
      <c r="KMR43" s="220"/>
      <c r="KMS43" s="220"/>
      <c r="KMT43" s="221"/>
      <c r="KMU43" s="222"/>
      <c r="KMV43" s="220"/>
      <c r="KMW43" s="220"/>
      <c r="KMX43" s="220"/>
      <c r="KMY43" s="221"/>
      <c r="KMZ43" s="222"/>
      <c r="KNA43" s="220"/>
      <c r="KNB43" s="220"/>
      <c r="KNC43" s="220"/>
      <c r="KND43" s="221"/>
      <c r="KNE43" s="222"/>
      <c r="KNF43" s="220"/>
      <c r="KNG43" s="220"/>
      <c r="KNH43" s="220"/>
      <c r="KNI43" s="221"/>
      <c r="KNJ43" s="222"/>
      <c r="KNK43" s="220"/>
      <c r="KNL43" s="220"/>
      <c r="KNM43" s="220"/>
      <c r="KNN43" s="221"/>
      <c r="KNO43" s="222"/>
      <c r="KNP43" s="220"/>
      <c r="KNQ43" s="220"/>
      <c r="KNR43" s="220"/>
      <c r="KNS43" s="221"/>
      <c r="KNT43" s="222"/>
      <c r="KNU43" s="220"/>
      <c r="KNV43" s="220"/>
      <c r="KNW43" s="220"/>
      <c r="KNX43" s="221"/>
      <c r="KNY43" s="222"/>
      <c r="KNZ43" s="220"/>
      <c r="KOA43" s="220"/>
      <c r="KOB43" s="220"/>
      <c r="KOC43" s="221"/>
      <c r="KOD43" s="222"/>
      <c r="KOE43" s="220"/>
      <c r="KOF43" s="220"/>
      <c r="KOG43" s="220"/>
      <c r="KOH43" s="221"/>
      <c r="KOI43" s="222"/>
      <c r="KOJ43" s="220"/>
      <c r="KOK43" s="220"/>
      <c r="KOL43" s="220"/>
      <c r="KOM43" s="221"/>
      <c r="KON43" s="222"/>
      <c r="KOO43" s="220"/>
      <c r="KOP43" s="220"/>
      <c r="KOQ43" s="220"/>
      <c r="KOR43" s="221"/>
      <c r="KOS43" s="222"/>
      <c r="KOT43" s="220"/>
      <c r="KOU43" s="220"/>
      <c r="KOV43" s="220"/>
      <c r="KOW43" s="221"/>
      <c r="KOX43" s="222"/>
      <c r="KOY43" s="220"/>
      <c r="KOZ43" s="220"/>
      <c r="KPA43" s="220"/>
      <c r="KPB43" s="221"/>
      <c r="KPC43" s="222"/>
      <c r="KPD43" s="220"/>
      <c r="KPE43" s="220"/>
      <c r="KPF43" s="220"/>
      <c r="KPG43" s="221"/>
      <c r="KPH43" s="222"/>
      <c r="KPI43" s="220"/>
      <c r="KPJ43" s="220"/>
      <c r="KPK43" s="220"/>
      <c r="KPL43" s="221"/>
      <c r="KPM43" s="222"/>
      <c r="KPN43" s="220"/>
      <c r="KPO43" s="220"/>
      <c r="KPP43" s="220"/>
      <c r="KPQ43" s="221"/>
      <c r="KPR43" s="222"/>
      <c r="KPS43" s="220"/>
      <c r="KPT43" s="220"/>
      <c r="KPU43" s="220"/>
      <c r="KPV43" s="221"/>
      <c r="KPW43" s="222"/>
      <c r="KPX43" s="220"/>
      <c r="KPY43" s="220"/>
      <c r="KPZ43" s="220"/>
      <c r="KQA43" s="221"/>
      <c r="KQB43" s="222"/>
      <c r="KQC43" s="220"/>
      <c r="KQD43" s="220"/>
      <c r="KQE43" s="220"/>
      <c r="KQF43" s="221"/>
      <c r="KQG43" s="222"/>
      <c r="KQH43" s="220"/>
      <c r="KQI43" s="220"/>
      <c r="KQJ43" s="220"/>
      <c r="KQK43" s="221"/>
      <c r="KQL43" s="222"/>
      <c r="KQM43" s="220"/>
      <c r="KQN43" s="220"/>
      <c r="KQO43" s="220"/>
      <c r="KQP43" s="221"/>
      <c r="KQQ43" s="222"/>
      <c r="KQR43" s="220"/>
      <c r="KQS43" s="220"/>
      <c r="KQT43" s="220"/>
      <c r="KQU43" s="221"/>
      <c r="KQV43" s="222"/>
      <c r="KQW43" s="220"/>
      <c r="KQX43" s="220"/>
      <c r="KQY43" s="220"/>
      <c r="KQZ43" s="221"/>
      <c r="KRA43" s="222"/>
      <c r="KRB43" s="220"/>
      <c r="KRC43" s="220"/>
      <c r="KRD43" s="220"/>
      <c r="KRE43" s="221"/>
      <c r="KRF43" s="222"/>
      <c r="KRG43" s="220"/>
      <c r="KRH43" s="220"/>
      <c r="KRI43" s="220"/>
      <c r="KRJ43" s="221"/>
      <c r="KRK43" s="222"/>
      <c r="KRL43" s="220"/>
      <c r="KRM43" s="220"/>
      <c r="KRN43" s="220"/>
      <c r="KRO43" s="221"/>
      <c r="KRP43" s="222"/>
      <c r="KRQ43" s="220"/>
      <c r="KRR43" s="220"/>
      <c r="KRS43" s="220"/>
      <c r="KRT43" s="221"/>
      <c r="KRU43" s="222"/>
      <c r="KRV43" s="220"/>
      <c r="KRW43" s="220"/>
      <c r="KRX43" s="220"/>
      <c r="KRY43" s="221"/>
      <c r="KRZ43" s="222"/>
      <c r="KSA43" s="220"/>
      <c r="KSB43" s="220"/>
      <c r="KSC43" s="220"/>
      <c r="KSD43" s="221"/>
      <c r="KSE43" s="222"/>
      <c r="KSF43" s="220"/>
      <c r="KSG43" s="220"/>
      <c r="KSH43" s="220"/>
      <c r="KSI43" s="221"/>
      <c r="KSJ43" s="222"/>
      <c r="KSK43" s="220"/>
      <c r="KSL43" s="220"/>
      <c r="KSM43" s="220"/>
      <c r="KSN43" s="221"/>
      <c r="KSO43" s="222"/>
      <c r="KSP43" s="220"/>
      <c r="KSQ43" s="220"/>
      <c r="KSR43" s="220"/>
      <c r="KSS43" s="221"/>
      <c r="KST43" s="222"/>
      <c r="KSU43" s="220"/>
      <c r="KSV43" s="220"/>
      <c r="KSW43" s="220"/>
      <c r="KSX43" s="221"/>
      <c r="KSY43" s="222"/>
      <c r="KSZ43" s="220"/>
      <c r="KTA43" s="220"/>
      <c r="KTB43" s="220"/>
      <c r="KTC43" s="221"/>
      <c r="KTD43" s="222"/>
      <c r="KTE43" s="220"/>
      <c r="KTF43" s="220"/>
      <c r="KTG43" s="220"/>
      <c r="KTH43" s="221"/>
      <c r="KTI43" s="222"/>
      <c r="KTJ43" s="220"/>
      <c r="KTK43" s="220"/>
      <c r="KTL43" s="220"/>
      <c r="KTM43" s="221"/>
      <c r="KTN43" s="222"/>
      <c r="KTO43" s="220"/>
      <c r="KTP43" s="220"/>
      <c r="KTQ43" s="220"/>
      <c r="KTR43" s="221"/>
      <c r="KTS43" s="222"/>
      <c r="KTT43" s="220"/>
      <c r="KTU43" s="220"/>
      <c r="KTV43" s="220"/>
      <c r="KTW43" s="221"/>
      <c r="KTX43" s="222"/>
      <c r="KTY43" s="220"/>
      <c r="KTZ43" s="220"/>
      <c r="KUA43" s="220"/>
      <c r="KUB43" s="221"/>
      <c r="KUC43" s="222"/>
      <c r="KUD43" s="220"/>
      <c r="KUE43" s="220"/>
      <c r="KUF43" s="220"/>
      <c r="KUG43" s="221"/>
      <c r="KUH43" s="222"/>
      <c r="KUI43" s="220"/>
      <c r="KUJ43" s="220"/>
      <c r="KUK43" s="220"/>
      <c r="KUL43" s="221"/>
      <c r="KUM43" s="222"/>
      <c r="KUN43" s="220"/>
      <c r="KUO43" s="220"/>
      <c r="KUP43" s="220"/>
      <c r="KUQ43" s="221"/>
      <c r="KUR43" s="222"/>
      <c r="KUS43" s="220"/>
      <c r="KUT43" s="220"/>
      <c r="KUU43" s="220"/>
      <c r="KUV43" s="221"/>
      <c r="KUW43" s="222"/>
      <c r="KUX43" s="220"/>
      <c r="KUY43" s="220"/>
      <c r="KUZ43" s="220"/>
      <c r="KVA43" s="221"/>
      <c r="KVB43" s="222"/>
      <c r="KVC43" s="220"/>
      <c r="KVD43" s="220"/>
      <c r="KVE43" s="220"/>
      <c r="KVF43" s="221"/>
      <c r="KVG43" s="222"/>
      <c r="KVH43" s="220"/>
      <c r="KVI43" s="220"/>
      <c r="KVJ43" s="220"/>
      <c r="KVK43" s="221"/>
      <c r="KVL43" s="222"/>
      <c r="KVM43" s="220"/>
      <c r="KVN43" s="220"/>
      <c r="KVO43" s="220"/>
      <c r="KVP43" s="221"/>
      <c r="KVQ43" s="222"/>
      <c r="KVR43" s="220"/>
      <c r="KVS43" s="220"/>
      <c r="KVT43" s="220"/>
      <c r="KVU43" s="221"/>
      <c r="KVV43" s="222"/>
      <c r="KVW43" s="220"/>
      <c r="KVX43" s="220"/>
      <c r="KVY43" s="220"/>
      <c r="KVZ43" s="221"/>
      <c r="KWA43" s="222"/>
      <c r="KWB43" s="220"/>
      <c r="KWC43" s="220"/>
      <c r="KWD43" s="220"/>
      <c r="KWE43" s="221"/>
      <c r="KWF43" s="222"/>
      <c r="KWG43" s="220"/>
      <c r="KWH43" s="220"/>
      <c r="KWI43" s="220"/>
      <c r="KWJ43" s="221"/>
      <c r="KWK43" s="222"/>
      <c r="KWL43" s="220"/>
      <c r="KWM43" s="220"/>
      <c r="KWN43" s="220"/>
      <c r="KWO43" s="221"/>
      <c r="KWP43" s="222"/>
      <c r="KWQ43" s="220"/>
      <c r="KWR43" s="220"/>
      <c r="KWS43" s="220"/>
      <c r="KWT43" s="221"/>
      <c r="KWU43" s="222"/>
      <c r="KWV43" s="220"/>
      <c r="KWW43" s="220"/>
      <c r="KWX43" s="220"/>
      <c r="KWY43" s="221"/>
      <c r="KWZ43" s="222"/>
      <c r="KXA43" s="220"/>
      <c r="KXB43" s="220"/>
      <c r="KXC43" s="220"/>
      <c r="KXD43" s="221"/>
      <c r="KXE43" s="222"/>
      <c r="KXF43" s="220"/>
      <c r="KXG43" s="220"/>
      <c r="KXH43" s="220"/>
      <c r="KXI43" s="221"/>
      <c r="KXJ43" s="222"/>
      <c r="KXK43" s="220"/>
      <c r="KXL43" s="220"/>
      <c r="KXM43" s="220"/>
      <c r="KXN43" s="221"/>
      <c r="KXO43" s="222"/>
      <c r="KXP43" s="220"/>
      <c r="KXQ43" s="220"/>
      <c r="KXR43" s="220"/>
      <c r="KXS43" s="221"/>
      <c r="KXT43" s="222"/>
      <c r="KXU43" s="220"/>
      <c r="KXV43" s="220"/>
      <c r="KXW43" s="220"/>
      <c r="KXX43" s="221"/>
      <c r="KXY43" s="222"/>
      <c r="KXZ43" s="220"/>
      <c r="KYA43" s="220"/>
      <c r="KYB43" s="220"/>
      <c r="KYC43" s="221"/>
      <c r="KYD43" s="222"/>
      <c r="KYE43" s="220"/>
      <c r="KYF43" s="220"/>
      <c r="KYG43" s="220"/>
      <c r="KYH43" s="221"/>
      <c r="KYI43" s="222"/>
      <c r="KYJ43" s="220"/>
      <c r="KYK43" s="220"/>
      <c r="KYL43" s="220"/>
      <c r="KYM43" s="221"/>
      <c r="KYN43" s="222"/>
      <c r="KYO43" s="220"/>
      <c r="KYP43" s="220"/>
      <c r="KYQ43" s="220"/>
      <c r="KYR43" s="221"/>
      <c r="KYS43" s="222"/>
      <c r="KYT43" s="220"/>
      <c r="KYU43" s="220"/>
      <c r="KYV43" s="220"/>
      <c r="KYW43" s="221"/>
      <c r="KYX43" s="222"/>
      <c r="KYY43" s="220"/>
      <c r="KYZ43" s="220"/>
      <c r="KZA43" s="220"/>
      <c r="KZB43" s="221"/>
      <c r="KZC43" s="222"/>
      <c r="KZD43" s="220"/>
      <c r="KZE43" s="220"/>
      <c r="KZF43" s="220"/>
      <c r="KZG43" s="221"/>
      <c r="KZH43" s="222"/>
      <c r="KZI43" s="220"/>
      <c r="KZJ43" s="220"/>
      <c r="KZK43" s="220"/>
      <c r="KZL43" s="221"/>
      <c r="KZM43" s="222"/>
      <c r="KZN43" s="220"/>
      <c r="KZO43" s="220"/>
      <c r="KZP43" s="220"/>
      <c r="KZQ43" s="221"/>
      <c r="KZR43" s="222"/>
      <c r="KZS43" s="220"/>
      <c r="KZT43" s="220"/>
      <c r="KZU43" s="220"/>
      <c r="KZV43" s="221"/>
      <c r="KZW43" s="222"/>
      <c r="KZX43" s="220"/>
      <c r="KZY43" s="220"/>
      <c r="KZZ43" s="220"/>
      <c r="LAA43" s="221"/>
      <c r="LAB43" s="222"/>
      <c r="LAC43" s="220"/>
      <c r="LAD43" s="220"/>
      <c r="LAE43" s="220"/>
      <c r="LAF43" s="221"/>
      <c r="LAG43" s="222"/>
      <c r="LAH43" s="220"/>
      <c r="LAI43" s="220"/>
      <c r="LAJ43" s="220"/>
      <c r="LAK43" s="221"/>
      <c r="LAL43" s="222"/>
      <c r="LAM43" s="220"/>
      <c r="LAN43" s="220"/>
      <c r="LAO43" s="220"/>
      <c r="LAP43" s="221"/>
      <c r="LAQ43" s="222"/>
      <c r="LAR43" s="220"/>
      <c r="LAS43" s="220"/>
      <c r="LAT43" s="220"/>
      <c r="LAU43" s="221"/>
      <c r="LAV43" s="222"/>
      <c r="LAW43" s="220"/>
      <c r="LAX43" s="220"/>
      <c r="LAY43" s="220"/>
      <c r="LAZ43" s="221"/>
      <c r="LBA43" s="222"/>
      <c r="LBB43" s="220"/>
      <c r="LBC43" s="220"/>
      <c r="LBD43" s="220"/>
      <c r="LBE43" s="221"/>
      <c r="LBF43" s="222"/>
      <c r="LBG43" s="220"/>
      <c r="LBH43" s="220"/>
      <c r="LBI43" s="220"/>
      <c r="LBJ43" s="221"/>
      <c r="LBK43" s="222"/>
      <c r="LBL43" s="220"/>
      <c r="LBM43" s="220"/>
      <c r="LBN43" s="220"/>
      <c r="LBO43" s="221"/>
      <c r="LBP43" s="222"/>
      <c r="LBQ43" s="220"/>
      <c r="LBR43" s="220"/>
      <c r="LBS43" s="220"/>
      <c r="LBT43" s="221"/>
      <c r="LBU43" s="222"/>
      <c r="LBV43" s="220"/>
      <c r="LBW43" s="220"/>
      <c r="LBX43" s="220"/>
      <c r="LBY43" s="221"/>
      <c r="LBZ43" s="222"/>
      <c r="LCA43" s="220"/>
      <c r="LCB43" s="220"/>
      <c r="LCC43" s="220"/>
      <c r="LCD43" s="221"/>
      <c r="LCE43" s="222"/>
      <c r="LCF43" s="220"/>
      <c r="LCG43" s="220"/>
      <c r="LCH43" s="220"/>
      <c r="LCI43" s="221"/>
      <c r="LCJ43" s="222"/>
      <c r="LCK43" s="220"/>
      <c r="LCL43" s="220"/>
      <c r="LCM43" s="220"/>
      <c r="LCN43" s="221"/>
      <c r="LCO43" s="222"/>
      <c r="LCP43" s="220"/>
      <c r="LCQ43" s="220"/>
      <c r="LCR43" s="220"/>
      <c r="LCS43" s="221"/>
      <c r="LCT43" s="222"/>
      <c r="LCU43" s="220"/>
      <c r="LCV43" s="220"/>
      <c r="LCW43" s="220"/>
      <c r="LCX43" s="221"/>
      <c r="LCY43" s="222"/>
      <c r="LCZ43" s="220"/>
      <c r="LDA43" s="220"/>
      <c r="LDB43" s="220"/>
      <c r="LDC43" s="221"/>
      <c r="LDD43" s="222"/>
      <c r="LDE43" s="220"/>
      <c r="LDF43" s="220"/>
      <c r="LDG43" s="220"/>
      <c r="LDH43" s="221"/>
      <c r="LDI43" s="222"/>
      <c r="LDJ43" s="220"/>
      <c r="LDK43" s="220"/>
      <c r="LDL43" s="220"/>
      <c r="LDM43" s="221"/>
      <c r="LDN43" s="222"/>
      <c r="LDO43" s="220"/>
      <c r="LDP43" s="220"/>
      <c r="LDQ43" s="220"/>
      <c r="LDR43" s="221"/>
      <c r="LDS43" s="222"/>
      <c r="LDT43" s="220"/>
      <c r="LDU43" s="220"/>
      <c r="LDV43" s="220"/>
      <c r="LDW43" s="221"/>
      <c r="LDX43" s="222"/>
      <c r="LDY43" s="220"/>
      <c r="LDZ43" s="220"/>
      <c r="LEA43" s="220"/>
      <c r="LEB43" s="221"/>
      <c r="LEC43" s="222"/>
      <c r="LED43" s="220"/>
      <c r="LEE43" s="220"/>
      <c r="LEF43" s="220"/>
      <c r="LEG43" s="221"/>
      <c r="LEH43" s="222"/>
      <c r="LEI43" s="220"/>
      <c r="LEJ43" s="220"/>
      <c r="LEK43" s="220"/>
      <c r="LEL43" s="221"/>
      <c r="LEM43" s="222"/>
      <c r="LEN43" s="220"/>
      <c r="LEO43" s="220"/>
      <c r="LEP43" s="220"/>
      <c r="LEQ43" s="221"/>
      <c r="LER43" s="222"/>
      <c r="LES43" s="220"/>
      <c r="LET43" s="220"/>
      <c r="LEU43" s="220"/>
      <c r="LEV43" s="221"/>
      <c r="LEW43" s="222"/>
      <c r="LEX43" s="220"/>
      <c r="LEY43" s="220"/>
      <c r="LEZ43" s="220"/>
      <c r="LFA43" s="221"/>
      <c r="LFB43" s="222"/>
      <c r="LFC43" s="220"/>
      <c r="LFD43" s="220"/>
      <c r="LFE43" s="220"/>
      <c r="LFF43" s="221"/>
      <c r="LFG43" s="222"/>
      <c r="LFH43" s="220"/>
      <c r="LFI43" s="220"/>
      <c r="LFJ43" s="220"/>
      <c r="LFK43" s="221"/>
      <c r="LFL43" s="222"/>
      <c r="LFM43" s="220"/>
      <c r="LFN43" s="220"/>
      <c r="LFO43" s="220"/>
      <c r="LFP43" s="221"/>
      <c r="LFQ43" s="222"/>
      <c r="LFR43" s="220"/>
      <c r="LFS43" s="220"/>
      <c r="LFT43" s="220"/>
      <c r="LFU43" s="221"/>
      <c r="LFV43" s="222"/>
      <c r="LFW43" s="220"/>
      <c r="LFX43" s="220"/>
      <c r="LFY43" s="220"/>
      <c r="LFZ43" s="221"/>
      <c r="LGA43" s="222"/>
      <c r="LGB43" s="220"/>
      <c r="LGC43" s="220"/>
      <c r="LGD43" s="220"/>
      <c r="LGE43" s="221"/>
      <c r="LGF43" s="222"/>
      <c r="LGG43" s="220"/>
      <c r="LGH43" s="220"/>
      <c r="LGI43" s="220"/>
      <c r="LGJ43" s="221"/>
      <c r="LGK43" s="222"/>
      <c r="LGL43" s="220"/>
      <c r="LGM43" s="220"/>
      <c r="LGN43" s="220"/>
      <c r="LGO43" s="221"/>
      <c r="LGP43" s="222"/>
      <c r="LGQ43" s="220"/>
      <c r="LGR43" s="220"/>
      <c r="LGS43" s="220"/>
      <c r="LGT43" s="221"/>
      <c r="LGU43" s="222"/>
      <c r="LGV43" s="220"/>
      <c r="LGW43" s="220"/>
      <c r="LGX43" s="220"/>
      <c r="LGY43" s="221"/>
      <c r="LGZ43" s="222"/>
      <c r="LHA43" s="220"/>
      <c r="LHB43" s="220"/>
      <c r="LHC43" s="220"/>
      <c r="LHD43" s="221"/>
      <c r="LHE43" s="222"/>
      <c r="LHF43" s="220"/>
      <c r="LHG43" s="220"/>
      <c r="LHH43" s="220"/>
      <c r="LHI43" s="221"/>
      <c r="LHJ43" s="222"/>
      <c r="LHK43" s="220"/>
      <c r="LHL43" s="220"/>
      <c r="LHM43" s="220"/>
      <c r="LHN43" s="221"/>
      <c r="LHO43" s="222"/>
      <c r="LHP43" s="220"/>
      <c r="LHQ43" s="220"/>
      <c r="LHR43" s="220"/>
      <c r="LHS43" s="221"/>
      <c r="LHT43" s="222"/>
      <c r="LHU43" s="220"/>
      <c r="LHV43" s="220"/>
      <c r="LHW43" s="220"/>
      <c r="LHX43" s="221"/>
      <c r="LHY43" s="222"/>
      <c r="LHZ43" s="220"/>
      <c r="LIA43" s="220"/>
      <c r="LIB43" s="220"/>
      <c r="LIC43" s="221"/>
      <c r="LID43" s="222"/>
      <c r="LIE43" s="220"/>
      <c r="LIF43" s="220"/>
      <c r="LIG43" s="220"/>
      <c r="LIH43" s="221"/>
      <c r="LII43" s="222"/>
      <c r="LIJ43" s="220"/>
      <c r="LIK43" s="220"/>
      <c r="LIL43" s="220"/>
      <c r="LIM43" s="221"/>
      <c r="LIN43" s="222"/>
      <c r="LIO43" s="220"/>
      <c r="LIP43" s="220"/>
      <c r="LIQ43" s="220"/>
      <c r="LIR43" s="221"/>
      <c r="LIS43" s="222"/>
      <c r="LIT43" s="220"/>
      <c r="LIU43" s="220"/>
      <c r="LIV43" s="220"/>
      <c r="LIW43" s="221"/>
      <c r="LIX43" s="222"/>
      <c r="LIY43" s="220"/>
      <c r="LIZ43" s="220"/>
      <c r="LJA43" s="220"/>
      <c r="LJB43" s="221"/>
      <c r="LJC43" s="222"/>
      <c r="LJD43" s="220"/>
      <c r="LJE43" s="220"/>
      <c r="LJF43" s="220"/>
      <c r="LJG43" s="221"/>
      <c r="LJH43" s="222"/>
      <c r="LJI43" s="220"/>
      <c r="LJJ43" s="220"/>
      <c r="LJK43" s="220"/>
      <c r="LJL43" s="221"/>
      <c r="LJM43" s="222"/>
      <c r="LJN43" s="220"/>
      <c r="LJO43" s="220"/>
      <c r="LJP43" s="220"/>
      <c r="LJQ43" s="221"/>
      <c r="LJR43" s="222"/>
      <c r="LJS43" s="220"/>
      <c r="LJT43" s="220"/>
      <c r="LJU43" s="220"/>
      <c r="LJV43" s="221"/>
      <c r="LJW43" s="222"/>
      <c r="LJX43" s="220"/>
      <c r="LJY43" s="220"/>
      <c r="LJZ43" s="220"/>
      <c r="LKA43" s="221"/>
      <c r="LKB43" s="222"/>
      <c r="LKC43" s="220"/>
      <c r="LKD43" s="220"/>
      <c r="LKE43" s="220"/>
      <c r="LKF43" s="221"/>
      <c r="LKG43" s="222"/>
      <c r="LKH43" s="220"/>
      <c r="LKI43" s="220"/>
      <c r="LKJ43" s="220"/>
      <c r="LKK43" s="221"/>
      <c r="LKL43" s="222"/>
      <c r="LKM43" s="220"/>
      <c r="LKN43" s="220"/>
      <c r="LKO43" s="220"/>
      <c r="LKP43" s="221"/>
      <c r="LKQ43" s="222"/>
      <c r="LKR43" s="220"/>
      <c r="LKS43" s="220"/>
      <c r="LKT43" s="220"/>
      <c r="LKU43" s="221"/>
      <c r="LKV43" s="222"/>
      <c r="LKW43" s="220"/>
      <c r="LKX43" s="220"/>
      <c r="LKY43" s="220"/>
      <c r="LKZ43" s="221"/>
      <c r="LLA43" s="222"/>
      <c r="LLB43" s="220"/>
      <c r="LLC43" s="220"/>
      <c r="LLD43" s="220"/>
      <c r="LLE43" s="221"/>
      <c r="LLF43" s="222"/>
      <c r="LLG43" s="220"/>
      <c r="LLH43" s="220"/>
      <c r="LLI43" s="220"/>
      <c r="LLJ43" s="221"/>
      <c r="LLK43" s="222"/>
      <c r="LLL43" s="220"/>
      <c r="LLM43" s="220"/>
      <c r="LLN43" s="220"/>
      <c r="LLO43" s="221"/>
      <c r="LLP43" s="222"/>
      <c r="LLQ43" s="220"/>
      <c r="LLR43" s="220"/>
      <c r="LLS43" s="220"/>
      <c r="LLT43" s="221"/>
      <c r="LLU43" s="222"/>
      <c r="LLV43" s="220"/>
      <c r="LLW43" s="220"/>
      <c r="LLX43" s="220"/>
      <c r="LLY43" s="221"/>
      <c r="LLZ43" s="222"/>
      <c r="LMA43" s="220"/>
      <c r="LMB43" s="220"/>
      <c r="LMC43" s="220"/>
      <c r="LMD43" s="221"/>
      <c r="LME43" s="222"/>
      <c r="LMF43" s="220"/>
      <c r="LMG43" s="220"/>
      <c r="LMH43" s="220"/>
      <c r="LMI43" s="221"/>
      <c r="LMJ43" s="222"/>
      <c r="LMK43" s="220"/>
      <c r="LML43" s="220"/>
      <c r="LMM43" s="220"/>
      <c r="LMN43" s="221"/>
      <c r="LMO43" s="222"/>
      <c r="LMP43" s="220"/>
      <c r="LMQ43" s="220"/>
      <c r="LMR43" s="220"/>
      <c r="LMS43" s="221"/>
      <c r="LMT43" s="222"/>
      <c r="LMU43" s="220"/>
      <c r="LMV43" s="220"/>
      <c r="LMW43" s="220"/>
      <c r="LMX43" s="221"/>
      <c r="LMY43" s="222"/>
      <c r="LMZ43" s="220"/>
      <c r="LNA43" s="220"/>
      <c r="LNB43" s="220"/>
      <c r="LNC43" s="221"/>
      <c r="LND43" s="222"/>
      <c r="LNE43" s="220"/>
      <c r="LNF43" s="220"/>
      <c r="LNG43" s="220"/>
      <c r="LNH43" s="221"/>
      <c r="LNI43" s="222"/>
      <c r="LNJ43" s="220"/>
      <c r="LNK43" s="220"/>
      <c r="LNL43" s="220"/>
      <c r="LNM43" s="221"/>
      <c r="LNN43" s="222"/>
      <c r="LNO43" s="220"/>
      <c r="LNP43" s="220"/>
      <c r="LNQ43" s="220"/>
      <c r="LNR43" s="221"/>
      <c r="LNS43" s="222"/>
      <c r="LNT43" s="220"/>
      <c r="LNU43" s="220"/>
      <c r="LNV43" s="220"/>
      <c r="LNW43" s="221"/>
      <c r="LNX43" s="222"/>
      <c r="LNY43" s="220"/>
      <c r="LNZ43" s="220"/>
      <c r="LOA43" s="220"/>
      <c r="LOB43" s="221"/>
      <c r="LOC43" s="222"/>
      <c r="LOD43" s="220"/>
      <c r="LOE43" s="220"/>
      <c r="LOF43" s="220"/>
      <c r="LOG43" s="221"/>
      <c r="LOH43" s="222"/>
      <c r="LOI43" s="220"/>
      <c r="LOJ43" s="220"/>
      <c r="LOK43" s="220"/>
      <c r="LOL43" s="221"/>
      <c r="LOM43" s="222"/>
      <c r="LON43" s="220"/>
      <c r="LOO43" s="220"/>
      <c r="LOP43" s="220"/>
      <c r="LOQ43" s="221"/>
      <c r="LOR43" s="222"/>
      <c r="LOS43" s="220"/>
      <c r="LOT43" s="220"/>
      <c r="LOU43" s="220"/>
      <c r="LOV43" s="221"/>
      <c r="LOW43" s="222"/>
      <c r="LOX43" s="220"/>
      <c r="LOY43" s="220"/>
      <c r="LOZ43" s="220"/>
      <c r="LPA43" s="221"/>
      <c r="LPB43" s="222"/>
      <c r="LPC43" s="220"/>
      <c r="LPD43" s="220"/>
      <c r="LPE43" s="220"/>
      <c r="LPF43" s="221"/>
      <c r="LPG43" s="222"/>
      <c r="LPH43" s="220"/>
      <c r="LPI43" s="220"/>
      <c r="LPJ43" s="220"/>
      <c r="LPK43" s="221"/>
      <c r="LPL43" s="222"/>
      <c r="LPM43" s="220"/>
      <c r="LPN43" s="220"/>
      <c r="LPO43" s="220"/>
      <c r="LPP43" s="221"/>
      <c r="LPQ43" s="222"/>
      <c r="LPR43" s="220"/>
      <c r="LPS43" s="220"/>
      <c r="LPT43" s="220"/>
      <c r="LPU43" s="221"/>
      <c r="LPV43" s="222"/>
      <c r="LPW43" s="220"/>
      <c r="LPX43" s="220"/>
      <c r="LPY43" s="220"/>
      <c r="LPZ43" s="221"/>
      <c r="LQA43" s="222"/>
      <c r="LQB43" s="220"/>
      <c r="LQC43" s="220"/>
      <c r="LQD43" s="220"/>
      <c r="LQE43" s="221"/>
      <c r="LQF43" s="222"/>
      <c r="LQG43" s="220"/>
      <c r="LQH43" s="220"/>
      <c r="LQI43" s="220"/>
      <c r="LQJ43" s="221"/>
      <c r="LQK43" s="222"/>
      <c r="LQL43" s="220"/>
      <c r="LQM43" s="220"/>
      <c r="LQN43" s="220"/>
      <c r="LQO43" s="221"/>
      <c r="LQP43" s="222"/>
      <c r="LQQ43" s="220"/>
      <c r="LQR43" s="220"/>
      <c r="LQS43" s="220"/>
      <c r="LQT43" s="221"/>
      <c r="LQU43" s="222"/>
      <c r="LQV43" s="220"/>
      <c r="LQW43" s="220"/>
      <c r="LQX43" s="220"/>
      <c r="LQY43" s="221"/>
      <c r="LQZ43" s="222"/>
      <c r="LRA43" s="220"/>
      <c r="LRB43" s="220"/>
      <c r="LRC43" s="220"/>
      <c r="LRD43" s="221"/>
      <c r="LRE43" s="222"/>
      <c r="LRF43" s="220"/>
      <c r="LRG43" s="220"/>
      <c r="LRH43" s="220"/>
      <c r="LRI43" s="221"/>
      <c r="LRJ43" s="222"/>
      <c r="LRK43" s="220"/>
      <c r="LRL43" s="220"/>
      <c r="LRM43" s="220"/>
      <c r="LRN43" s="221"/>
      <c r="LRO43" s="222"/>
      <c r="LRP43" s="220"/>
      <c r="LRQ43" s="220"/>
      <c r="LRR43" s="220"/>
      <c r="LRS43" s="221"/>
      <c r="LRT43" s="222"/>
      <c r="LRU43" s="220"/>
      <c r="LRV43" s="220"/>
      <c r="LRW43" s="220"/>
      <c r="LRX43" s="221"/>
      <c r="LRY43" s="222"/>
      <c r="LRZ43" s="220"/>
      <c r="LSA43" s="220"/>
      <c r="LSB43" s="220"/>
      <c r="LSC43" s="221"/>
      <c r="LSD43" s="222"/>
      <c r="LSE43" s="220"/>
      <c r="LSF43" s="220"/>
      <c r="LSG43" s="220"/>
      <c r="LSH43" s="221"/>
      <c r="LSI43" s="222"/>
      <c r="LSJ43" s="220"/>
      <c r="LSK43" s="220"/>
      <c r="LSL43" s="220"/>
      <c r="LSM43" s="221"/>
      <c r="LSN43" s="222"/>
      <c r="LSO43" s="220"/>
      <c r="LSP43" s="220"/>
      <c r="LSQ43" s="220"/>
      <c r="LSR43" s="221"/>
      <c r="LSS43" s="222"/>
      <c r="LST43" s="220"/>
      <c r="LSU43" s="220"/>
      <c r="LSV43" s="220"/>
      <c r="LSW43" s="221"/>
      <c r="LSX43" s="222"/>
      <c r="LSY43" s="220"/>
      <c r="LSZ43" s="220"/>
      <c r="LTA43" s="220"/>
      <c r="LTB43" s="221"/>
      <c r="LTC43" s="222"/>
      <c r="LTD43" s="220"/>
      <c r="LTE43" s="220"/>
      <c r="LTF43" s="220"/>
      <c r="LTG43" s="221"/>
      <c r="LTH43" s="222"/>
      <c r="LTI43" s="220"/>
      <c r="LTJ43" s="220"/>
      <c r="LTK43" s="220"/>
      <c r="LTL43" s="221"/>
      <c r="LTM43" s="222"/>
      <c r="LTN43" s="220"/>
      <c r="LTO43" s="220"/>
      <c r="LTP43" s="220"/>
      <c r="LTQ43" s="221"/>
      <c r="LTR43" s="222"/>
      <c r="LTS43" s="220"/>
      <c r="LTT43" s="220"/>
      <c r="LTU43" s="220"/>
      <c r="LTV43" s="221"/>
      <c r="LTW43" s="222"/>
      <c r="LTX43" s="220"/>
      <c r="LTY43" s="220"/>
      <c r="LTZ43" s="220"/>
      <c r="LUA43" s="221"/>
      <c r="LUB43" s="222"/>
      <c r="LUC43" s="220"/>
      <c r="LUD43" s="220"/>
      <c r="LUE43" s="220"/>
      <c r="LUF43" s="221"/>
      <c r="LUG43" s="222"/>
      <c r="LUH43" s="220"/>
      <c r="LUI43" s="220"/>
      <c r="LUJ43" s="220"/>
      <c r="LUK43" s="221"/>
      <c r="LUL43" s="222"/>
      <c r="LUM43" s="220"/>
      <c r="LUN43" s="220"/>
      <c r="LUO43" s="220"/>
      <c r="LUP43" s="221"/>
      <c r="LUQ43" s="222"/>
      <c r="LUR43" s="220"/>
      <c r="LUS43" s="220"/>
      <c r="LUT43" s="220"/>
      <c r="LUU43" s="221"/>
      <c r="LUV43" s="222"/>
      <c r="LUW43" s="220"/>
      <c r="LUX43" s="220"/>
      <c r="LUY43" s="220"/>
      <c r="LUZ43" s="221"/>
      <c r="LVA43" s="222"/>
      <c r="LVB43" s="220"/>
      <c r="LVC43" s="220"/>
      <c r="LVD43" s="220"/>
      <c r="LVE43" s="221"/>
      <c r="LVF43" s="222"/>
      <c r="LVG43" s="220"/>
      <c r="LVH43" s="220"/>
      <c r="LVI43" s="220"/>
      <c r="LVJ43" s="221"/>
      <c r="LVK43" s="222"/>
      <c r="LVL43" s="220"/>
      <c r="LVM43" s="220"/>
      <c r="LVN43" s="220"/>
      <c r="LVO43" s="221"/>
      <c r="LVP43" s="222"/>
      <c r="LVQ43" s="220"/>
      <c r="LVR43" s="220"/>
      <c r="LVS43" s="220"/>
      <c r="LVT43" s="221"/>
      <c r="LVU43" s="222"/>
      <c r="LVV43" s="220"/>
      <c r="LVW43" s="220"/>
      <c r="LVX43" s="220"/>
      <c r="LVY43" s="221"/>
      <c r="LVZ43" s="222"/>
      <c r="LWA43" s="220"/>
      <c r="LWB43" s="220"/>
      <c r="LWC43" s="220"/>
      <c r="LWD43" s="221"/>
      <c r="LWE43" s="222"/>
      <c r="LWF43" s="220"/>
      <c r="LWG43" s="220"/>
      <c r="LWH43" s="220"/>
      <c r="LWI43" s="221"/>
      <c r="LWJ43" s="222"/>
      <c r="LWK43" s="220"/>
      <c r="LWL43" s="220"/>
      <c r="LWM43" s="220"/>
      <c r="LWN43" s="221"/>
      <c r="LWO43" s="222"/>
      <c r="LWP43" s="220"/>
      <c r="LWQ43" s="220"/>
      <c r="LWR43" s="220"/>
      <c r="LWS43" s="221"/>
      <c r="LWT43" s="222"/>
      <c r="LWU43" s="220"/>
      <c r="LWV43" s="220"/>
      <c r="LWW43" s="220"/>
      <c r="LWX43" s="221"/>
      <c r="LWY43" s="222"/>
      <c r="LWZ43" s="220"/>
      <c r="LXA43" s="220"/>
      <c r="LXB43" s="220"/>
      <c r="LXC43" s="221"/>
      <c r="LXD43" s="222"/>
      <c r="LXE43" s="220"/>
      <c r="LXF43" s="220"/>
      <c r="LXG43" s="220"/>
      <c r="LXH43" s="221"/>
      <c r="LXI43" s="222"/>
      <c r="LXJ43" s="220"/>
      <c r="LXK43" s="220"/>
      <c r="LXL43" s="220"/>
      <c r="LXM43" s="221"/>
      <c r="LXN43" s="222"/>
      <c r="LXO43" s="220"/>
      <c r="LXP43" s="220"/>
      <c r="LXQ43" s="220"/>
      <c r="LXR43" s="221"/>
      <c r="LXS43" s="222"/>
      <c r="LXT43" s="220"/>
      <c r="LXU43" s="220"/>
      <c r="LXV43" s="220"/>
      <c r="LXW43" s="221"/>
      <c r="LXX43" s="222"/>
      <c r="LXY43" s="220"/>
      <c r="LXZ43" s="220"/>
      <c r="LYA43" s="220"/>
      <c r="LYB43" s="221"/>
      <c r="LYC43" s="222"/>
      <c r="LYD43" s="220"/>
      <c r="LYE43" s="220"/>
      <c r="LYF43" s="220"/>
      <c r="LYG43" s="221"/>
      <c r="LYH43" s="222"/>
      <c r="LYI43" s="220"/>
      <c r="LYJ43" s="220"/>
      <c r="LYK43" s="220"/>
      <c r="LYL43" s="221"/>
      <c r="LYM43" s="222"/>
      <c r="LYN43" s="220"/>
      <c r="LYO43" s="220"/>
      <c r="LYP43" s="220"/>
      <c r="LYQ43" s="221"/>
      <c r="LYR43" s="222"/>
      <c r="LYS43" s="220"/>
      <c r="LYT43" s="220"/>
      <c r="LYU43" s="220"/>
      <c r="LYV43" s="221"/>
      <c r="LYW43" s="222"/>
      <c r="LYX43" s="220"/>
      <c r="LYY43" s="220"/>
      <c r="LYZ43" s="220"/>
      <c r="LZA43" s="221"/>
      <c r="LZB43" s="222"/>
      <c r="LZC43" s="220"/>
      <c r="LZD43" s="220"/>
      <c r="LZE43" s="220"/>
      <c r="LZF43" s="221"/>
      <c r="LZG43" s="222"/>
      <c r="LZH43" s="220"/>
      <c r="LZI43" s="220"/>
      <c r="LZJ43" s="220"/>
      <c r="LZK43" s="221"/>
      <c r="LZL43" s="222"/>
      <c r="LZM43" s="220"/>
      <c r="LZN43" s="220"/>
      <c r="LZO43" s="220"/>
      <c r="LZP43" s="221"/>
      <c r="LZQ43" s="222"/>
      <c r="LZR43" s="220"/>
      <c r="LZS43" s="220"/>
      <c r="LZT43" s="220"/>
      <c r="LZU43" s="221"/>
      <c r="LZV43" s="222"/>
      <c r="LZW43" s="220"/>
      <c r="LZX43" s="220"/>
      <c r="LZY43" s="220"/>
      <c r="LZZ43" s="221"/>
      <c r="MAA43" s="222"/>
      <c r="MAB43" s="220"/>
      <c r="MAC43" s="220"/>
      <c r="MAD43" s="220"/>
      <c r="MAE43" s="221"/>
      <c r="MAF43" s="222"/>
      <c r="MAG43" s="220"/>
      <c r="MAH43" s="220"/>
      <c r="MAI43" s="220"/>
      <c r="MAJ43" s="221"/>
      <c r="MAK43" s="222"/>
      <c r="MAL43" s="220"/>
      <c r="MAM43" s="220"/>
      <c r="MAN43" s="220"/>
      <c r="MAO43" s="221"/>
      <c r="MAP43" s="222"/>
      <c r="MAQ43" s="220"/>
      <c r="MAR43" s="220"/>
      <c r="MAS43" s="220"/>
      <c r="MAT43" s="221"/>
      <c r="MAU43" s="222"/>
      <c r="MAV43" s="220"/>
      <c r="MAW43" s="220"/>
      <c r="MAX43" s="220"/>
      <c r="MAY43" s="221"/>
      <c r="MAZ43" s="222"/>
      <c r="MBA43" s="220"/>
      <c r="MBB43" s="220"/>
      <c r="MBC43" s="220"/>
      <c r="MBD43" s="221"/>
      <c r="MBE43" s="222"/>
      <c r="MBF43" s="220"/>
      <c r="MBG43" s="220"/>
      <c r="MBH43" s="220"/>
      <c r="MBI43" s="221"/>
      <c r="MBJ43" s="222"/>
      <c r="MBK43" s="220"/>
      <c r="MBL43" s="220"/>
      <c r="MBM43" s="220"/>
      <c r="MBN43" s="221"/>
      <c r="MBO43" s="222"/>
      <c r="MBP43" s="220"/>
      <c r="MBQ43" s="220"/>
      <c r="MBR43" s="220"/>
      <c r="MBS43" s="221"/>
      <c r="MBT43" s="222"/>
      <c r="MBU43" s="220"/>
      <c r="MBV43" s="220"/>
      <c r="MBW43" s="220"/>
      <c r="MBX43" s="221"/>
      <c r="MBY43" s="222"/>
      <c r="MBZ43" s="220"/>
      <c r="MCA43" s="220"/>
      <c r="MCB43" s="220"/>
      <c r="MCC43" s="221"/>
      <c r="MCD43" s="222"/>
      <c r="MCE43" s="220"/>
      <c r="MCF43" s="220"/>
      <c r="MCG43" s="220"/>
      <c r="MCH43" s="221"/>
      <c r="MCI43" s="222"/>
      <c r="MCJ43" s="220"/>
      <c r="MCK43" s="220"/>
      <c r="MCL43" s="220"/>
      <c r="MCM43" s="221"/>
      <c r="MCN43" s="222"/>
      <c r="MCO43" s="220"/>
      <c r="MCP43" s="220"/>
      <c r="MCQ43" s="220"/>
      <c r="MCR43" s="221"/>
      <c r="MCS43" s="222"/>
      <c r="MCT43" s="220"/>
      <c r="MCU43" s="220"/>
      <c r="MCV43" s="220"/>
      <c r="MCW43" s="221"/>
      <c r="MCX43" s="222"/>
      <c r="MCY43" s="220"/>
      <c r="MCZ43" s="220"/>
      <c r="MDA43" s="220"/>
      <c r="MDB43" s="221"/>
      <c r="MDC43" s="222"/>
      <c r="MDD43" s="220"/>
      <c r="MDE43" s="220"/>
      <c r="MDF43" s="220"/>
      <c r="MDG43" s="221"/>
      <c r="MDH43" s="222"/>
      <c r="MDI43" s="220"/>
      <c r="MDJ43" s="220"/>
      <c r="MDK43" s="220"/>
      <c r="MDL43" s="221"/>
      <c r="MDM43" s="222"/>
      <c r="MDN43" s="220"/>
      <c r="MDO43" s="220"/>
      <c r="MDP43" s="220"/>
      <c r="MDQ43" s="221"/>
      <c r="MDR43" s="222"/>
      <c r="MDS43" s="220"/>
      <c r="MDT43" s="220"/>
      <c r="MDU43" s="220"/>
      <c r="MDV43" s="221"/>
      <c r="MDW43" s="222"/>
      <c r="MDX43" s="220"/>
      <c r="MDY43" s="220"/>
      <c r="MDZ43" s="220"/>
      <c r="MEA43" s="221"/>
      <c r="MEB43" s="222"/>
      <c r="MEC43" s="220"/>
      <c r="MED43" s="220"/>
      <c r="MEE43" s="220"/>
      <c r="MEF43" s="221"/>
      <c r="MEG43" s="222"/>
      <c r="MEH43" s="220"/>
      <c r="MEI43" s="220"/>
      <c r="MEJ43" s="220"/>
      <c r="MEK43" s="221"/>
      <c r="MEL43" s="222"/>
      <c r="MEM43" s="220"/>
      <c r="MEN43" s="220"/>
      <c r="MEO43" s="220"/>
      <c r="MEP43" s="221"/>
      <c r="MEQ43" s="222"/>
      <c r="MER43" s="220"/>
      <c r="MES43" s="220"/>
      <c r="MET43" s="220"/>
      <c r="MEU43" s="221"/>
      <c r="MEV43" s="222"/>
      <c r="MEW43" s="220"/>
      <c r="MEX43" s="220"/>
      <c r="MEY43" s="220"/>
      <c r="MEZ43" s="221"/>
      <c r="MFA43" s="222"/>
      <c r="MFB43" s="220"/>
      <c r="MFC43" s="220"/>
      <c r="MFD43" s="220"/>
      <c r="MFE43" s="221"/>
      <c r="MFF43" s="222"/>
      <c r="MFG43" s="220"/>
      <c r="MFH43" s="220"/>
      <c r="MFI43" s="220"/>
      <c r="MFJ43" s="221"/>
      <c r="MFK43" s="222"/>
      <c r="MFL43" s="220"/>
      <c r="MFM43" s="220"/>
      <c r="MFN43" s="220"/>
      <c r="MFO43" s="221"/>
      <c r="MFP43" s="222"/>
      <c r="MFQ43" s="220"/>
      <c r="MFR43" s="220"/>
      <c r="MFS43" s="220"/>
      <c r="MFT43" s="221"/>
      <c r="MFU43" s="222"/>
      <c r="MFV43" s="220"/>
      <c r="MFW43" s="220"/>
      <c r="MFX43" s="220"/>
      <c r="MFY43" s="221"/>
      <c r="MFZ43" s="222"/>
      <c r="MGA43" s="220"/>
      <c r="MGB43" s="220"/>
      <c r="MGC43" s="220"/>
      <c r="MGD43" s="221"/>
      <c r="MGE43" s="222"/>
      <c r="MGF43" s="220"/>
      <c r="MGG43" s="220"/>
      <c r="MGH43" s="220"/>
      <c r="MGI43" s="221"/>
      <c r="MGJ43" s="222"/>
      <c r="MGK43" s="220"/>
      <c r="MGL43" s="220"/>
      <c r="MGM43" s="220"/>
      <c r="MGN43" s="221"/>
      <c r="MGO43" s="222"/>
      <c r="MGP43" s="220"/>
      <c r="MGQ43" s="220"/>
      <c r="MGR43" s="220"/>
      <c r="MGS43" s="221"/>
      <c r="MGT43" s="222"/>
      <c r="MGU43" s="220"/>
      <c r="MGV43" s="220"/>
      <c r="MGW43" s="220"/>
      <c r="MGX43" s="221"/>
      <c r="MGY43" s="222"/>
      <c r="MGZ43" s="220"/>
      <c r="MHA43" s="220"/>
      <c r="MHB43" s="220"/>
      <c r="MHC43" s="221"/>
      <c r="MHD43" s="222"/>
      <c r="MHE43" s="220"/>
      <c r="MHF43" s="220"/>
      <c r="MHG43" s="220"/>
      <c r="MHH43" s="221"/>
      <c r="MHI43" s="222"/>
      <c r="MHJ43" s="220"/>
      <c r="MHK43" s="220"/>
      <c r="MHL43" s="220"/>
      <c r="MHM43" s="221"/>
      <c r="MHN43" s="222"/>
      <c r="MHO43" s="220"/>
      <c r="MHP43" s="220"/>
      <c r="MHQ43" s="220"/>
      <c r="MHR43" s="221"/>
      <c r="MHS43" s="222"/>
      <c r="MHT43" s="220"/>
      <c r="MHU43" s="220"/>
      <c r="MHV43" s="220"/>
      <c r="MHW43" s="221"/>
      <c r="MHX43" s="222"/>
      <c r="MHY43" s="220"/>
      <c r="MHZ43" s="220"/>
      <c r="MIA43" s="220"/>
      <c r="MIB43" s="221"/>
      <c r="MIC43" s="222"/>
      <c r="MID43" s="220"/>
      <c r="MIE43" s="220"/>
      <c r="MIF43" s="220"/>
      <c r="MIG43" s="221"/>
      <c r="MIH43" s="222"/>
      <c r="MII43" s="220"/>
      <c r="MIJ43" s="220"/>
      <c r="MIK43" s="220"/>
      <c r="MIL43" s="221"/>
      <c r="MIM43" s="222"/>
      <c r="MIN43" s="220"/>
      <c r="MIO43" s="220"/>
      <c r="MIP43" s="220"/>
      <c r="MIQ43" s="221"/>
      <c r="MIR43" s="222"/>
      <c r="MIS43" s="220"/>
      <c r="MIT43" s="220"/>
      <c r="MIU43" s="220"/>
      <c r="MIV43" s="221"/>
      <c r="MIW43" s="222"/>
      <c r="MIX43" s="220"/>
      <c r="MIY43" s="220"/>
      <c r="MIZ43" s="220"/>
      <c r="MJA43" s="221"/>
      <c r="MJB43" s="222"/>
      <c r="MJC43" s="220"/>
      <c r="MJD43" s="220"/>
      <c r="MJE43" s="220"/>
      <c r="MJF43" s="221"/>
      <c r="MJG43" s="222"/>
      <c r="MJH43" s="220"/>
      <c r="MJI43" s="220"/>
      <c r="MJJ43" s="220"/>
      <c r="MJK43" s="221"/>
      <c r="MJL43" s="222"/>
      <c r="MJM43" s="220"/>
      <c r="MJN43" s="220"/>
      <c r="MJO43" s="220"/>
      <c r="MJP43" s="221"/>
      <c r="MJQ43" s="222"/>
      <c r="MJR43" s="220"/>
      <c r="MJS43" s="220"/>
      <c r="MJT43" s="220"/>
      <c r="MJU43" s="221"/>
      <c r="MJV43" s="222"/>
      <c r="MJW43" s="220"/>
      <c r="MJX43" s="220"/>
      <c r="MJY43" s="220"/>
      <c r="MJZ43" s="221"/>
      <c r="MKA43" s="222"/>
      <c r="MKB43" s="220"/>
      <c r="MKC43" s="220"/>
      <c r="MKD43" s="220"/>
      <c r="MKE43" s="221"/>
      <c r="MKF43" s="222"/>
      <c r="MKG43" s="220"/>
      <c r="MKH43" s="220"/>
      <c r="MKI43" s="220"/>
      <c r="MKJ43" s="221"/>
      <c r="MKK43" s="222"/>
      <c r="MKL43" s="220"/>
      <c r="MKM43" s="220"/>
      <c r="MKN43" s="220"/>
      <c r="MKO43" s="221"/>
      <c r="MKP43" s="222"/>
      <c r="MKQ43" s="220"/>
      <c r="MKR43" s="220"/>
      <c r="MKS43" s="220"/>
      <c r="MKT43" s="221"/>
      <c r="MKU43" s="222"/>
      <c r="MKV43" s="220"/>
      <c r="MKW43" s="220"/>
      <c r="MKX43" s="220"/>
      <c r="MKY43" s="221"/>
      <c r="MKZ43" s="222"/>
      <c r="MLA43" s="220"/>
      <c r="MLB43" s="220"/>
      <c r="MLC43" s="220"/>
      <c r="MLD43" s="221"/>
      <c r="MLE43" s="222"/>
      <c r="MLF43" s="220"/>
      <c r="MLG43" s="220"/>
      <c r="MLH43" s="220"/>
      <c r="MLI43" s="221"/>
      <c r="MLJ43" s="222"/>
      <c r="MLK43" s="220"/>
      <c r="MLL43" s="220"/>
      <c r="MLM43" s="220"/>
      <c r="MLN43" s="221"/>
      <c r="MLO43" s="222"/>
      <c r="MLP43" s="220"/>
      <c r="MLQ43" s="220"/>
      <c r="MLR43" s="220"/>
      <c r="MLS43" s="221"/>
      <c r="MLT43" s="222"/>
      <c r="MLU43" s="220"/>
      <c r="MLV43" s="220"/>
      <c r="MLW43" s="220"/>
      <c r="MLX43" s="221"/>
      <c r="MLY43" s="222"/>
      <c r="MLZ43" s="220"/>
      <c r="MMA43" s="220"/>
      <c r="MMB43" s="220"/>
      <c r="MMC43" s="221"/>
      <c r="MMD43" s="222"/>
      <c r="MME43" s="220"/>
      <c r="MMF43" s="220"/>
      <c r="MMG43" s="220"/>
      <c r="MMH43" s="221"/>
      <c r="MMI43" s="222"/>
      <c r="MMJ43" s="220"/>
      <c r="MMK43" s="220"/>
      <c r="MML43" s="220"/>
      <c r="MMM43" s="221"/>
      <c r="MMN43" s="222"/>
      <c r="MMO43" s="220"/>
      <c r="MMP43" s="220"/>
      <c r="MMQ43" s="220"/>
      <c r="MMR43" s="221"/>
      <c r="MMS43" s="222"/>
      <c r="MMT43" s="220"/>
      <c r="MMU43" s="220"/>
      <c r="MMV43" s="220"/>
      <c r="MMW43" s="221"/>
      <c r="MMX43" s="222"/>
      <c r="MMY43" s="220"/>
      <c r="MMZ43" s="220"/>
      <c r="MNA43" s="220"/>
      <c r="MNB43" s="221"/>
      <c r="MNC43" s="222"/>
      <c r="MND43" s="220"/>
      <c r="MNE43" s="220"/>
      <c r="MNF43" s="220"/>
      <c r="MNG43" s="221"/>
      <c r="MNH43" s="222"/>
      <c r="MNI43" s="220"/>
      <c r="MNJ43" s="220"/>
      <c r="MNK43" s="220"/>
      <c r="MNL43" s="221"/>
      <c r="MNM43" s="222"/>
      <c r="MNN43" s="220"/>
      <c r="MNO43" s="220"/>
      <c r="MNP43" s="220"/>
      <c r="MNQ43" s="221"/>
      <c r="MNR43" s="222"/>
      <c r="MNS43" s="220"/>
      <c r="MNT43" s="220"/>
      <c r="MNU43" s="220"/>
      <c r="MNV43" s="221"/>
      <c r="MNW43" s="222"/>
      <c r="MNX43" s="220"/>
      <c r="MNY43" s="220"/>
      <c r="MNZ43" s="220"/>
      <c r="MOA43" s="221"/>
      <c r="MOB43" s="222"/>
      <c r="MOC43" s="220"/>
      <c r="MOD43" s="220"/>
      <c r="MOE43" s="220"/>
      <c r="MOF43" s="221"/>
      <c r="MOG43" s="222"/>
      <c r="MOH43" s="220"/>
      <c r="MOI43" s="220"/>
      <c r="MOJ43" s="220"/>
      <c r="MOK43" s="221"/>
      <c r="MOL43" s="222"/>
      <c r="MOM43" s="220"/>
      <c r="MON43" s="220"/>
      <c r="MOO43" s="220"/>
      <c r="MOP43" s="221"/>
      <c r="MOQ43" s="222"/>
      <c r="MOR43" s="220"/>
      <c r="MOS43" s="220"/>
      <c r="MOT43" s="220"/>
      <c r="MOU43" s="221"/>
      <c r="MOV43" s="222"/>
      <c r="MOW43" s="220"/>
      <c r="MOX43" s="220"/>
      <c r="MOY43" s="220"/>
      <c r="MOZ43" s="221"/>
      <c r="MPA43" s="222"/>
      <c r="MPB43" s="220"/>
      <c r="MPC43" s="220"/>
      <c r="MPD43" s="220"/>
      <c r="MPE43" s="221"/>
      <c r="MPF43" s="222"/>
      <c r="MPG43" s="220"/>
      <c r="MPH43" s="220"/>
      <c r="MPI43" s="220"/>
      <c r="MPJ43" s="221"/>
      <c r="MPK43" s="222"/>
      <c r="MPL43" s="220"/>
      <c r="MPM43" s="220"/>
      <c r="MPN43" s="220"/>
      <c r="MPO43" s="221"/>
      <c r="MPP43" s="222"/>
      <c r="MPQ43" s="220"/>
      <c r="MPR43" s="220"/>
      <c r="MPS43" s="220"/>
      <c r="MPT43" s="221"/>
      <c r="MPU43" s="222"/>
      <c r="MPV43" s="220"/>
      <c r="MPW43" s="220"/>
      <c r="MPX43" s="220"/>
      <c r="MPY43" s="221"/>
      <c r="MPZ43" s="222"/>
      <c r="MQA43" s="220"/>
      <c r="MQB43" s="220"/>
      <c r="MQC43" s="220"/>
      <c r="MQD43" s="221"/>
      <c r="MQE43" s="222"/>
      <c r="MQF43" s="220"/>
      <c r="MQG43" s="220"/>
      <c r="MQH43" s="220"/>
      <c r="MQI43" s="221"/>
      <c r="MQJ43" s="222"/>
      <c r="MQK43" s="220"/>
      <c r="MQL43" s="220"/>
      <c r="MQM43" s="220"/>
      <c r="MQN43" s="221"/>
      <c r="MQO43" s="222"/>
      <c r="MQP43" s="220"/>
      <c r="MQQ43" s="220"/>
      <c r="MQR43" s="220"/>
      <c r="MQS43" s="221"/>
      <c r="MQT43" s="222"/>
      <c r="MQU43" s="220"/>
      <c r="MQV43" s="220"/>
      <c r="MQW43" s="220"/>
      <c r="MQX43" s="221"/>
      <c r="MQY43" s="222"/>
      <c r="MQZ43" s="220"/>
      <c r="MRA43" s="220"/>
      <c r="MRB43" s="220"/>
      <c r="MRC43" s="221"/>
      <c r="MRD43" s="222"/>
      <c r="MRE43" s="220"/>
      <c r="MRF43" s="220"/>
      <c r="MRG43" s="220"/>
      <c r="MRH43" s="221"/>
      <c r="MRI43" s="222"/>
      <c r="MRJ43" s="220"/>
      <c r="MRK43" s="220"/>
      <c r="MRL43" s="220"/>
      <c r="MRM43" s="221"/>
      <c r="MRN43" s="222"/>
      <c r="MRO43" s="220"/>
      <c r="MRP43" s="220"/>
      <c r="MRQ43" s="220"/>
      <c r="MRR43" s="221"/>
      <c r="MRS43" s="222"/>
      <c r="MRT43" s="220"/>
      <c r="MRU43" s="220"/>
      <c r="MRV43" s="220"/>
      <c r="MRW43" s="221"/>
      <c r="MRX43" s="222"/>
      <c r="MRY43" s="220"/>
      <c r="MRZ43" s="220"/>
      <c r="MSA43" s="220"/>
      <c r="MSB43" s="221"/>
      <c r="MSC43" s="222"/>
      <c r="MSD43" s="220"/>
      <c r="MSE43" s="220"/>
      <c r="MSF43" s="220"/>
      <c r="MSG43" s="221"/>
      <c r="MSH43" s="222"/>
      <c r="MSI43" s="220"/>
      <c r="MSJ43" s="220"/>
      <c r="MSK43" s="220"/>
      <c r="MSL43" s="221"/>
      <c r="MSM43" s="222"/>
      <c r="MSN43" s="220"/>
      <c r="MSO43" s="220"/>
      <c r="MSP43" s="220"/>
      <c r="MSQ43" s="221"/>
      <c r="MSR43" s="222"/>
      <c r="MSS43" s="220"/>
      <c r="MST43" s="220"/>
      <c r="MSU43" s="220"/>
      <c r="MSV43" s="221"/>
      <c r="MSW43" s="222"/>
      <c r="MSX43" s="220"/>
      <c r="MSY43" s="220"/>
      <c r="MSZ43" s="220"/>
      <c r="MTA43" s="221"/>
      <c r="MTB43" s="222"/>
      <c r="MTC43" s="220"/>
      <c r="MTD43" s="220"/>
      <c r="MTE43" s="220"/>
      <c r="MTF43" s="221"/>
      <c r="MTG43" s="222"/>
      <c r="MTH43" s="220"/>
      <c r="MTI43" s="220"/>
      <c r="MTJ43" s="220"/>
      <c r="MTK43" s="221"/>
      <c r="MTL43" s="222"/>
      <c r="MTM43" s="220"/>
      <c r="MTN43" s="220"/>
      <c r="MTO43" s="220"/>
      <c r="MTP43" s="221"/>
      <c r="MTQ43" s="222"/>
      <c r="MTR43" s="220"/>
      <c r="MTS43" s="220"/>
      <c r="MTT43" s="220"/>
      <c r="MTU43" s="221"/>
      <c r="MTV43" s="222"/>
      <c r="MTW43" s="220"/>
      <c r="MTX43" s="220"/>
      <c r="MTY43" s="220"/>
      <c r="MTZ43" s="221"/>
      <c r="MUA43" s="222"/>
      <c r="MUB43" s="220"/>
      <c r="MUC43" s="220"/>
      <c r="MUD43" s="220"/>
      <c r="MUE43" s="221"/>
      <c r="MUF43" s="222"/>
      <c r="MUG43" s="220"/>
      <c r="MUH43" s="220"/>
      <c r="MUI43" s="220"/>
      <c r="MUJ43" s="221"/>
      <c r="MUK43" s="222"/>
      <c r="MUL43" s="220"/>
      <c r="MUM43" s="220"/>
      <c r="MUN43" s="220"/>
      <c r="MUO43" s="221"/>
      <c r="MUP43" s="222"/>
      <c r="MUQ43" s="220"/>
      <c r="MUR43" s="220"/>
      <c r="MUS43" s="220"/>
      <c r="MUT43" s="221"/>
      <c r="MUU43" s="222"/>
      <c r="MUV43" s="220"/>
      <c r="MUW43" s="220"/>
      <c r="MUX43" s="220"/>
      <c r="MUY43" s="221"/>
      <c r="MUZ43" s="222"/>
      <c r="MVA43" s="220"/>
      <c r="MVB43" s="220"/>
      <c r="MVC43" s="220"/>
      <c r="MVD43" s="221"/>
      <c r="MVE43" s="222"/>
      <c r="MVF43" s="220"/>
      <c r="MVG43" s="220"/>
      <c r="MVH43" s="220"/>
      <c r="MVI43" s="221"/>
      <c r="MVJ43" s="222"/>
      <c r="MVK43" s="220"/>
      <c r="MVL43" s="220"/>
      <c r="MVM43" s="220"/>
      <c r="MVN43" s="221"/>
      <c r="MVO43" s="222"/>
      <c r="MVP43" s="220"/>
      <c r="MVQ43" s="220"/>
      <c r="MVR43" s="220"/>
      <c r="MVS43" s="221"/>
      <c r="MVT43" s="222"/>
      <c r="MVU43" s="220"/>
      <c r="MVV43" s="220"/>
      <c r="MVW43" s="220"/>
      <c r="MVX43" s="221"/>
      <c r="MVY43" s="222"/>
      <c r="MVZ43" s="220"/>
      <c r="MWA43" s="220"/>
      <c r="MWB43" s="220"/>
      <c r="MWC43" s="221"/>
      <c r="MWD43" s="222"/>
      <c r="MWE43" s="220"/>
      <c r="MWF43" s="220"/>
      <c r="MWG43" s="220"/>
      <c r="MWH43" s="221"/>
      <c r="MWI43" s="222"/>
      <c r="MWJ43" s="220"/>
      <c r="MWK43" s="220"/>
      <c r="MWL43" s="220"/>
      <c r="MWM43" s="221"/>
      <c r="MWN43" s="222"/>
      <c r="MWO43" s="220"/>
      <c r="MWP43" s="220"/>
      <c r="MWQ43" s="220"/>
      <c r="MWR43" s="221"/>
      <c r="MWS43" s="222"/>
      <c r="MWT43" s="220"/>
      <c r="MWU43" s="220"/>
      <c r="MWV43" s="220"/>
      <c r="MWW43" s="221"/>
      <c r="MWX43" s="222"/>
      <c r="MWY43" s="220"/>
      <c r="MWZ43" s="220"/>
      <c r="MXA43" s="220"/>
      <c r="MXB43" s="221"/>
      <c r="MXC43" s="222"/>
      <c r="MXD43" s="220"/>
      <c r="MXE43" s="220"/>
      <c r="MXF43" s="220"/>
      <c r="MXG43" s="221"/>
      <c r="MXH43" s="222"/>
      <c r="MXI43" s="220"/>
      <c r="MXJ43" s="220"/>
      <c r="MXK43" s="220"/>
      <c r="MXL43" s="221"/>
      <c r="MXM43" s="222"/>
      <c r="MXN43" s="220"/>
      <c r="MXO43" s="220"/>
      <c r="MXP43" s="220"/>
      <c r="MXQ43" s="221"/>
      <c r="MXR43" s="222"/>
      <c r="MXS43" s="220"/>
      <c r="MXT43" s="220"/>
      <c r="MXU43" s="220"/>
      <c r="MXV43" s="221"/>
      <c r="MXW43" s="222"/>
      <c r="MXX43" s="220"/>
      <c r="MXY43" s="220"/>
      <c r="MXZ43" s="220"/>
      <c r="MYA43" s="221"/>
      <c r="MYB43" s="222"/>
      <c r="MYC43" s="220"/>
      <c r="MYD43" s="220"/>
      <c r="MYE43" s="220"/>
      <c r="MYF43" s="221"/>
      <c r="MYG43" s="222"/>
      <c r="MYH43" s="220"/>
      <c r="MYI43" s="220"/>
      <c r="MYJ43" s="220"/>
      <c r="MYK43" s="221"/>
      <c r="MYL43" s="222"/>
      <c r="MYM43" s="220"/>
      <c r="MYN43" s="220"/>
      <c r="MYO43" s="220"/>
      <c r="MYP43" s="221"/>
      <c r="MYQ43" s="222"/>
      <c r="MYR43" s="220"/>
      <c r="MYS43" s="220"/>
      <c r="MYT43" s="220"/>
      <c r="MYU43" s="221"/>
      <c r="MYV43" s="222"/>
      <c r="MYW43" s="220"/>
      <c r="MYX43" s="220"/>
      <c r="MYY43" s="220"/>
      <c r="MYZ43" s="221"/>
      <c r="MZA43" s="222"/>
      <c r="MZB43" s="220"/>
      <c r="MZC43" s="220"/>
      <c r="MZD43" s="220"/>
      <c r="MZE43" s="221"/>
      <c r="MZF43" s="222"/>
      <c r="MZG43" s="220"/>
      <c r="MZH43" s="220"/>
      <c r="MZI43" s="220"/>
      <c r="MZJ43" s="221"/>
      <c r="MZK43" s="222"/>
      <c r="MZL43" s="220"/>
      <c r="MZM43" s="220"/>
      <c r="MZN43" s="220"/>
      <c r="MZO43" s="221"/>
      <c r="MZP43" s="222"/>
      <c r="MZQ43" s="220"/>
      <c r="MZR43" s="220"/>
      <c r="MZS43" s="220"/>
      <c r="MZT43" s="221"/>
      <c r="MZU43" s="222"/>
      <c r="MZV43" s="220"/>
      <c r="MZW43" s="220"/>
      <c r="MZX43" s="220"/>
      <c r="MZY43" s="221"/>
      <c r="MZZ43" s="222"/>
      <c r="NAA43" s="220"/>
      <c r="NAB43" s="220"/>
      <c r="NAC43" s="220"/>
      <c r="NAD43" s="221"/>
      <c r="NAE43" s="222"/>
      <c r="NAF43" s="220"/>
      <c r="NAG43" s="220"/>
      <c r="NAH43" s="220"/>
      <c r="NAI43" s="221"/>
      <c r="NAJ43" s="222"/>
      <c r="NAK43" s="220"/>
      <c r="NAL43" s="220"/>
      <c r="NAM43" s="220"/>
      <c r="NAN43" s="221"/>
      <c r="NAO43" s="222"/>
      <c r="NAP43" s="220"/>
      <c r="NAQ43" s="220"/>
      <c r="NAR43" s="220"/>
      <c r="NAS43" s="221"/>
      <c r="NAT43" s="222"/>
      <c r="NAU43" s="220"/>
      <c r="NAV43" s="220"/>
      <c r="NAW43" s="220"/>
      <c r="NAX43" s="221"/>
      <c r="NAY43" s="222"/>
      <c r="NAZ43" s="220"/>
      <c r="NBA43" s="220"/>
      <c r="NBB43" s="220"/>
      <c r="NBC43" s="221"/>
      <c r="NBD43" s="222"/>
      <c r="NBE43" s="220"/>
      <c r="NBF43" s="220"/>
      <c r="NBG43" s="220"/>
      <c r="NBH43" s="221"/>
      <c r="NBI43" s="222"/>
      <c r="NBJ43" s="220"/>
      <c r="NBK43" s="220"/>
      <c r="NBL43" s="220"/>
      <c r="NBM43" s="221"/>
      <c r="NBN43" s="222"/>
      <c r="NBO43" s="220"/>
      <c r="NBP43" s="220"/>
      <c r="NBQ43" s="220"/>
      <c r="NBR43" s="221"/>
      <c r="NBS43" s="222"/>
      <c r="NBT43" s="220"/>
      <c r="NBU43" s="220"/>
      <c r="NBV43" s="220"/>
      <c r="NBW43" s="221"/>
      <c r="NBX43" s="222"/>
      <c r="NBY43" s="220"/>
      <c r="NBZ43" s="220"/>
      <c r="NCA43" s="220"/>
      <c r="NCB43" s="221"/>
      <c r="NCC43" s="222"/>
      <c r="NCD43" s="220"/>
      <c r="NCE43" s="220"/>
      <c r="NCF43" s="220"/>
      <c r="NCG43" s="221"/>
      <c r="NCH43" s="222"/>
      <c r="NCI43" s="220"/>
      <c r="NCJ43" s="220"/>
      <c r="NCK43" s="220"/>
      <c r="NCL43" s="221"/>
      <c r="NCM43" s="222"/>
      <c r="NCN43" s="220"/>
      <c r="NCO43" s="220"/>
      <c r="NCP43" s="220"/>
      <c r="NCQ43" s="221"/>
      <c r="NCR43" s="222"/>
      <c r="NCS43" s="220"/>
      <c r="NCT43" s="220"/>
      <c r="NCU43" s="220"/>
      <c r="NCV43" s="221"/>
      <c r="NCW43" s="222"/>
      <c r="NCX43" s="220"/>
      <c r="NCY43" s="220"/>
      <c r="NCZ43" s="220"/>
      <c r="NDA43" s="221"/>
      <c r="NDB43" s="222"/>
      <c r="NDC43" s="220"/>
      <c r="NDD43" s="220"/>
      <c r="NDE43" s="220"/>
      <c r="NDF43" s="221"/>
      <c r="NDG43" s="222"/>
      <c r="NDH43" s="220"/>
      <c r="NDI43" s="220"/>
      <c r="NDJ43" s="220"/>
      <c r="NDK43" s="221"/>
      <c r="NDL43" s="222"/>
      <c r="NDM43" s="220"/>
      <c r="NDN43" s="220"/>
      <c r="NDO43" s="220"/>
      <c r="NDP43" s="221"/>
      <c r="NDQ43" s="222"/>
      <c r="NDR43" s="220"/>
      <c r="NDS43" s="220"/>
      <c r="NDT43" s="220"/>
      <c r="NDU43" s="221"/>
      <c r="NDV43" s="222"/>
      <c r="NDW43" s="220"/>
      <c r="NDX43" s="220"/>
      <c r="NDY43" s="220"/>
      <c r="NDZ43" s="221"/>
      <c r="NEA43" s="222"/>
      <c r="NEB43" s="220"/>
      <c r="NEC43" s="220"/>
      <c r="NED43" s="220"/>
      <c r="NEE43" s="221"/>
      <c r="NEF43" s="222"/>
      <c r="NEG43" s="220"/>
      <c r="NEH43" s="220"/>
      <c r="NEI43" s="220"/>
      <c r="NEJ43" s="221"/>
      <c r="NEK43" s="222"/>
      <c r="NEL43" s="220"/>
      <c r="NEM43" s="220"/>
      <c r="NEN43" s="220"/>
      <c r="NEO43" s="221"/>
      <c r="NEP43" s="222"/>
      <c r="NEQ43" s="220"/>
      <c r="NER43" s="220"/>
      <c r="NES43" s="220"/>
      <c r="NET43" s="221"/>
      <c r="NEU43" s="222"/>
      <c r="NEV43" s="220"/>
      <c r="NEW43" s="220"/>
      <c r="NEX43" s="220"/>
      <c r="NEY43" s="221"/>
      <c r="NEZ43" s="222"/>
      <c r="NFA43" s="220"/>
      <c r="NFB43" s="220"/>
      <c r="NFC43" s="220"/>
      <c r="NFD43" s="221"/>
      <c r="NFE43" s="222"/>
      <c r="NFF43" s="220"/>
      <c r="NFG43" s="220"/>
      <c r="NFH43" s="220"/>
      <c r="NFI43" s="221"/>
      <c r="NFJ43" s="222"/>
      <c r="NFK43" s="220"/>
      <c r="NFL43" s="220"/>
      <c r="NFM43" s="220"/>
      <c r="NFN43" s="221"/>
      <c r="NFO43" s="222"/>
      <c r="NFP43" s="220"/>
      <c r="NFQ43" s="220"/>
      <c r="NFR43" s="220"/>
      <c r="NFS43" s="221"/>
      <c r="NFT43" s="222"/>
      <c r="NFU43" s="220"/>
      <c r="NFV43" s="220"/>
      <c r="NFW43" s="220"/>
      <c r="NFX43" s="221"/>
      <c r="NFY43" s="222"/>
      <c r="NFZ43" s="220"/>
      <c r="NGA43" s="220"/>
      <c r="NGB43" s="220"/>
      <c r="NGC43" s="221"/>
      <c r="NGD43" s="222"/>
      <c r="NGE43" s="220"/>
      <c r="NGF43" s="220"/>
      <c r="NGG43" s="220"/>
      <c r="NGH43" s="221"/>
      <c r="NGI43" s="222"/>
      <c r="NGJ43" s="220"/>
      <c r="NGK43" s="220"/>
      <c r="NGL43" s="220"/>
      <c r="NGM43" s="221"/>
      <c r="NGN43" s="222"/>
      <c r="NGO43" s="220"/>
      <c r="NGP43" s="220"/>
      <c r="NGQ43" s="220"/>
      <c r="NGR43" s="221"/>
      <c r="NGS43" s="222"/>
      <c r="NGT43" s="220"/>
      <c r="NGU43" s="220"/>
      <c r="NGV43" s="220"/>
      <c r="NGW43" s="221"/>
      <c r="NGX43" s="222"/>
      <c r="NGY43" s="220"/>
      <c r="NGZ43" s="220"/>
      <c r="NHA43" s="220"/>
      <c r="NHB43" s="221"/>
      <c r="NHC43" s="222"/>
      <c r="NHD43" s="220"/>
      <c r="NHE43" s="220"/>
      <c r="NHF43" s="220"/>
      <c r="NHG43" s="221"/>
      <c r="NHH43" s="222"/>
      <c r="NHI43" s="220"/>
      <c r="NHJ43" s="220"/>
      <c r="NHK43" s="220"/>
      <c r="NHL43" s="221"/>
      <c r="NHM43" s="222"/>
      <c r="NHN43" s="220"/>
      <c r="NHO43" s="220"/>
      <c r="NHP43" s="220"/>
      <c r="NHQ43" s="221"/>
      <c r="NHR43" s="222"/>
      <c r="NHS43" s="220"/>
      <c r="NHT43" s="220"/>
      <c r="NHU43" s="220"/>
      <c r="NHV43" s="221"/>
      <c r="NHW43" s="222"/>
      <c r="NHX43" s="220"/>
      <c r="NHY43" s="220"/>
      <c r="NHZ43" s="220"/>
      <c r="NIA43" s="221"/>
      <c r="NIB43" s="222"/>
      <c r="NIC43" s="220"/>
      <c r="NID43" s="220"/>
      <c r="NIE43" s="220"/>
      <c r="NIF43" s="221"/>
      <c r="NIG43" s="222"/>
      <c r="NIH43" s="220"/>
      <c r="NII43" s="220"/>
      <c r="NIJ43" s="220"/>
      <c r="NIK43" s="221"/>
      <c r="NIL43" s="222"/>
      <c r="NIM43" s="220"/>
      <c r="NIN43" s="220"/>
      <c r="NIO43" s="220"/>
      <c r="NIP43" s="221"/>
      <c r="NIQ43" s="222"/>
      <c r="NIR43" s="220"/>
      <c r="NIS43" s="220"/>
      <c r="NIT43" s="220"/>
      <c r="NIU43" s="221"/>
      <c r="NIV43" s="222"/>
      <c r="NIW43" s="220"/>
      <c r="NIX43" s="220"/>
      <c r="NIY43" s="220"/>
      <c r="NIZ43" s="221"/>
      <c r="NJA43" s="222"/>
      <c r="NJB43" s="220"/>
      <c r="NJC43" s="220"/>
      <c r="NJD43" s="220"/>
      <c r="NJE43" s="221"/>
      <c r="NJF43" s="222"/>
      <c r="NJG43" s="220"/>
      <c r="NJH43" s="220"/>
      <c r="NJI43" s="220"/>
      <c r="NJJ43" s="221"/>
      <c r="NJK43" s="222"/>
      <c r="NJL43" s="220"/>
      <c r="NJM43" s="220"/>
      <c r="NJN43" s="220"/>
      <c r="NJO43" s="221"/>
      <c r="NJP43" s="222"/>
      <c r="NJQ43" s="220"/>
      <c r="NJR43" s="220"/>
      <c r="NJS43" s="220"/>
      <c r="NJT43" s="221"/>
      <c r="NJU43" s="222"/>
      <c r="NJV43" s="220"/>
      <c r="NJW43" s="220"/>
      <c r="NJX43" s="220"/>
      <c r="NJY43" s="221"/>
      <c r="NJZ43" s="222"/>
      <c r="NKA43" s="220"/>
      <c r="NKB43" s="220"/>
      <c r="NKC43" s="220"/>
      <c r="NKD43" s="221"/>
      <c r="NKE43" s="222"/>
      <c r="NKF43" s="220"/>
      <c r="NKG43" s="220"/>
      <c r="NKH43" s="220"/>
      <c r="NKI43" s="221"/>
      <c r="NKJ43" s="222"/>
      <c r="NKK43" s="220"/>
      <c r="NKL43" s="220"/>
      <c r="NKM43" s="220"/>
      <c r="NKN43" s="221"/>
      <c r="NKO43" s="222"/>
      <c r="NKP43" s="220"/>
      <c r="NKQ43" s="220"/>
      <c r="NKR43" s="220"/>
      <c r="NKS43" s="221"/>
      <c r="NKT43" s="222"/>
      <c r="NKU43" s="220"/>
      <c r="NKV43" s="220"/>
      <c r="NKW43" s="220"/>
      <c r="NKX43" s="221"/>
      <c r="NKY43" s="222"/>
      <c r="NKZ43" s="220"/>
      <c r="NLA43" s="220"/>
      <c r="NLB43" s="220"/>
      <c r="NLC43" s="221"/>
      <c r="NLD43" s="222"/>
      <c r="NLE43" s="220"/>
      <c r="NLF43" s="220"/>
      <c r="NLG43" s="220"/>
      <c r="NLH43" s="221"/>
      <c r="NLI43" s="222"/>
      <c r="NLJ43" s="220"/>
      <c r="NLK43" s="220"/>
      <c r="NLL43" s="220"/>
      <c r="NLM43" s="221"/>
      <c r="NLN43" s="222"/>
      <c r="NLO43" s="220"/>
      <c r="NLP43" s="220"/>
      <c r="NLQ43" s="220"/>
      <c r="NLR43" s="221"/>
      <c r="NLS43" s="222"/>
      <c r="NLT43" s="220"/>
      <c r="NLU43" s="220"/>
      <c r="NLV43" s="220"/>
      <c r="NLW43" s="221"/>
      <c r="NLX43" s="222"/>
      <c r="NLY43" s="220"/>
      <c r="NLZ43" s="220"/>
      <c r="NMA43" s="220"/>
      <c r="NMB43" s="221"/>
      <c r="NMC43" s="222"/>
      <c r="NMD43" s="220"/>
      <c r="NME43" s="220"/>
      <c r="NMF43" s="220"/>
      <c r="NMG43" s="221"/>
      <c r="NMH43" s="222"/>
      <c r="NMI43" s="220"/>
      <c r="NMJ43" s="220"/>
      <c r="NMK43" s="220"/>
      <c r="NML43" s="221"/>
      <c r="NMM43" s="222"/>
      <c r="NMN43" s="220"/>
      <c r="NMO43" s="220"/>
      <c r="NMP43" s="220"/>
      <c r="NMQ43" s="221"/>
      <c r="NMR43" s="222"/>
      <c r="NMS43" s="220"/>
      <c r="NMT43" s="220"/>
      <c r="NMU43" s="220"/>
      <c r="NMV43" s="221"/>
      <c r="NMW43" s="222"/>
      <c r="NMX43" s="220"/>
      <c r="NMY43" s="220"/>
      <c r="NMZ43" s="220"/>
      <c r="NNA43" s="221"/>
      <c r="NNB43" s="222"/>
      <c r="NNC43" s="220"/>
      <c r="NND43" s="220"/>
      <c r="NNE43" s="220"/>
      <c r="NNF43" s="221"/>
      <c r="NNG43" s="222"/>
      <c r="NNH43" s="220"/>
      <c r="NNI43" s="220"/>
      <c r="NNJ43" s="220"/>
      <c r="NNK43" s="221"/>
      <c r="NNL43" s="222"/>
      <c r="NNM43" s="220"/>
      <c r="NNN43" s="220"/>
      <c r="NNO43" s="220"/>
      <c r="NNP43" s="221"/>
      <c r="NNQ43" s="222"/>
      <c r="NNR43" s="220"/>
      <c r="NNS43" s="220"/>
      <c r="NNT43" s="220"/>
      <c r="NNU43" s="221"/>
      <c r="NNV43" s="222"/>
      <c r="NNW43" s="220"/>
      <c r="NNX43" s="220"/>
      <c r="NNY43" s="220"/>
      <c r="NNZ43" s="221"/>
      <c r="NOA43" s="222"/>
      <c r="NOB43" s="220"/>
      <c r="NOC43" s="220"/>
      <c r="NOD43" s="220"/>
      <c r="NOE43" s="221"/>
      <c r="NOF43" s="222"/>
      <c r="NOG43" s="220"/>
      <c r="NOH43" s="220"/>
      <c r="NOI43" s="220"/>
      <c r="NOJ43" s="221"/>
      <c r="NOK43" s="222"/>
      <c r="NOL43" s="220"/>
      <c r="NOM43" s="220"/>
      <c r="NON43" s="220"/>
      <c r="NOO43" s="221"/>
      <c r="NOP43" s="222"/>
      <c r="NOQ43" s="220"/>
      <c r="NOR43" s="220"/>
      <c r="NOS43" s="220"/>
      <c r="NOT43" s="221"/>
      <c r="NOU43" s="222"/>
      <c r="NOV43" s="220"/>
      <c r="NOW43" s="220"/>
      <c r="NOX43" s="220"/>
      <c r="NOY43" s="221"/>
      <c r="NOZ43" s="222"/>
      <c r="NPA43" s="220"/>
      <c r="NPB43" s="220"/>
      <c r="NPC43" s="220"/>
      <c r="NPD43" s="221"/>
      <c r="NPE43" s="222"/>
      <c r="NPF43" s="220"/>
      <c r="NPG43" s="220"/>
      <c r="NPH43" s="220"/>
      <c r="NPI43" s="221"/>
      <c r="NPJ43" s="222"/>
      <c r="NPK43" s="220"/>
      <c r="NPL43" s="220"/>
      <c r="NPM43" s="220"/>
      <c r="NPN43" s="221"/>
      <c r="NPO43" s="222"/>
      <c r="NPP43" s="220"/>
      <c r="NPQ43" s="220"/>
      <c r="NPR43" s="220"/>
      <c r="NPS43" s="221"/>
      <c r="NPT43" s="222"/>
      <c r="NPU43" s="220"/>
      <c r="NPV43" s="220"/>
      <c r="NPW43" s="220"/>
      <c r="NPX43" s="221"/>
      <c r="NPY43" s="222"/>
      <c r="NPZ43" s="220"/>
      <c r="NQA43" s="220"/>
      <c r="NQB43" s="220"/>
      <c r="NQC43" s="221"/>
      <c r="NQD43" s="222"/>
      <c r="NQE43" s="220"/>
      <c r="NQF43" s="220"/>
      <c r="NQG43" s="220"/>
      <c r="NQH43" s="221"/>
      <c r="NQI43" s="222"/>
      <c r="NQJ43" s="220"/>
      <c r="NQK43" s="220"/>
      <c r="NQL43" s="220"/>
      <c r="NQM43" s="221"/>
      <c r="NQN43" s="222"/>
      <c r="NQO43" s="220"/>
      <c r="NQP43" s="220"/>
      <c r="NQQ43" s="220"/>
      <c r="NQR43" s="221"/>
      <c r="NQS43" s="222"/>
      <c r="NQT43" s="220"/>
      <c r="NQU43" s="220"/>
      <c r="NQV43" s="220"/>
      <c r="NQW43" s="221"/>
      <c r="NQX43" s="222"/>
      <c r="NQY43" s="220"/>
      <c r="NQZ43" s="220"/>
      <c r="NRA43" s="220"/>
      <c r="NRB43" s="221"/>
      <c r="NRC43" s="222"/>
      <c r="NRD43" s="220"/>
      <c r="NRE43" s="220"/>
      <c r="NRF43" s="220"/>
      <c r="NRG43" s="221"/>
      <c r="NRH43" s="222"/>
      <c r="NRI43" s="220"/>
      <c r="NRJ43" s="220"/>
      <c r="NRK43" s="220"/>
      <c r="NRL43" s="221"/>
      <c r="NRM43" s="222"/>
      <c r="NRN43" s="220"/>
      <c r="NRO43" s="220"/>
      <c r="NRP43" s="220"/>
      <c r="NRQ43" s="221"/>
      <c r="NRR43" s="222"/>
      <c r="NRS43" s="220"/>
      <c r="NRT43" s="220"/>
      <c r="NRU43" s="220"/>
      <c r="NRV43" s="221"/>
      <c r="NRW43" s="222"/>
      <c r="NRX43" s="220"/>
      <c r="NRY43" s="220"/>
      <c r="NRZ43" s="220"/>
      <c r="NSA43" s="221"/>
      <c r="NSB43" s="222"/>
      <c r="NSC43" s="220"/>
      <c r="NSD43" s="220"/>
      <c r="NSE43" s="220"/>
      <c r="NSF43" s="221"/>
      <c r="NSG43" s="222"/>
      <c r="NSH43" s="220"/>
      <c r="NSI43" s="220"/>
      <c r="NSJ43" s="220"/>
      <c r="NSK43" s="221"/>
      <c r="NSL43" s="222"/>
      <c r="NSM43" s="220"/>
      <c r="NSN43" s="220"/>
      <c r="NSO43" s="220"/>
      <c r="NSP43" s="221"/>
      <c r="NSQ43" s="222"/>
      <c r="NSR43" s="220"/>
      <c r="NSS43" s="220"/>
      <c r="NST43" s="220"/>
      <c r="NSU43" s="221"/>
      <c r="NSV43" s="222"/>
      <c r="NSW43" s="220"/>
      <c r="NSX43" s="220"/>
      <c r="NSY43" s="220"/>
      <c r="NSZ43" s="221"/>
      <c r="NTA43" s="222"/>
      <c r="NTB43" s="220"/>
      <c r="NTC43" s="220"/>
      <c r="NTD43" s="220"/>
      <c r="NTE43" s="221"/>
      <c r="NTF43" s="222"/>
      <c r="NTG43" s="220"/>
      <c r="NTH43" s="220"/>
      <c r="NTI43" s="220"/>
      <c r="NTJ43" s="221"/>
      <c r="NTK43" s="222"/>
      <c r="NTL43" s="220"/>
      <c r="NTM43" s="220"/>
      <c r="NTN43" s="220"/>
      <c r="NTO43" s="221"/>
      <c r="NTP43" s="222"/>
      <c r="NTQ43" s="220"/>
      <c r="NTR43" s="220"/>
      <c r="NTS43" s="220"/>
      <c r="NTT43" s="221"/>
      <c r="NTU43" s="222"/>
      <c r="NTV43" s="220"/>
      <c r="NTW43" s="220"/>
      <c r="NTX43" s="220"/>
      <c r="NTY43" s="221"/>
      <c r="NTZ43" s="222"/>
      <c r="NUA43" s="220"/>
      <c r="NUB43" s="220"/>
      <c r="NUC43" s="220"/>
      <c r="NUD43" s="221"/>
      <c r="NUE43" s="222"/>
      <c r="NUF43" s="220"/>
      <c r="NUG43" s="220"/>
      <c r="NUH43" s="220"/>
      <c r="NUI43" s="221"/>
      <c r="NUJ43" s="222"/>
      <c r="NUK43" s="220"/>
      <c r="NUL43" s="220"/>
      <c r="NUM43" s="220"/>
      <c r="NUN43" s="221"/>
      <c r="NUO43" s="222"/>
      <c r="NUP43" s="220"/>
      <c r="NUQ43" s="220"/>
      <c r="NUR43" s="220"/>
      <c r="NUS43" s="221"/>
      <c r="NUT43" s="222"/>
      <c r="NUU43" s="220"/>
      <c r="NUV43" s="220"/>
      <c r="NUW43" s="220"/>
      <c r="NUX43" s="221"/>
      <c r="NUY43" s="222"/>
      <c r="NUZ43" s="220"/>
      <c r="NVA43" s="220"/>
      <c r="NVB43" s="220"/>
      <c r="NVC43" s="221"/>
      <c r="NVD43" s="222"/>
      <c r="NVE43" s="220"/>
      <c r="NVF43" s="220"/>
      <c r="NVG43" s="220"/>
      <c r="NVH43" s="221"/>
      <c r="NVI43" s="222"/>
      <c r="NVJ43" s="220"/>
      <c r="NVK43" s="220"/>
      <c r="NVL43" s="220"/>
      <c r="NVM43" s="221"/>
      <c r="NVN43" s="222"/>
      <c r="NVO43" s="220"/>
      <c r="NVP43" s="220"/>
      <c r="NVQ43" s="220"/>
      <c r="NVR43" s="221"/>
      <c r="NVS43" s="222"/>
      <c r="NVT43" s="220"/>
      <c r="NVU43" s="220"/>
      <c r="NVV43" s="220"/>
      <c r="NVW43" s="221"/>
      <c r="NVX43" s="222"/>
      <c r="NVY43" s="220"/>
      <c r="NVZ43" s="220"/>
      <c r="NWA43" s="220"/>
      <c r="NWB43" s="221"/>
      <c r="NWC43" s="222"/>
      <c r="NWD43" s="220"/>
      <c r="NWE43" s="220"/>
      <c r="NWF43" s="220"/>
      <c r="NWG43" s="221"/>
      <c r="NWH43" s="222"/>
      <c r="NWI43" s="220"/>
      <c r="NWJ43" s="220"/>
      <c r="NWK43" s="220"/>
      <c r="NWL43" s="221"/>
      <c r="NWM43" s="222"/>
      <c r="NWN43" s="220"/>
      <c r="NWO43" s="220"/>
      <c r="NWP43" s="220"/>
      <c r="NWQ43" s="221"/>
      <c r="NWR43" s="222"/>
      <c r="NWS43" s="220"/>
      <c r="NWT43" s="220"/>
      <c r="NWU43" s="220"/>
      <c r="NWV43" s="221"/>
      <c r="NWW43" s="222"/>
      <c r="NWX43" s="220"/>
      <c r="NWY43" s="220"/>
      <c r="NWZ43" s="220"/>
      <c r="NXA43" s="221"/>
      <c r="NXB43" s="222"/>
      <c r="NXC43" s="220"/>
      <c r="NXD43" s="220"/>
      <c r="NXE43" s="220"/>
      <c r="NXF43" s="221"/>
      <c r="NXG43" s="222"/>
      <c r="NXH43" s="220"/>
      <c r="NXI43" s="220"/>
      <c r="NXJ43" s="220"/>
      <c r="NXK43" s="221"/>
      <c r="NXL43" s="222"/>
      <c r="NXM43" s="220"/>
      <c r="NXN43" s="220"/>
      <c r="NXO43" s="220"/>
      <c r="NXP43" s="221"/>
      <c r="NXQ43" s="222"/>
      <c r="NXR43" s="220"/>
      <c r="NXS43" s="220"/>
      <c r="NXT43" s="220"/>
      <c r="NXU43" s="221"/>
      <c r="NXV43" s="222"/>
      <c r="NXW43" s="220"/>
      <c r="NXX43" s="220"/>
      <c r="NXY43" s="220"/>
      <c r="NXZ43" s="221"/>
      <c r="NYA43" s="222"/>
      <c r="NYB43" s="220"/>
      <c r="NYC43" s="220"/>
      <c r="NYD43" s="220"/>
      <c r="NYE43" s="221"/>
      <c r="NYF43" s="222"/>
      <c r="NYG43" s="220"/>
      <c r="NYH43" s="220"/>
      <c r="NYI43" s="220"/>
      <c r="NYJ43" s="221"/>
      <c r="NYK43" s="222"/>
      <c r="NYL43" s="220"/>
      <c r="NYM43" s="220"/>
      <c r="NYN43" s="220"/>
      <c r="NYO43" s="221"/>
      <c r="NYP43" s="222"/>
      <c r="NYQ43" s="220"/>
      <c r="NYR43" s="220"/>
      <c r="NYS43" s="220"/>
      <c r="NYT43" s="221"/>
      <c r="NYU43" s="222"/>
      <c r="NYV43" s="220"/>
      <c r="NYW43" s="220"/>
      <c r="NYX43" s="220"/>
      <c r="NYY43" s="221"/>
      <c r="NYZ43" s="222"/>
      <c r="NZA43" s="220"/>
      <c r="NZB43" s="220"/>
      <c r="NZC43" s="220"/>
      <c r="NZD43" s="221"/>
      <c r="NZE43" s="222"/>
      <c r="NZF43" s="220"/>
      <c r="NZG43" s="220"/>
      <c r="NZH43" s="220"/>
      <c r="NZI43" s="221"/>
      <c r="NZJ43" s="222"/>
      <c r="NZK43" s="220"/>
      <c r="NZL43" s="220"/>
      <c r="NZM43" s="220"/>
      <c r="NZN43" s="221"/>
      <c r="NZO43" s="222"/>
      <c r="NZP43" s="220"/>
      <c r="NZQ43" s="220"/>
      <c r="NZR43" s="220"/>
      <c r="NZS43" s="221"/>
      <c r="NZT43" s="222"/>
      <c r="NZU43" s="220"/>
      <c r="NZV43" s="220"/>
      <c r="NZW43" s="220"/>
      <c r="NZX43" s="221"/>
      <c r="NZY43" s="222"/>
      <c r="NZZ43" s="220"/>
      <c r="OAA43" s="220"/>
      <c r="OAB43" s="220"/>
      <c r="OAC43" s="221"/>
      <c r="OAD43" s="222"/>
      <c r="OAE43" s="220"/>
      <c r="OAF43" s="220"/>
      <c r="OAG43" s="220"/>
      <c r="OAH43" s="221"/>
      <c r="OAI43" s="222"/>
      <c r="OAJ43" s="220"/>
      <c r="OAK43" s="220"/>
      <c r="OAL43" s="220"/>
      <c r="OAM43" s="221"/>
      <c r="OAN43" s="222"/>
      <c r="OAO43" s="220"/>
      <c r="OAP43" s="220"/>
      <c r="OAQ43" s="220"/>
      <c r="OAR43" s="221"/>
      <c r="OAS43" s="222"/>
      <c r="OAT43" s="220"/>
      <c r="OAU43" s="220"/>
      <c r="OAV43" s="220"/>
      <c r="OAW43" s="221"/>
      <c r="OAX43" s="222"/>
      <c r="OAY43" s="220"/>
      <c r="OAZ43" s="220"/>
      <c r="OBA43" s="220"/>
      <c r="OBB43" s="221"/>
      <c r="OBC43" s="222"/>
      <c r="OBD43" s="220"/>
      <c r="OBE43" s="220"/>
      <c r="OBF43" s="220"/>
      <c r="OBG43" s="221"/>
      <c r="OBH43" s="222"/>
      <c r="OBI43" s="220"/>
      <c r="OBJ43" s="220"/>
      <c r="OBK43" s="220"/>
      <c r="OBL43" s="221"/>
      <c r="OBM43" s="222"/>
      <c r="OBN43" s="220"/>
      <c r="OBO43" s="220"/>
      <c r="OBP43" s="220"/>
      <c r="OBQ43" s="221"/>
      <c r="OBR43" s="222"/>
      <c r="OBS43" s="220"/>
      <c r="OBT43" s="220"/>
      <c r="OBU43" s="220"/>
      <c r="OBV43" s="221"/>
      <c r="OBW43" s="222"/>
      <c r="OBX43" s="220"/>
      <c r="OBY43" s="220"/>
      <c r="OBZ43" s="220"/>
      <c r="OCA43" s="221"/>
      <c r="OCB43" s="222"/>
      <c r="OCC43" s="220"/>
      <c r="OCD43" s="220"/>
      <c r="OCE43" s="220"/>
      <c r="OCF43" s="221"/>
      <c r="OCG43" s="222"/>
      <c r="OCH43" s="220"/>
      <c r="OCI43" s="220"/>
      <c r="OCJ43" s="220"/>
      <c r="OCK43" s="221"/>
      <c r="OCL43" s="222"/>
      <c r="OCM43" s="220"/>
      <c r="OCN43" s="220"/>
      <c r="OCO43" s="220"/>
      <c r="OCP43" s="221"/>
      <c r="OCQ43" s="222"/>
      <c r="OCR43" s="220"/>
      <c r="OCS43" s="220"/>
      <c r="OCT43" s="220"/>
      <c r="OCU43" s="221"/>
      <c r="OCV43" s="222"/>
      <c r="OCW43" s="220"/>
      <c r="OCX43" s="220"/>
      <c r="OCY43" s="220"/>
      <c r="OCZ43" s="221"/>
      <c r="ODA43" s="222"/>
      <c r="ODB43" s="220"/>
      <c r="ODC43" s="220"/>
      <c r="ODD43" s="220"/>
      <c r="ODE43" s="221"/>
      <c r="ODF43" s="222"/>
      <c r="ODG43" s="220"/>
      <c r="ODH43" s="220"/>
      <c r="ODI43" s="220"/>
      <c r="ODJ43" s="221"/>
      <c r="ODK43" s="222"/>
      <c r="ODL43" s="220"/>
      <c r="ODM43" s="220"/>
      <c r="ODN43" s="220"/>
      <c r="ODO43" s="221"/>
      <c r="ODP43" s="222"/>
      <c r="ODQ43" s="220"/>
      <c r="ODR43" s="220"/>
      <c r="ODS43" s="220"/>
      <c r="ODT43" s="221"/>
      <c r="ODU43" s="222"/>
      <c r="ODV43" s="220"/>
      <c r="ODW43" s="220"/>
      <c r="ODX43" s="220"/>
      <c r="ODY43" s="221"/>
      <c r="ODZ43" s="222"/>
      <c r="OEA43" s="220"/>
      <c r="OEB43" s="220"/>
      <c r="OEC43" s="220"/>
      <c r="OED43" s="221"/>
      <c r="OEE43" s="222"/>
      <c r="OEF43" s="220"/>
      <c r="OEG43" s="220"/>
      <c r="OEH43" s="220"/>
      <c r="OEI43" s="221"/>
      <c r="OEJ43" s="222"/>
      <c r="OEK43" s="220"/>
      <c r="OEL43" s="220"/>
      <c r="OEM43" s="220"/>
      <c r="OEN43" s="221"/>
      <c r="OEO43" s="222"/>
      <c r="OEP43" s="220"/>
      <c r="OEQ43" s="220"/>
      <c r="OER43" s="220"/>
      <c r="OES43" s="221"/>
      <c r="OET43" s="222"/>
      <c r="OEU43" s="220"/>
      <c r="OEV43" s="220"/>
      <c r="OEW43" s="220"/>
      <c r="OEX43" s="221"/>
      <c r="OEY43" s="222"/>
      <c r="OEZ43" s="220"/>
      <c r="OFA43" s="220"/>
      <c r="OFB43" s="220"/>
      <c r="OFC43" s="221"/>
      <c r="OFD43" s="222"/>
      <c r="OFE43" s="220"/>
      <c r="OFF43" s="220"/>
      <c r="OFG43" s="220"/>
      <c r="OFH43" s="221"/>
      <c r="OFI43" s="222"/>
      <c r="OFJ43" s="220"/>
      <c r="OFK43" s="220"/>
      <c r="OFL43" s="220"/>
      <c r="OFM43" s="221"/>
      <c r="OFN43" s="222"/>
      <c r="OFO43" s="220"/>
      <c r="OFP43" s="220"/>
      <c r="OFQ43" s="220"/>
      <c r="OFR43" s="221"/>
      <c r="OFS43" s="222"/>
      <c r="OFT43" s="220"/>
      <c r="OFU43" s="220"/>
      <c r="OFV43" s="220"/>
      <c r="OFW43" s="221"/>
      <c r="OFX43" s="222"/>
      <c r="OFY43" s="220"/>
      <c r="OFZ43" s="220"/>
      <c r="OGA43" s="220"/>
      <c r="OGB43" s="221"/>
      <c r="OGC43" s="222"/>
      <c r="OGD43" s="220"/>
      <c r="OGE43" s="220"/>
      <c r="OGF43" s="220"/>
      <c r="OGG43" s="221"/>
      <c r="OGH43" s="222"/>
      <c r="OGI43" s="220"/>
      <c r="OGJ43" s="220"/>
      <c r="OGK43" s="220"/>
      <c r="OGL43" s="221"/>
      <c r="OGM43" s="222"/>
      <c r="OGN43" s="220"/>
      <c r="OGO43" s="220"/>
      <c r="OGP43" s="220"/>
      <c r="OGQ43" s="221"/>
      <c r="OGR43" s="222"/>
      <c r="OGS43" s="220"/>
      <c r="OGT43" s="220"/>
      <c r="OGU43" s="220"/>
      <c r="OGV43" s="221"/>
      <c r="OGW43" s="222"/>
      <c r="OGX43" s="220"/>
      <c r="OGY43" s="220"/>
      <c r="OGZ43" s="220"/>
      <c r="OHA43" s="221"/>
      <c r="OHB43" s="222"/>
      <c r="OHC43" s="220"/>
      <c r="OHD43" s="220"/>
      <c r="OHE43" s="220"/>
      <c r="OHF43" s="221"/>
      <c r="OHG43" s="222"/>
      <c r="OHH43" s="220"/>
      <c r="OHI43" s="220"/>
      <c r="OHJ43" s="220"/>
      <c r="OHK43" s="221"/>
      <c r="OHL43" s="222"/>
      <c r="OHM43" s="220"/>
      <c r="OHN43" s="220"/>
      <c r="OHO43" s="220"/>
      <c r="OHP43" s="221"/>
      <c r="OHQ43" s="222"/>
      <c r="OHR43" s="220"/>
      <c r="OHS43" s="220"/>
      <c r="OHT43" s="220"/>
      <c r="OHU43" s="221"/>
      <c r="OHV43" s="222"/>
      <c r="OHW43" s="220"/>
      <c r="OHX43" s="220"/>
      <c r="OHY43" s="220"/>
      <c r="OHZ43" s="221"/>
      <c r="OIA43" s="222"/>
      <c r="OIB43" s="220"/>
      <c r="OIC43" s="220"/>
      <c r="OID43" s="220"/>
      <c r="OIE43" s="221"/>
      <c r="OIF43" s="222"/>
      <c r="OIG43" s="220"/>
      <c r="OIH43" s="220"/>
      <c r="OII43" s="220"/>
      <c r="OIJ43" s="221"/>
      <c r="OIK43" s="222"/>
      <c r="OIL43" s="220"/>
      <c r="OIM43" s="220"/>
      <c r="OIN43" s="220"/>
      <c r="OIO43" s="221"/>
      <c r="OIP43" s="222"/>
      <c r="OIQ43" s="220"/>
      <c r="OIR43" s="220"/>
      <c r="OIS43" s="220"/>
      <c r="OIT43" s="221"/>
      <c r="OIU43" s="222"/>
      <c r="OIV43" s="220"/>
      <c r="OIW43" s="220"/>
      <c r="OIX43" s="220"/>
      <c r="OIY43" s="221"/>
      <c r="OIZ43" s="222"/>
      <c r="OJA43" s="220"/>
      <c r="OJB43" s="220"/>
      <c r="OJC43" s="220"/>
      <c r="OJD43" s="221"/>
      <c r="OJE43" s="222"/>
      <c r="OJF43" s="220"/>
      <c r="OJG43" s="220"/>
      <c r="OJH43" s="220"/>
      <c r="OJI43" s="221"/>
      <c r="OJJ43" s="222"/>
      <c r="OJK43" s="220"/>
      <c r="OJL43" s="220"/>
      <c r="OJM43" s="220"/>
      <c r="OJN43" s="221"/>
      <c r="OJO43" s="222"/>
      <c r="OJP43" s="220"/>
      <c r="OJQ43" s="220"/>
      <c r="OJR43" s="220"/>
      <c r="OJS43" s="221"/>
      <c r="OJT43" s="222"/>
      <c r="OJU43" s="220"/>
      <c r="OJV43" s="220"/>
      <c r="OJW43" s="220"/>
      <c r="OJX43" s="221"/>
      <c r="OJY43" s="222"/>
      <c r="OJZ43" s="220"/>
      <c r="OKA43" s="220"/>
      <c r="OKB43" s="220"/>
      <c r="OKC43" s="221"/>
      <c r="OKD43" s="222"/>
      <c r="OKE43" s="220"/>
      <c r="OKF43" s="220"/>
      <c r="OKG43" s="220"/>
      <c r="OKH43" s="221"/>
      <c r="OKI43" s="222"/>
      <c r="OKJ43" s="220"/>
      <c r="OKK43" s="220"/>
      <c r="OKL43" s="220"/>
      <c r="OKM43" s="221"/>
      <c r="OKN43" s="222"/>
      <c r="OKO43" s="220"/>
      <c r="OKP43" s="220"/>
      <c r="OKQ43" s="220"/>
      <c r="OKR43" s="221"/>
      <c r="OKS43" s="222"/>
      <c r="OKT43" s="220"/>
      <c r="OKU43" s="220"/>
      <c r="OKV43" s="220"/>
      <c r="OKW43" s="221"/>
      <c r="OKX43" s="222"/>
      <c r="OKY43" s="220"/>
      <c r="OKZ43" s="220"/>
      <c r="OLA43" s="220"/>
      <c r="OLB43" s="221"/>
      <c r="OLC43" s="222"/>
      <c r="OLD43" s="220"/>
      <c r="OLE43" s="220"/>
      <c r="OLF43" s="220"/>
      <c r="OLG43" s="221"/>
      <c r="OLH43" s="222"/>
      <c r="OLI43" s="220"/>
      <c r="OLJ43" s="220"/>
      <c r="OLK43" s="220"/>
      <c r="OLL43" s="221"/>
      <c r="OLM43" s="222"/>
      <c r="OLN43" s="220"/>
      <c r="OLO43" s="220"/>
      <c r="OLP43" s="220"/>
      <c r="OLQ43" s="221"/>
      <c r="OLR43" s="222"/>
      <c r="OLS43" s="220"/>
      <c r="OLT43" s="220"/>
      <c r="OLU43" s="220"/>
      <c r="OLV43" s="221"/>
      <c r="OLW43" s="222"/>
      <c r="OLX43" s="220"/>
      <c r="OLY43" s="220"/>
      <c r="OLZ43" s="220"/>
      <c r="OMA43" s="221"/>
      <c r="OMB43" s="222"/>
      <c r="OMC43" s="220"/>
      <c r="OMD43" s="220"/>
      <c r="OME43" s="220"/>
      <c r="OMF43" s="221"/>
      <c r="OMG43" s="222"/>
      <c r="OMH43" s="220"/>
      <c r="OMI43" s="220"/>
      <c r="OMJ43" s="220"/>
      <c r="OMK43" s="221"/>
      <c r="OML43" s="222"/>
      <c r="OMM43" s="220"/>
      <c r="OMN43" s="220"/>
      <c r="OMO43" s="220"/>
      <c r="OMP43" s="221"/>
      <c r="OMQ43" s="222"/>
      <c r="OMR43" s="220"/>
      <c r="OMS43" s="220"/>
      <c r="OMT43" s="220"/>
      <c r="OMU43" s="221"/>
      <c r="OMV43" s="222"/>
      <c r="OMW43" s="220"/>
      <c r="OMX43" s="220"/>
      <c r="OMY43" s="220"/>
      <c r="OMZ43" s="221"/>
      <c r="ONA43" s="222"/>
      <c r="ONB43" s="220"/>
      <c r="ONC43" s="220"/>
      <c r="OND43" s="220"/>
      <c r="ONE43" s="221"/>
      <c r="ONF43" s="222"/>
      <c r="ONG43" s="220"/>
      <c r="ONH43" s="220"/>
      <c r="ONI43" s="220"/>
      <c r="ONJ43" s="221"/>
      <c r="ONK43" s="222"/>
      <c r="ONL43" s="220"/>
      <c r="ONM43" s="220"/>
      <c r="ONN43" s="220"/>
      <c r="ONO43" s="221"/>
      <c r="ONP43" s="222"/>
      <c r="ONQ43" s="220"/>
      <c r="ONR43" s="220"/>
      <c r="ONS43" s="220"/>
      <c r="ONT43" s="221"/>
      <c r="ONU43" s="222"/>
      <c r="ONV43" s="220"/>
      <c r="ONW43" s="220"/>
      <c r="ONX43" s="220"/>
      <c r="ONY43" s="221"/>
      <c r="ONZ43" s="222"/>
      <c r="OOA43" s="220"/>
      <c r="OOB43" s="220"/>
      <c r="OOC43" s="220"/>
      <c r="OOD43" s="221"/>
      <c r="OOE43" s="222"/>
      <c r="OOF43" s="220"/>
      <c r="OOG43" s="220"/>
      <c r="OOH43" s="220"/>
      <c r="OOI43" s="221"/>
      <c r="OOJ43" s="222"/>
      <c r="OOK43" s="220"/>
      <c r="OOL43" s="220"/>
      <c r="OOM43" s="220"/>
      <c r="OON43" s="221"/>
      <c r="OOO43" s="222"/>
      <c r="OOP43" s="220"/>
      <c r="OOQ43" s="220"/>
      <c r="OOR43" s="220"/>
      <c r="OOS43" s="221"/>
      <c r="OOT43" s="222"/>
      <c r="OOU43" s="220"/>
      <c r="OOV43" s="220"/>
      <c r="OOW43" s="220"/>
      <c r="OOX43" s="221"/>
      <c r="OOY43" s="222"/>
      <c r="OOZ43" s="220"/>
      <c r="OPA43" s="220"/>
      <c r="OPB43" s="220"/>
      <c r="OPC43" s="221"/>
      <c r="OPD43" s="222"/>
      <c r="OPE43" s="220"/>
      <c r="OPF43" s="220"/>
      <c r="OPG43" s="220"/>
      <c r="OPH43" s="221"/>
      <c r="OPI43" s="222"/>
      <c r="OPJ43" s="220"/>
      <c r="OPK43" s="220"/>
      <c r="OPL43" s="220"/>
      <c r="OPM43" s="221"/>
      <c r="OPN43" s="222"/>
      <c r="OPO43" s="220"/>
      <c r="OPP43" s="220"/>
      <c r="OPQ43" s="220"/>
      <c r="OPR43" s="221"/>
      <c r="OPS43" s="222"/>
      <c r="OPT43" s="220"/>
      <c r="OPU43" s="220"/>
      <c r="OPV43" s="220"/>
      <c r="OPW43" s="221"/>
      <c r="OPX43" s="222"/>
      <c r="OPY43" s="220"/>
      <c r="OPZ43" s="220"/>
      <c r="OQA43" s="220"/>
      <c r="OQB43" s="221"/>
      <c r="OQC43" s="222"/>
      <c r="OQD43" s="220"/>
      <c r="OQE43" s="220"/>
      <c r="OQF43" s="220"/>
      <c r="OQG43" s="221"/>
      <c r="OQH43" s="222"/>
      <c r="OQI43" s="220"/>
      <c r="OQJ43" s="220"/>
      <c r="OQK43" s="220"/>
      <c r="OQL43" s="221"/>
      <c r="OQM43" s="222"/>
      <c r="OQN43" s="220"/>
      <c r="OQO43" s="220"/>
      <c r="OQP43" s="220"/>
      <c r="OQQ43" s="221"/>
      <c r="OQR43" s="222"/>
      <c r="OQS43" s="220"/>
      <c r="OQT43" s="220"/>
      <c r="OQU43" s="220"/>
      <c r="OQV43" s="221"/>
      <c r="OQW43" s="222"/>
      <c r="OQX43" s="220"/>
      <c r="OQY43" s="220"/>
      <c r="OQZ43" s="220"/>
      <c r="ORA43" s="221"/>
      <c r="ORB43" s="222"/>
      <c r="ORC43" s="220"/>
      <c r="ORD43" s="220"/>
      <c r="ORE43" s="220"/>
      <c r="ORF43" s="221"/>
      <c r="ORG43" s="222"/>
      <c r="ORH43" s="220"/>
      <c r="ORI43" s="220"/>
      <c r="ORJ43" s="220"/>
      <c r="ORK43" s="221"/>
      <c r="ORL43" s="222"/>
      <c r="ORM43" s="220"/>
      <c r="ORN43" s="220"/>
      <c r="ORO43" s="220"/>
      <c r="ORP43" s="221"/>
      <c r="ORQ43" s="222"/>
      <c r="ORR43" s="220"/>
      <c r="ORS43" s="220"/>
      <c r="ORT43" s="220"/>
      <c r="ORU43" s="221"/>
      <c r="ORV43" s="222"/>
      <c r="ORW43" s="220"/>
      <c r="ORX43" s="220"/>
      <c r="ORY43" s="220"/>
      <c r="ORZ43" s="221"/>
      <c r="OSA43" s="222"/>
      <c r="OSB43" s="220"/>
      <c r="OSC43" s="220"/>
      <c r="OSD43" s="220"/>
      <c r="OSE43" s="221"/>
      <c r="OSF43" s="222"/>
      <c r="OSG43" s="220"/>
      <c r="OSH43" s="220"/>
      <c r="OSI43" s="220"/>
      <c r="OSJ43" s="221"/>
      <c r="OSK43" s="222"/>
      <c r="OSL43" s="220"/>
      <c r="OSM43" s="220"/>
      <c r="OSN43" s="220"/>
      <c r="OSO43" s="221"/>
      <c r="OSP43" s="222"/>
      <c r="OSQ43" s="220"/>
      <c r="OSR43" s="220"/>
      <c r="OSS43" s="220"/>
      <c r="OST43" s="221"/>
      <c r="OSU43" s="222"/>
      <c r="OSV43" s="220"/>
      <c r="OSW43" s="220"/>
      <c r="OSX43" s="220"/>
      <c r="OSY43" s="221"/>
      <c r="OSZ43" s="222"/>
      <c r="OTA43" s="220"/>
      <c r="OTB43" s="220"/>
      <c r="OTC43" s="220"/>
      <c r="OTD43" s="221"/>
      <c r="OTE43" s="222"/>
      <c r="OTF43" s="220"/>
      <c r="OTG43" s="220"/>
      <c r="OTH43" s="220"/>
      <c r="OTI43" s="221"/>
      <c r="OTJ43" s="222"/>
      <c r="OTK43" s="220"/>
      <c r="OTL43" s="220"/>
      <c r="OTM43" s="220"/>
      <c r="OTN43" s="221"/>
      <c r="OTO43" s="222"/>
      <c r="OTP43" s="220"/>
      <c r="OTQ43" s="220"/>
      <c r="OTR43" s="220"/>
      <c r="OTS43" s="221"/>
      <c r="OTT43" s="222"/>
      <c r="OTU43" s="220"/>
      <c r="OTV43" s="220"/>
      <c r="OTW43" s="220"/>
      <c r="OTX43" s="221"/>
      <c r="OTY43" s="222"/>
      <c r="OTZ43" s="220"/>
      <c r="OUA43" s="220"/>
      <c r="OUB43" s="220"/>
      <c r="OUC43" s="221"/>
      <c r="OUD43" s="222"/>
      <c r="OUE43" s="220"/>
      <c r="OUF43" s="220"/>
      <c r="OUG43" s="220"/>
      <c r="OUH43" s="221"/>
      <c r="OUI43" s="222"/>
      <c r="OUJ43" s="220"/>
      <c r="OUK43" s="220"/>
      <c r="OUL43" s="220"/>
      <c r="OUM43" s="221"/>
      <c r="OUN43" s="222"/>
      <c r="OUO43" s="220"/>
      <c r="OUP43" s="220"/>
      <c r="OUQ43" s="220"/>
      <c r="OUR43" s="221"/>
      <c r="OUS43" s="222"/>
      <c r="OUT43" s="220"/>
      <c r="OUU43" s="220"/>
      <c r="OUV43" s="220"/>
      <c r="OUW43" s="221"/>
      <c r="OUX43" s="222"/>
      <c r="OUY43" s="220"/>
      <c r="OUZ43" s="220"/>
      <c r="OVA43" s="220"/>
      <c r="OVB43" s="221"/>
      <c r="OVC43" s="222"/>
      <c r="OVD43" s="220"/>
      <c r="OVE43" s="220"/>
      <c r="OVF43" s="220"/>
      <c r="OVG43" s="221"/>
      <c r="OVH43" s="222"/>
      <c r="OVI43" s="220"/>
      <c r="OVJ43" s="220"/>
      <c r="OVK43" s="220"/>
      <c r="OVL43" s="221"/>
      <c r="OVM43" s="222"/>
      <c r="OVN43" s="220"/>
      <c r="OVO43" s="220"/>
      <c r="OVP43" s="220"/>
      <c r="OVQ43" s="221"/>
      <c r="OVR43" s="222"/>
      <c r="OVS43" s="220"/>
      <c r="OVT43" s="220"/>
      <c r="OVU43" s="220"/>
      <c r="OVV43" s="221"/>
      <c r="OVW43" s="222"/>
      <c r="OVX43" s="220"/>
      <c r="OVY43" s="220"/>
      <c r="OVZ43" s="220"/>
      <c r="OWA43" s="221"/>
      <c r="OWB43" s="222"/>
      <c r="OWC43" s="220"/>
      <c r="OWD43" s="220"/>
      <c r="OWE43" s="220"/>
      <c r="OWF43" s="221"/>
      <c r="OWG43" s="222"/>
      <c r="OWH43" s="220"/>
      <c r="OWI43" s="220"/>
      <c r="OWJ43" s="220"/>
      <c r="OWK43" s="221"/>
      <c r="OWL43" s="222"/>
      <c r="OWM43" s="220"/>
      <c r="OWN43" s="220"/>
      <c r="OWO43" s="220"/>
      <c r="OWP43" s="221"/>
      <c r="OWQ43" s="222"/>
      <c r="OWR43" s="220"/>
      <c r="OWS43" s="220"/>
      <c r="OWT43" s="220"/>
      <c r="OWU43" s="221"/>
      <c r="OWV43" s="222"/>
      <c r="OWW43" s="220"/>
      <c r="OWX43" s="220"/>
      <c r="OWY43" s="220"/>
      <c r="OWZ43" s="221"/>
      <c r="OXA43" s="222"/>
      <c r="OXB43" s="220"/>
      <c r="OXC43" s="220"/>
      <c r="OXD43" s="220"/>
      <c r="OXE43" s="221"/>
      <c r="OXF43" s="222"/>
      <c r="OXG43" s="220"/>
      <c r="OXH43" s="220"/>
      <c r="OXI43" s="220"/>
      <c r="OXJ43" s="221"/>
      <c r="OXK43" s="222"/>
      <c r="OXL43" s="220"/>
      <c r="OXM43" s="220"/>
      <c r="OXN43" s="220"/>
      <c r="OXO43" s="221"/>
      <c r="OXP43" s="222"/>
      <c r="OXQ43" s="220"/>
      <c r="OXR43" s="220"/>
      <c r="OXS43" s="220"/>
      <c r="OXT43" s="221"/>
      <c r="OXU43" s="222"/>
      <c r="OXV43" s="220"/>
      <c r="OXW43" s="220"/>
      <c r="OXX43" s="220"/>
      <c r="OXY43" s="221"/>
      <c r="OXZ43" s="222"/>
      <c r="OYA43" s="220"/>
      <c r="OYB43" s="220"/>
      <c r="OYC43" s="220"/>
      <c r="OYD43" s="221"/>
      <c r="OYE43" s="222"/>
      <c r="OYF43" s="220"/>
      <c r="OYG43" s="220"/>
      <c r="OYH43" s="220"/>
      <c r="OYI43" s="221"/>
      <c r="OYJ43" s="222"/>
      <c r="OYK43" s="220"/>
      <c r="OYL43" s="220"/>
      <c r="OYM43" s="220"/>
      <c r="OYN43" s="221"/>
      <c r="OYO43" s="222"/>
      <c r="OYP43" s="220"/>
      <c r="OYQ43" s="220"/>
      <c r="OYR43" s="220"/>
      <c r="OYS43" s="221"/>
      <c r="OYT43" s="222"/>
      <c r="OYU43" s="220"/>
      <c r="OYV43" s="220"/>
      <c r="OYW43" s="220"/>
      <c r="OYX43" s="221"/>
      <c r="OYY43" s="222"/>
      <c r="OYZ43" s="220"/>
      <c r="OZA43" s="220"/>
      <c r="OZB43" s="220"/>
      <c r="OZC43" s="221"/>
      <c r="OZD43" s="222"/>
      <c r="OZE43" s="220"/>
      <c r="OZF43" s="220"/>
      <c r="OZG43" s="220"/>
      <c r="OZH43" s="221"/>
      <c r="OZI43" s="222"/>
      <c r="OZJ43" s="220"/>
      <c r="OZK43" s="220"/>
      <c r="OZL43" s="220"/>
      <c r="OZM43" s="221"/>
      <c r="OZN43" s="222"/>
      <c r="OZO43" s="220"/>
      <c r="OZP43" s="220"/>
      <c r="OZQ43" s="220"/>
      <c r="OZR43" s="221"/>
      <c r="OZS43" s="222"/>
      <c r="OZT43" s="220"/>
      <c r="OZU43" s="220"/>
      <c r="OZV43" s="220"/>
      <c r="OZW43" s="221"/>
      <c r="OZX43" s="222"/>
      <c r="OZY43" s="220"/>
      <c r="OZZ43" s="220"/>
      <c r="PAA43" s="220"/>
      <c r="PAB43" s="221"/>
      <c r="PAC43" s="222"/>
      <c r="PAD43" s="220"/>
      <c r="PAE43" s="220"/>
      <c r="PAF43" s="220"/>
      <c r="PAG43" s="221"/>
      <c r="PAH43" s="222"/>
      <c r="PAI43" s="220"/>
      <c r="PAJ43" s="220"/>
      <c r="PAK43" s="220"/>
      <c r="PAL43" s="221"/>
      <c r="PAM43" s="222"/>
      <c r="PAN43" s="220"/>
      <c r="PAO43" s="220"/>
      <c r="PAP43" s="220"/>
      <c r="PAQ43" s="221"/>
      <c r="PAR43" s="222"/>
      <c r="PAS43" s="220"/>
      <c r="PAT43" s="220"/>
      <c r="PAU43" s="220"/>
      <c r="PAV43" s="221"/>
      <c r="PAW43" s="222"/>
      <c r="PAX43" s="220"/>
      <c r="PAY43" s="220"/>
      <c r="PAZ43" s="220"/>
      <c r="PBA43" s="221"/>
      <c r="PBB43" s="222"/>
      <c r="PBC43" s="220"/>
      <c r="PBD43" s="220"/>
      <c r="PBE43" s="220"/>
      <c r="PBF43" s="221"/>
      <c r="PBG43" s="222"/>
      <c r="PBH43" s="220"/>
      <c r="PBI43" s="220"/>
      <c r="PBJ43" s="220"/>
      <c r="PBK43" s="221"/>
      <c r="PBL43" s="222"/>
      <c r="PBM43" s="220"/>
      <c r="PBN43" s="220"/>
      <c r="PBO43" s="220"/>
      <c r="PBP43" s="221"/>
      <c r="PBQ43" s="222"/>
      <c r="PBR43" s="220"/>
      <c r="PBS43" s="220"/>
      <c r="PBT43" s="220"/>
      <c r="PBU43" s="221"/>
      <c r="PBV43" s="222"/>
      <c r="PBW43" s="220"/>
      <c r="PBX43" s="220"/>
      <c r="PBY43" s="220"/>
      <c r="PBZ43" s="221"/>
      <c r="PCA43" s="222"/>
      <c r="PCB43" s="220"/>
      <c r="PCC43" s="220"/>
      <c r="PCD43" s="220"/>
      <c r="PCE43" s="221"/>
      <c r="PCF43" s="222"/>
      <c r="PCG43" s="220"/>
      <c r="PCH43" s="220"/>
      <c r="PCI43" s="220"/>
      <c r="PCJ43" s="221"/>
      <c r="PCK43" s="222"/>
      <c r="PCL43" s="220"/>
      <c r="PCM43" s="220"/>
      <c r="PCN43" s="220"/>
      <c r="PCO43" s="221"/>
      <c r="PCP43" s="222"/>
      <c r="PCQ43" s="220"/>
      <c r="PCR43" s="220"/>
      <c r="PCS43" s="220"/>
      <c r="PCT43" s="221"/>
      <c r="PCU43" s="222"/>
      <c r="PCV43" s="220"/>
      <c r="PCW43" s="220"/>
      <c r="PCX43" s="220"/>
      <c r="PCY43" s="221"/>
      <c r="PCZ43" s="222"/>
      <c r="PDA43" s="220"/>
      <c r="PDB43" s="220"/>
      <c r="PDC43" s="220"/>
      <c r="PDD43" s="221"/>
      <c r="PDE43" s="222"/>
      <c r="PDF43" s="220"/>
      <c r="PDG43" s="220"/>
      <c r="PDH43" s="220"/>
      <c r="PDI43" s="221"/>
      <c r="PDJ43" s="222"/>
      <c r="PDK43" s="220"/>
      <c r="PDL43" s="220"/>
      <c r="PDM43" s="220"/>
      <c r="PDN43" s="221"/>
      <c r="PDO43" s="222"/>
      <c r="PDP43" s="220"/>
      <c r="PDQ43" s="220"/>
      <c r="PDR43" s="220"/>
      <c r="PDS43" s="221"/>
      <c r="PDT43" s="222"/>
      <c r="PDU43" s="220"/>
      <c r="PDV43" s="220"/>
      <c r="PDW43" s="220"/>
      <c r="PDX43" s="221"/>
      <c r="PDY43" s="222"/>
      <c r="PDZ43" s="220"/>
      <c r="PEA43" s="220"/>
      <c r="PEB43" s="220"/>
      <c r="PEC43" s="221"/>
      <c r="PED43" s="222"/>
      <c r="PEE43" s="220"/>
      <c r="PEF43" s="220"/>
      <c r="PEG43" s="220"/>
      <c r="PEH43" s="221"/>
      <c r="PEI43" s="222"/>
      <c r="PEJ43" s="220"/>
      <c r="PEK43" s="220"/>
      <c r="PEL43" s="220"/>
      <c r="PEM43" s="221"/>
      <c r="PEN43" s="222"/>
      <c r="PEO43" s="220"/>
      <c r="PEP43" s="220"/>
      <c r="PEQ43" s="220"/>
      <c r="PER43" s="221"/>
      <c r="PES43" s="222"/>
      <c r="PET43" s="220"/>
      <c r="PEU43" s="220"/>
      <c r="PEV43" s="220"/>
      <c r="PEW43" s="221"/>
      <c r="PEX43" s="222"/>
      <c r="PEY43" s="220"/>
      <c r="PEZ43" s="220"/>
      <c r="PFA43" s="220"/>
      <c r="PFB43" s="221"/>
      <c r="PFC43" s="222"/>
      <c r="PFD43" s="220"/>
      <c r="PFE43" s="220"/>
      <c r="PFF43" s="220"/>
      <c r="PFG43" s="221"/>
      <c r="PFH43" s="222"/>
      <c r="PFI43" s="220"/>
      <c r="PFJ43" s="220"/>
      <c r="PFK43" s="220"/>
      <c r="PFL43" s="221"/>
      <c r="PFM43" s="222"/>
      <c r="PFN43" s="220"/>
      <c r="PFO43" s="220"/>
      <c r="PFP43" s="220"/>
      <c r="PFQ43" s="221"/>
      <c r="PFR43" s="222"/>
      <c r="PFS43" s="220"/>
      <c r="PFT43" s="220"/>
      <c r="PFU43" s="220"/>
      <c r="PFV43" s="221"/>
      <c r="PFW43" s="222"/>
      <c r="PFX43" s="220"/>
      <c r="PFY43" s="220"/>
      <c r="PFZ43" s="220"/>
      <c r="PGA43" s="221"/>
      <c r="PGB43" s="222"/>
      <c r="PGC43" s="220"/>
      <c r="PGD43" s="220"/>
      <c r="PGE43" s="220"/>
      <c r="PGF43" s="221"/>
      <c r="PGG43" s="222"/>
      <c r="PGH43" s="220"/>
      <c r="PGI43" s="220"/>
      <c r="PGJ43" s="220"/>
      <c r="PGK43" s="221"/>
      <c r="PGL43" s="222"/>
      <c r="PGM43" s="220"/>
      <c r="PGN43" s="220"/>
      <c r="PGO43" s="220"/>
      <c r="PGP43" s="221"/>
      <c r="PGQ43" s="222"/>
      <c r="PGR43" s="220"/>
      <c r="PGS43" s="220"/>
      <c r="PGT43" s="220"/>
      <c r="PGU43" s="221"/>
      <c r="PGV43" s="222"/>
      <c r="PGW43" s="220"/>
      <c r="PGX43" s="220"/>
      <c r="PGY43" s="220"/>
      <c r="PGZ43" s="221"/>
      <c r="PHA43" s="222"/>
      <c r="PHB43" s="220"/>
      <c r="PHC43" s="220"/>
      <c r="PHD43" s="220"/>
      <c r="PHE43" s="221"/>
      <c r="PHF43" s="222"/>
      <c r="PHG43" s="220"/>
      <c r="PHH43" s="220"/>
      <c r="PHI43" s="220"/>
      <c r="PHJ43" s="221"/>
      <c r="PHK43" s="222"/>
      <c r="PHL43" s="220"/>
      <c r="PHM43" s="220"/>
      <c r="PHN43" s="220"/>
      <c r="PHO43" s="221"/>
      <c r="PHP43" s="222"/>
      <c r="PHQ43" s="220"/>
      <c r="PHR43" s="220"/>
      <c r="PHS43" s="220"/>
      <c r="PHT43" s="221"/>
      <c r="PHU43" s="222"/>
      <c r="PHV43" s="220"/>
      <c r="PHW43" s="220"/>
      <c r="PHX43" s="220"/>
      <c r="PHY43" s="221"/>
      <c r="PHZ43" s="222"/>
      <c r="PIA43" s="220"/>
      <c r="PIB43" s="220"/>
      <c r="PIC43" s="220"/>
      <c r="PID43" s="221"/>
      <c r="PIE43" s="222"/>
      <c r="PIF43" s="220"/>
      <c r="PIG43" s="220"/>
      <c r="PIH43" s="220"/>
      <c r="PII43" s="221"/>
      <c r="PIJ43" s="222"/>
      <c r="PIK43" s="220"/>
      <c r="PIL43" s="220"/>
      <c r="PIM43" s="220"/>
      <c r="PIN43" s="221"/>
      <c r="PIO43" s="222"/>
      <c r="PIP43" s="220"/>
      <c r="PIQ43" s="220"/>
      <c r="PIR43" s="220"/>
      <c r="PIS43" s="221"/>
      <c r="PIT43" s="222"/>
      <c r="PIU43" s="220"/>
      <c r="PIV43" s="220"/>
      <c r="PIW43" s="220"/>
      <c r="PIX43" s="221"/>
      <c r="PIY43" s="222"/>
      <c r="PIZ43" s="220"/>
      <c r="PJA43" s="220"/>
      <c r="PJB43" s="220"/>
      <c r="PJC43" s="221"/>
      <c r="PJD43" s="222"/>
      <c r="PJE43" s="220"/>
      <c r="PJF43" s="220"/>
      <c r="PJG43" s="220"/>
      <c r="PJH43" s="221"/>
      <c r="PJI43" s="222"/>
      <c r="PJJ43" s="220"/>
      <c r="PJK43" s="220"/>
      <c r="PJL43" s="220"/>
      <c r="PJM43" s="221"/>
      <c r="PJN43" s="222"/>
      <c r="PJO43" s="220"/>
      <c r="PJP43" s="220"/>
      <c r="PJQ43" s="220"/>
      <c r="PJR43" s="221"/>
      <c r="PJS43" s="222"/>
      <c r="PJT43" s="220"/>
      <c r="PJU43" s="220"/>
      <c r="PJV43" s="220"/>
      <c r="PJW43" s="221"/>
      <c r="PJX43" s="222"/>
      <c r="PJY43" s="220"/>
      <c r="PJZ43" s="220"/>
      <c r="PKA43" s="220"/>
      <c r="PKB43" s="221"/>
      <c r="PKC43" s="222"/>
      <c r="PKD43" s="220"/>
      <c r="PKE43" s="220"/>
      <c r="PKF43" s="220"/>
      <c r="PKG43" s="221"/>
      <c r="PKH43" s="222"/>
      <c r="PKI43" s="220"/>
      <c r="PKJ43" s="220"/>
      <c r="PKK43" s="220"/>
      <c r="PKL43" s="221"/>
      <c r="PKM43" s="222"/>
      <c r="PKN43" s="220"/>
      <c r="PKO43" s="220"/>
      <c r="PKP43" s="220"/>
      <c r="PKQ43" s="221"/>
      <c r="PKR43" s="222"/>
      <c r="PKS43" s="220"/>
      <c r="PKT43" s="220"/>
      <c r="PKU43" s="220"/>
      <c r="PKV43" s="221"/>
      <c r="PKW43" s="222"/>
      <c r="PKX43" s="220"/>
      <c r="PKY43" s="220"/>
      <c r="PKZ43" s="220"/>
      <c r="PLA43" s="221"/>
      <c r="PLB43" s="222"/>
      <c r="PLC43" s="220"/>
      <c r="PLD43" s="220"/>
      <c r="PLE43" s="220"/>
      <c r="PLF43" s="221"/>
      <c r="PLG43" s="222"/>
      <c r="PLH43" s="220"/>
      <c r="PLI43" s="220"/>
      <c r="PLJ43" s="220"/>
      <c r="PLK43" s="221"/>
      <c r="PLL43" s="222"/>
      <c r="PLM43" s="220"/>
      <c r="PLN43" s="220"/>
      <c r="PLO43" s="220"/>
      <c r="PLP43" s="221"/>
      <c r="PLQ43" s="222"/>
      <c r="PLR43" s="220"/>
      <c r="PLS43" s="220"/>
      <c r="PLT43" s="220"/>
      <c r="PLU43" s="221"/>
      <c r="PLV43" s="222"/>
      <c r="PLW43" s="220"/>
      <c r="PLX43" s="220"/>
      <c r="PLY43" s="220"/>
      <c r="PLZ43" s="221"/>
      <c r="PMA43" s="222"/>
      <c r="PMB43" s="220"/>
      <c r="PMC43" s="220"/>
      <c r="PMD43" s="220"/>
      <c r="PME43" s="221"/>
      <c r="PMF43" s="222"/>
      <c r="PMG43" s="220"/>
      <c r="PMH43" s="220"/>
      <c r="PMI43" s="220"/>
      <c r="PMJ43" s="221"/>
      <c r="PMK43" s="222"/>
      <c r="PML43" s="220"/>
      <c r="PMM43" s="220"/>
      <c r="PMN43" s="220"/>
      <c r="PMO43" s="221"/>
      <c r="PMP43" s="222"/>
      <c r="PMQ43" s="220"/>
      <c r="PMR43" s="220"/>
      <c r="PMS43" s="220"/>
      <c r="PMT43" s="221"/>
      <c r="PMU43" s="222"/>
      <c r="PMV43" s="220"/>
      <c r="PMW43" s="220"/>
      <c r="PMX43" s="220"/>
      <c r="PMY43" s="221"/>
      <c r="PMZ43" s="222"/>
      <c r="PNA43" s="220"/>
      <c r="PNB43" s="220"/>
      <c r="PNC43" s="220"/>
      <c r="PND43" s="221"/>
      <c r="PNE43" s="222"/>
      <c r="PNF43" s="220"/>
      <c r="PNG43" s="220"/>
      <c r="PNH43" s="220"/>
      <c r="PNI43" s="221"/>
      <c r="PNJ43" s="222"/>
      <c r="PNK43" s="220"/>
      <c r="PNL43" s="220"/>
      <c r="PNM43" s="220"/>
      <c r="PNN43" s="221"/>
      <c r="PNO43" s="222"/>
      <c r="PNP43" s="220"/>
      <c r="PNQ43" s="220"/>
      <c r="PNR43" s="220"/>
      <c r="PNS43" s="221"/>
      <c r="PNT43" s="222"/>
      <c r="PNU43" s="220"/>
      <c r="PNV43" s="220"/>
      <c r="PNW43" s="220"/>
      <c r="PNX43" s="221"/>
      <c r="PNY43" s="222"/>
      <c r="PNZ43" s="220"/>
      <c r="POA43" s="220"/>
      <c r="POB43" s="220"/>
      <c r="POC43" s="221"/>
      <c r="POD43" s="222"/>
      <c r="POE43" s="220"/>
      <c r="POF43" s="220"/>
      <c r="POG43" s="220"/>
      <c r="POH43" s="221"/>
      <c r="POI43" s="222"/>
      <c r="POJ43" s="220"/>
      <c r="POK43" s="220"/>
      <c r="POL43" s="220"/>
      <c r="POM43" s="221"/>
      <c r="PON43" s="222"/>
      <c r="POO43" s="220"/>
      <c r="POP43" s="220"/>
      <c r="POQ43" s="220"/>
      <c r="POR43" s="221"/>
      <c r="POS43" s="222"/>
      <c r="POT43" s="220"/>
      <c r="POU43" s="220"/>
      <c r="POV43" s="220"/>
      <c r="POW43" s="221"/>
      <c r="POX43" s="222"/>
      <c r="POY43" s="220"/>
      <c r="POZ43" s="220"/>
      <c r="PPA43" s="220"/>
      <c r="PPB43" s="221"/>
      <c r="PPC43" s="222"/>
      <c r="PPD43" s="220"/>
      <c r="PPE43" s="220"/>
      <c r="PPF43" s="220"/>
      <c r="PPG43" s="221"/>
      <c r="PPH43" s="222"/>
      <c r="PPI43" s="220"/>
      <c r="PPJ43" s="220"/>
      <c r="PPK43" s="220"/>
      <c r="PPL43" s="221"/>
      <c r="PPM43" s="222"/>
      <c r="PPN43" s="220"/>
      <c r="PPO43" s="220"/>
      <c r="PPP43" s="220"/>
      <c r="PPQ43" s="221"/>
      <c r="PPR43" s="222"/>
      <c r="PPS43" s="220"/>
      <c r="PPT43" s="220"/>
      <c r="PPU43" s="220"/>
      <c r="PPV43" s="221"/>
      <c r="PPW43" s="222"/>
      <c r="PPX43" s="220"/>
      <c r="PPY43" s="220"/>
      <c r="PPZ43" s="220"/>
      <c r="PQA43" s="221"/>
      <c r="PQB43" s="222"/>
      <c r="PQC43" s="220"/>
      <c r="PQD43" s="220"/>
      <c r="PQE43" s="220"/>
      <c r="PQF43" s="221"/>
      <c r="PQG43" s="222"/>
      <c r="PQH43" s="220"/>
      <c r="PQI43" s="220"/>
      <c r="PQJ43" s="220"/>
      <c r="PQK43" s="221"/>
      <c r="PQL43" s="222"/>
      <c r="PQM43" s="220"/>
      <c r="PQN43" s="220"/>
      <c r="PQO43" s="220"/>
      <c r="PQP43" s="221"/>
      <c r="PQQ43" s="222"/>
      <c r="PQR43" s="220"/>
      <c r="PQS43" s="220"/>
      <c r="PQT43" s="220"/>
      <c r="PQU43" s="221"/>
      <c r="PQV43" s="222"/>
      <c r="PQW43" s="220"/>
      <c r="PQX43" s="220"/>
      <c r="PQY43" s="220"/>
      <c r="PQZ43" s="221"/>
      <c r="PRA43" s="222"/>
      <c r="PRB43" s="220"/>
      <c r="PRC43" s="220"/>
      <c r="PRD43" s="220"/>
      <c r="PRE43" s="221"/>
      <c r="PRF43" s="222"/>
      <c r="PRG43" s="220"/>
      <c r="PRH43" s="220"/>
      <c r="PRI43" s="220"/>
      <c r="PRJ43" s="221"/>
      <c r="PRK43" s="222"/>
      <c r="PRL43" s="220"/>
      <c r="PRM43" s="220"/>
      <c r="PRN43" s="220"/>
      <c r="PRO43" s="221"/>
      <c r="PRP43" s="222"/>
      <c r="PRQ43" s="220"/>
      <c r="PRR43" s="220"/>
      <c r="PRS43" s="220"/>
      <c r="PRT43" s="221"/>
      <c r="PRU43" s="222"/>
      <c r="PRV43" s="220"/>
      <c r="PRW43" s="220"/>
      <c r="PRX43" s="220"/>
      <c r="PRY43" s="221"/>
      <c r="PRZ43" s="222"/>
      <c r="PSA43" s="220"/>
      <c r="PSB43" s="220"/>
      <c r="PSC43" s="220"/>
      <c r="PSD43" s="221"/>
      <c r="PSE43" s="222"/>
      <c r="PSF43" s="220"/>
      <c r="PSG43" s="220"/>
      <c r="PSH43" s="220"/>
      <c r="PSI43" s="221"/>
      <c r="PSJ43" s="222"/>
      <c r="PSK43" s="220"/>
      <c r="PSL43" s="220"/>
      <c r="PSM43" s="220"/>
      <c r="PSN43" s="221"/>
      <c r="PSO43" s="222"/>
      <c r="PSP43" s="220"/>
      <c r="PSQ43" s="220"/>
      <c r="PSR43" s="220"/>
      <c r="PSS43" s="221"/>
      <c r="PST43" s="222"/>
      <c r="PSU43" s="220"/>
      <c r="PSV43" s="220"/>
      <c r="PSW43" s="220"/>
      <c r="PSX43" s="221"/>
      <c r="PSY43" s="222"/>
      <c r="PSZ43" s="220"/>
      <c r="PTA43" s="220"/>
      <c r="PTB43" s="220"/>
      <c r="PTC43" s="221"/>
      <c r="PTD43" s="222"/>
      <c r="PTE43" s="220"/>
      <c r="PTF43" s="220"/>
      <c r="PTG43" s="220"/>
      <c r="PTH43" s="221"/>
      <c r="PTI43" s="222"/>
      <c r="PTJ43" s="220"/>
      <c r="PTK43" s="220"/>
      <c r="PTL43" s="220"/>
      <c r="PTM43" s="221"/>
      <c r="PTN43" s="222"/>
      <c r="PTO43" s="220"/>
      <c r="PTP43" s="220"/>
      <c r="PTQ43" s="220"/>
      <c r="PTR43" s="221"/>
      <c r="PTS43" s="222"/>
      <c r="PTT43" s="220"/>
      <c r="PTU43" s="220"/>
      <c r="PTV43" s="220"/>
      <c r="PTW43" s="221"/>
      <c r="PTX43" s="222"/>
      <c r="PTY43" s="220"/>
      <c r="PTZ43" s="220"/>
      <c r="PUA43" s="220"/>
      <c r="PUB43" s="221"/>
      <c r="PUC43" s="222"/>
      <c r="PUD43" s="220"/>
      <c r="PUE43" s="220"/>
      <c r="PUF43" s="220"/>
      <c r="PUG43" s="221"/>
      <c r="PUH43" s="222"/>
      <c r="PUI43" s="220"/>
      <c r="PUJ43" s="220"/>
      <c r="PUK43" s="220"/>
      <c r="PUL43" s="221"/>
      <c r="PUM43" s="222"/>
      <c r="PUN43" s="220"/>
      <c r="PUO43" s="220"/>
      <c r="PUP43" s="220"/>
      <c r="PUQ43" s="221"/>
      <c r="PUR43" s="222"/>
      <c r="PUS43" s="220"/>
      <c r="PUT43" s="220"/>
      <c r="PUU43" s="220"/>
      <c r="PUV43" s="221"/>
      <c r="PUW43" s="222"/>
      <c r="PUX43" s="220"/>
      <c r="PUY43" s="220"/>
      <c r="PUZ43" s="220"/>
      <c r="PVA43" s="221"/>
      <c r="PVB43" s="222"/>
      <c r="PVC43" s="220"/>
      <c r="PVD43" s="220"/>
      <c r="PVE43" s="220"/>
      <c r="PVF43" s="221"/>
      <c r="PVG43" s="222"/>
      <c r="PVH43" s="220"/>
      <c r="PVI43" s="220"/>
      <c r="PVJ43" s="220"/>
      <c r="PVK43" s="221"/>
      <c r="PVL43" s="222"/>
      <c r="PVM43" s="220"/>
      <c r="PVN43" s="220"/>
      <c r="PVO43" s="220"/>
      <c r="PVP43" s="221"/>
      <c r="PVQ43" s="222"/>
      <c r="PVR43" s="220"/>
      <c r="PVS43" s="220"/>
      <c r="PVT43" s="220"/>
      <c r="PVU43" s="221"/>
      <c r="PVV43" s="222"/>
      <c r="PVW43" s="220"/>
      <c r="PVX43" s="220"/>
      <c r="PVY43" s="220"/>
      <c r="PVZ43" s="221"/>
      <c r="PWA43" s="222"/>
      <c r="PWB43" s="220"/>
      <c r="PWC43" s="220"/>
      <c r="PWD43" s="220"/>
      <c r="PWE43" s="221"/>
      <c r="PWF43" s="222"/>
      <c r="PWG43" s="220"/>
      <c r="PWH43" s="220"/>
      <c r="PWI43" s="220"/>
      <c r="PWJ43" s="221"/>
      <c r="PWK43" s="222"/>
      <c r="PWL43" s="220"/>
      <c r="PWM43" s="220"/>
      <c r="PWN43" s="220"/>
      <c r="PWO43" s="221"/>
      <c r="PWP43" s="222"/>
      <c r="PWQ43" s="220"/>
      <c r="PWR43" s="220"/>
      <c r="PWS43" s="220"/>
      <c r="PWT43" s="221"/>
      <c r="PWU43" s="222"/>
      <c r="PWV43" s="220"/>
      <c r="PWW43" s="220"/>
      <c r="PWX43" s="220"/>
      <c r="PWY43" s="221"/>
      <c r="PWZ43" s="222"/>
      <c r="PXA43" s="220"/>
      <c r="PXB43" s="220"/>
      <c r="PXC43" s="220"/>
      <c r="PXD43" s="221"/>
      <c r="PXE43" s="222"/>
      <c r="PXF43" s="220"/>
      <c r="PXG43" s="220"/>
      <c r="PXH43" s="220"/>
      <c r="PXI43" s="221"/>
      <c r="PXJ43" s="222"/>
      <c r="PXK43" s="220"/>
      <c r="PXL43" s="220"/>
      <c r="PXM43" s="220"/>
      <c r="PXN43" s="221"/>
      <c r="PXO43" s="222"/>
      <c r="PXP43" s="220"/>
      <c r="PXQ43" s="220"/>
      <c r="PXR43" s="220"/>
      <c r="PXS43" s="221"/>
      <c r="PXT43" s="222"/>
      <c r="PXU43" s="220"/>
      <c r="PXV43" s="220"/>
      <c r="PXW43" s="220"/>
      <c r="PXX43" s="221"/>
      <c r="PXY43" s="222"/>
      <c r="PXZ43" s="220"/>
      <c r="PYA43" s="220"/>
      <c r="PYB43" s="220"/>
      <c r="PYC43" s="221"/>
      <c r="PYD43" s="222"/>
      <c r="PYE43" s="220"/>
      <c r="PYF43" s="220"/>
      <c r="PYG43" s="220"/>
      <c r="PYH43" s="221"/>
      <c r="PYI43" s="222"/>
      <c r="PYJ43" s="220"/>
      <c r="PYK43" s="220"/>
      <c r="PYL43" s="220"/>
      <c r="PYM43" s="221"/>
      <c r="PYN43" s="222"/>
      <c r="PYO43" s="220"/>
      <c r="PYP43" s="220"/>
      <c r="PYQ43" s="220"/>
      <c r="PYR43" s="221"/>
      <c r="PYS43" s="222"/>
      <c r="PYT43" s="220"/>
      <c r="PYU43" s="220"/>
      <c r="PYV43" s="220"/>
      <c r="PYW43" s="221"/>
      <c r="PYX43" s="222"/>
      <c r="PYY43" s="220"/>
      <c r="PYZ43" s="220"/>
      <c r="PZA43" s="220"/>
      <c r="PZB43" s="221"/>
      <c r="PZC43" s="222"/>
      <c r="PZD43" s="220"/>
      <c r="PZE43" s="220"/>
      <c r="PZF43" s="220"/>
      <c r="PZG43" s="221"/>
      <c r="PZH43" s="222"/>
      <c r="PZI43" s="220"/>
      <c r="PZJ43" s="220"/>
      <c r="PZK43" s="220"/>
      <c r="PZL43" s="221"/>
      <c r="PZM43" s="222"/>
      <c r="PZN43" s="220"/>
      <c r="PZO43" s="220"/>
      <c r="PZP43" s="220"/>
      <c r="PZQ43" s="221"/>
      <c r="PZR43" s="222"/>
      <c r="PZS43" s="220"/>
      <c r="PZT43" s="220"/>
      <c r="PZU43" s="220"/>
      <c r="PZV43" s="221"/>
      <c r="PZW43" s="222"/>
      <c r="PZX43" s="220"/>
      <c r="PZY43" s="220"/>
      <c r="PZZ43" s="220"/>
      <c r="QAA43" s="221"/>
      <c r="QAB43" s="222"/>
      <c r="QAC43" s="220"/>
      <c r="QAD43" s="220"/>
      <c r="QAE43" s="220"/>
      <c r="QAF43" s="221"/>
      <c r="QAG43" s="222"/>
      <c r="QAH43" s="220"/>
      <c r="QAI43" s="220"/>
      <c r="QAJ43" s="220"/>
      <c r="QAK43" s="221"/>
      <c r="QAL43" s="222"/>
      <c r="QAM43" s="220"/>
      <c r="QAN43" s="220"/>
      <c r="QAO43" s="220"/>
      <c r="QAP43" s="221"/>
      <c r="QAQ43" s="222"/>
      <c r="QAR43" s="220"/>
      <c r="QAS43" s="220"/>
      <c r="QAT43" s="220"/>
      <c r="QAU43" s="221"/>
      <c r="QAV43" s="222"/>
      <c r="QAW43" s="220"/>
      <c r="QAX43" s="220"/>
      <c r="QAY43" s="220"/>
      <c r="QAZ43" s="221"/>
      <c r="QBA43" s="222"/>
      <c r="QBB43" s="220"/>
      <c r="QBC43" s="220"/>
      <c r="QBD43" s="220"/>
      <c r="QBE43" s="221"/>
      <c r="QBF43" s="222"/>
      <c r="QBG43" s="220"/>
      <c r="QBH43" s="220"/>
      <c r="QBI43" s="220"/>
      <c r="QBJ43" s="221"/>
      <c r="QBK43" s="222"/>
      <c r="QBL43" s="220"/>
      <c r="QBM43" s="220"/>
      <c r="QBN43" s="220"/>
      <c r="QBO43" s="221"/>
      <c r="QBP43" s="222"/>
      <c r="QBQ43" s="220"/>
      <c r="QBR43" s="220"/>
      <c r="QBS43" s="220"/>
      <c r="QBT43" s="221"/>
      <c r="QBU43" s="222"/>
      <c r="QBV43" s="220"/>
      <c r="QBW43" s="220"/>
      <c r="QBX43" s="220"/>
      <c r="QBY43" s="221"/>
      <c r="QBZ43" s="222"/>
      <c r="QCA43" s="220"/>
      <c r="QCB43" s="220"/>
      <c r="QCC43" s="220"/>
      <c r="QCD43" s="221"/>
      <c r="QCE43" s="222"/>
      <c r="QCF43" s="220"/>
      <c r="QCG43" s="220"/>
      <c r="QCH43" s="220"/>
      <c r="QCI43" s="221"/>
      <c r="QCJ43" s="222"/>
      <c r="QCK43" s="220"/>
      <c r="QCL43" s="220"/>
      <c r="QCM43" s="220"/>
      <c r="QCN43" s="221"/>
      <c r="QCO43" s="222"/>
      <c r="QCP43" s="220"/>
      <c r="QCQ43" s="220"/>
      <c r="QCR43" s="220"/>
      <c r="QCS43" s="221"/>
      <c r="QCT43" s="222"/>
      <c r="QCU43" s="220"/>
      <c r="QCV43" s="220"/>
      <c r="QCW43" s="220"/>
      <c r="QCX43" s="221"/>
      <c r="QCY43" s="222"/>
      <c r="QCZ43" s="220"/>
      <c r="QDA43" s="220"/>
      <c r="QDB43" s="220"/>
      <c r="QDC43" s="221"/>
      <c r="QDD43" s="222"/>
      <c r="QDE43" s="220"/>
      <c r="QDF43" s="220"/>
      <c r="QDG43" s="220"/>
      <c r="QDH43" s="221"/>
      <c r="QDI43" s="222"/>
      <c r="QDJ43" s="220"/>
      <c r="QDK43" s="220"/>
      <c r="QDL43" s="220"/>
      <c r="QDM43" s="221"/>
      <c r="QDN43" s="222"/>
      <c r="QDO43" s="220"/>
      <c r="QDP43" s="220"/>
      <c r="QDQ43" s="220"/>
      <c r="QDR43" s="221"/>
      <c r="QDS43" s="222"/>
      <c r="QDT43" s="220"/>
      <c r="QDU43" s="220"/>
      <c r="QDV43" s="220"/>
      <c r="QDW43" s="221"/>
      <c r="QDX43" s="222"/>
      <c r="QDY43" s="220"/>
      <c r="QDZ43" s="220"/>
      <c r="QEA43" s="220"/>
      <c r="QEB43" s="221"/>
      <c r="QEC43" s="222"/>
      <c r="QED43" s="220"/>
      <c r="QEE43" s="220"/>
      <c r="QEF43" s="220"/>
      <c r="QEG43" s="221"/>
      <c r="QEH43" s="222"/>
      <c r="QEI43" s="220"/>
      <c r="QEJ43" s="220"/>
      <c r="QEK43" s="220"/>
      <c r="QEL43" s="221"/>
      <c r="QEM43" s="222"/>
      <c r="QEN43" s="220"/>
      <c r="QEO43" s="220"/>
      <c r="QEP43" s="220"/>
      <c r="QEQ43" s="221"/>
      <c r="QER43" s="222"/>
      <c r="QES43" s="220"/>
      <c r="QET43" s="220"/>
      <c r="QEU43" s="220"/>
      <c r="QEV43" s="221"/>
      <c r="QEW43" s="222"/>
      <c r="QEX43" s="220"/>
      <c r="QEY43" s="220"/>
      <c r="QEZ43" s="220"/>
      <c r="QFA43" s="221"/>
      <c r="QFB43" s="222"/>
      <c r="QFC43" s="220"/>
      <c r="QFD43" s="220"/>
      <c r="QFE43" s="220"/>
      <c r="QFF43" s="221"/>
      <c r="QFG43" s="222"/>
      <c r="QFH43" s="220"/>
      <c r="QFI43" s="220"/>
      <c r="QFJ43" s="220"/>
      <c r="QFK43" s="221"/>
      <c r="QFL43" s="222"/>
      <c r="QFM43" s="220"/>
      <c r="QFN43" s="220"/>
      <c r="QFO43" s="220"/>
      <c r="QFP43" s="221"/>
      <c r="QFQ43" s="222"/>
      <c r="QFR43" s="220"/>
      <c r="QFS43" s="220"/>
      <c r="QFT43" s="220"/>
      <c r="QFU43" s="221"/>
      <c r="QFV43" s="222"/>
      <c r="QFW43" s="220"/>
      <c r="QFX43" s="220"/>
      <c r="QFY43" s="220"/>
      <c r="QFZ43" s="221"/>
      <c r="QGA43" s="222"/>
      <c r="QGB43" s="220"/>
      <c r="QGC43" s="220"/>
      <c r="QGD43" s="220"/>
      <c r="QGE43" s="221"/>
      <c r="QGF43" s="222"/>
      <c r="QGG43" s="220"/>
      <c r="QGH43" s="220"/>
      <c r="QGI43" s="220"/>
      <c r="QGJ43" s="221"/>
      <c r="QGK43" s="222"/>
      <c r="QGL43" s="220"/>
      <c r="QGM43" s="220"/>
      <c r="QGN43" s="220"/>
      <c r="QGO43" s="221"/>
      <c r="QGP43" s="222"/>
      <c r="QGQ43" s="220"/>
      <c r="QGR43" s="220"/>
      <c r="QGS43" s="220"/>
      <c r="QGT43" s="221"/>
      <c r="QGU43" s="222"/>
      <c r="QGV43" s="220"/>
      <c r="QGW43" s="220"/>
      <c r="QGX43" s="220"/>
      <c r="QGY43" s="221"/>
      <c r="QGZ43" s="222"/>
      <c r="QHA43" s="220"/>
      <c r="QHB43" s="220"/>
      <c r="QHC43" s="220"/>
      <c r="QHD43" s="221"/>
      <c r="QHE43" s="222"/>
      <c r="QHF43" s="220"/>
      <c r="QHG43" s="220"/>
      <c r="QHH43" s="220"/>
      <c r="QHI43" s="221"/>
      <c r="QHJ43" s="222"/>
      <c r="QHK43" s="220"/>
      <c r="QHL43" s="220"/>
      <c r="QHM43" s="220"/>
      <c r="QHN43" s="221"/>
      <c r="QHO43" s="222"/>
      <c r="QHP43" s="220"/>
      <c r="QHQ43" s="220"/>
      <c r="QHR43" s="220"/>
      <c r="QHS43" s="221"/>
      <c r="QHT43" s="222"/>
      <c r="QHU43" s="220"/>
      <c r="QHV43" s="220"/>
      <c r="QHW43" s="220"/>
      <c r="QHX43" s="221"/>
      <c r="QHY43" s="222"/>
      <c r="QHZ43" s="220"/>
      <c r="QIA43" s="220"/>
      <c r="QIB43" s="220"/>
      <c r="QIC43" s="221"/>
      <c r="QID43" s="222"/>
      <c r="QIE43" s="220"/>
      <c r="QIF43" s="220"/>
      <c r="QIG43" s="220"/>
      <c r="QIH43" s="221"/>
      <c r="QII43" s="222"/>
      <c r="QIJ43" s="220"/>
      <c r="QIK43" s="220"/>
      <c r="QIL43" s="220"/>
      <c r="QIM43" s="221"/>
      <c r="QIN43" s="222"/>
      <c r="QIO43" s="220"/>
      <c r="QIP43" s="220"/>
      <c r="QIQ43" s="220"/>
      <c r="QIR43" s="221"/>
      <c r="QIS43" s="222"/>
      <c r="QIT43" s="220"/>
      <c r="QIU43" s="220"/>
      <c r="QIV43" s="220"/>
      <c r="QIW43" s="221"/>
      <c r="QIX43" s="222"/>
      <c r="QIY43" s="220"/>
      <c r="QIZ43" s="220"/>
      <c r="QJA43" s="220"/>
      <c r="QJB43" s="221"/>
      <c r="QJC43" s="222"/>
      <c r="QJD43" s="220"/>
      <c r="QJE43" s="220"/>
      <c r="QJF43" s="220"/>
      <c r="QJG43" s="221"/>
      <c r="QJH43" s="222"/>
      <c r="QJI43" s="220"/>
      <c r="QJJ43" s="220"/>
      <c r="QJK43" s="220"/>
      <c r="QJL43" s="221"/>
      <c r="QJM43" s="222"/>
      <c r="QJN43" s="220"/>
      <c r="QJO43" s="220"/>
      <c r="QJP43" s="220"/>
      <c r="QJQ43" s="221"/>
      <c r="QJR43" s="222"/>
      <c r="QJS43" s="220"/>
      <c r="QJT43" s="220"/>
      <c r="QJU43" s="220"/>
      <c r="QJV43" s="221"/>
      <c r="QJW43" s="222"/>
      <c r="QJX43" s="220"/>
      <c r="QJY43" s="220"/>
      <c r="QJZ43" s="220"/>
      <c r="QKA43" s="221"/>
      <c r="QKB43" s="222"/>
      <c r="QKC43" s="220"/>
      <c r="QKD43" s="220"/>
      <c r="QKE43" s="220"/>
      <c r="QKF43" s="221"/>
      <c r="QKG43" s="222"/>
      <c r="QKH43" s="220"/>
      <c r="QKI43" s="220"/>
      <c r="QKJ43" s="220"/>
      <c r="QKK43" s="221"/>
      <c r="QKL43" s="222"/>
      <c r="QKM43" s="220"/>
      <c r="QKN43" s="220"/>
      <c r="QKO43" s="220"/>
      <c r="QKP43" s="221"/>
      <c r="QKQ43" s="222"/>
      <c r="QKR43" s="220"/>
      <c r="QKS43" s="220"/>
      <c r="QKT43" s="220"/>
      <c r="QKU43" s="221"/>
      <c r="QKV43" s="222"/>
      <c r="QKW43" s="220"/>
      <c r="QKX43" s="220"/>
      <c r="QKY43" s="220"/>
      <c r="QKZ43" s="221"/>
      <c r="QLA43" s="222"/>
      <c r="QLB43" s="220"/>
      <c r="QLC43" s="220"/>
      <c r="QLD43" s="220"/>
      <c r="QLE43" s="221"/>
      <c r="QLF43" s="222"/>
      <c r="QLG43" s="220"/>
      <c r="QLH43" s="220"/>
      <c r="QLI43" s="220"/>
      <c r="QLJ43" s="221"/>
      <c r="QLK43" s="222"/>
      <c r="QLL43" s="220"/>
      <c r="QLM43" s="220"/>
      <c r="QLN43" s="220"/>
      <c r="QLO43" s="221"/>
      <c r="QLP43" s="222"/>
      <c r="QLQ43" s="220"/>
      <c r="QLR43" s="220"/>
      <c r="QLS43" s="220"/>
      <c r="QLT43" s="221"/>
      <c r="QLU43" s="222"/>
      <c r="QLV43" s="220"/>
      <c r="QLW43" s="220"/>
      <c r="QLX43" s="220"/>
      <c r="QLY43" s="221"/>
      <c r="QLZ43" s="222"/>
      <c r="QMA43" s="220"/>
      <c r="QMB43" s="220"/>
      <c r="QMC43" s="220"/>
      <c r="QMD43" s="221"/>
      <c r="QME43" s="222"/>
      <c r="QMF43" s="220"/>
      <c r="QMG43" s="220"/>
      <c r="QMH43" s="220"/>
      <c r="QMI43" s="221"/>
      <c r="QMJ43" s="222"/>
      <c r="QMK43" s="220"/>
      <c r="QML43" s="220"/>
      <c r="QMM43" s="220"/>
      <c r="QMN43" s="221"/>
      <c r="QMO43" s="222"/>
      <c r="QMP43" s="220"/>
      <c r="QMQ43" s="220"/>
      <c r="QMR43" s="220"/>
      <c r="QMS43" s="221"/>
      <c r="QMT43" s="222"/>
      <c r="QMU43" s="220"/>
      <c r="QMV43" s="220"/>
      <c r="QMW43" s="220"/>
      <c r="QMX43" s="221"/>
      <c r="QMY43" s="222"/>
      <c r="QMZ43" s="220"/>
      <c r="QNA43" s="220"/>
      <c r="QNB43" s="220"/>
      <c r="QNC43" s="221"/>
      <c r="QND43" s="222"/>
      <c r="QNE43" s="220"/>
      <c r="QNF43" s="220"/>
      <c r="QNG43" s="220"/>
      <c r="QNH43" s="221"/>
      <c r="QNI43" s="222"/>
      <c r="QNJ43" s="220"/>
      <c r="QNK43" s="220"/>
      <c r="QNL43" s="220"/>
      <c r="QNM43" s="221"/>
      <c r="QNN43" s="222"/>
      <c r="QNO43" s="220"/>
      <c r="QNP43" s="220"/>
      <c r="QNQ43" s="220"/>
      <c r="QNR43" s="221"/>
      <c r="QNS43" s="222"/>
      <c r="QNT43" s="220"/>
      <c r="QNU43" s="220"/>
      <c r="QNV43" s="220"/>
      <c r="QNW43" s="221"/>
      <c r="QNX43" s="222"/>
      <c r="QNY43" s="220"/>
      <c r="QNZ43" s="220"/>
      <c r="QOA43" s="220"/>
      <c r="QOB43" s="221"/>
      <c r="QOC43" s="222"/>
      <c r="QOD43" s="220"/>
      <c r="QOE43" s="220"/>
      <c r="QOF43" s="220"/>
      <c r="QOG43" s="221"/>
      <c r="QOH43" s="222"/>
      <c r="QOI43" s="220"/>
      <c r="QOJ43" s="220"/>
      <c r="QOK43" s="220"/>
      <c r="QOL43" s="221"/>
      <c r="QOM43" s="222"/>
      <c r="QON43" s="220"/>
      <c r="QOO43" s="220"/>
      <c r="QOP43" s="220"/>
      <c r="QOQ43" s="221"/>
      <c r="QOR43" s="222"/>
      <c r="QOS43" s="220"/>
      <c r="QOT43" s="220"/>
      <c r="QOU43" s="220"/>
      <c r="QOV43" s="221"/>
      <c r="QOW43" s="222"/>
      <c r="QOX43" s="220"/>
      <c r="QOY43" s="220"/>
      <c r="QOZ43" s="220"/>
      <c r="QPA43" s="221"/>
      <c r="QPB43" s="222"/>
      <c r="QPC43" s="220"/>
      <c r="QPD43" s="220"/>
      <c r="QPE43" s="220"/>
      <c r="QPF43" s="221"/>
      <c r="QPG43" s="222"/>
      <c r="QPH43" s="220"/>
      <c r="QPI43" s="220"/>
      <c r="QPJ43" s="220"/>
      <c r="QPK43" s="221"/>
      <c r="QPL43" s="222"/>
      <c r="QPM43" s="220"/>
      <c r="QPN43" s="220"/>
      <c r="QPO43" s="220"/>
      <c r="QPP43" s="221"/>
      <c r="QPQ43" s="222"/>
      <c r="QPR43" s="220"/>
      <c r="QPS43" s="220"/>
      <c r="QPT43" s="220"/>
      <c r="QPU43" s="221"/>
      <c r="QPV43" s="222"/>
      <c r="QPW43" s="220"/>
      <c r="QPX43" s="220"/>
      <c r="QPY43" s="220"/>
      <c r="QPZ43" s="221"/>
      <c r="QQA43" s="222"/>
      <c r="QQB43" s="220"/>
      <c r="QQC43" s="220"/>
      <c r="QQD43" s="220"/>
      <c r="QQE43" s="221"/>
      <c r="QQF43" s="222"/>
      <c r="QQG43" s="220"/>
      <c r="QQH43" s="220"/>
      <c r="QQI43" s="220"/>
      <c r="QQJ43" s="221"/>
      <c r="QQK43" s="222"/>
      <c r="QQL43" s="220"/>
      <c r="QQM43" s="220"/>
      <c r="QQN43" s="220"/>
      <c r="QQO43" s="221"/>
      <c r="QQP43" s="222"/>
      <c r="QQQ43" s="220"/>
      <c r="QQR43" s="220"/>
      <c r="QQS43" s="220"/>
      <c r="QQT43" s="221"/>
      <c r="QQU43" s="222"/>
      <c r="QQV43" s="220"/>
      <c r="QQW43" s="220"/>
      <c r="QQX43" s="220"/>
      <c r="QQY43" s="221"/>
      <c r="QQZ43" s="222"/>
      <c r="QRA43" s="220"/>
      <c r="QRB43" s="220"/>
      <c r="QRC43" s="220"/>
      <c r="QRD43" s="221"/>
      <c r="QRE43" s="222"/>
      <c r="QRF43" s="220"/>
      <c r="QRG43" s="220"/>
      <c r="QRH43" s="220"/>
      <c r="QRI43" s="221"/>
      <c r="QRJ43" s="222"/>
      <c r="QRK43" s="220"/>
      <c r="QRL43" s="220"/>
      <c r="QRM43" s="220"/>
      <c r="QRN43" s="221"/>
      <c r="QRO43" s="222"/>
      <c r="QRP43" s="220"/>
      <c r="QRQ43" s="220"/>
      <c r="QRR43" s="220"/>
      <c r="QRS43" s="221"/>
      <c r="QRT43" s="222"/>
      <c r="QRU43" s="220"/>
      <c r="QRV43" s="220"/>
      <c r="QRW43" s="220"/>
      <c r="QRX43" s="221"/>
      <c r="QRY43" s="222"/>
      <c r="QRZ43" s="220"/>
      <c r="QSA43" s="220"/>
      <c r="QSB43" s="220"/>
      <c r="QSC43" s="221"/>
      <c r="QSD43" s="222"/>
      <c r="QSE43" s="220"/>
      <c r="QSF43" s="220"/>
      <c r="QSG43" s="220"/>
      <c r="QSH43" s="221"/>
      <c r="QSI43" s="222"/>
      <c r="QSJ43" s="220"/>
      <c r="QSK43" s="220"/>
      <c r="QSL43" s="220"/>
      <c r="QSM43" s="221"/>
      <c r="QSN43" s="222"/>
      <c r="QSO43" s="220"/>
      <c r="QSP43" s="220"/>
      <c r="QSQ43" s="220"/>
      <c r="QSR43" s="221"/>
      <c r="QSS43" s="222"/>
      <c r="QST43" s="220"/>
      <c r="QSU43" s="220"/>
      <c r="QSV43" s="220"/>
      <c r="QSW43" s="221"/>
      <c r="QSX43" s="222"/>
      <c r="QSY43" s="220"/>
      <c r="QSZ43" s="220"/>
      <c r="QTA43" s="220"/>
      <c r="QTB43" s="221"/>
      <c r="QTC43" s="222"/>
      <c r="QTD43" s="220"/>
      <c r="QTE43" s="220"/>
      <c r="QTF43" s="220"/>
      <c r="QTG43" s="221"/>
      <c r="QTH43" s="222"/>
      <c r="QTI43" s="220"/>
      <c r="QTJ43" s="220"/>
      <c r="QTK43" s="220"/>
      <c r="QTL43" s="221"/>
      <c r="QTM43" s="222"/>
      <c r="QTN43" s="220"/>
      <c r="QTO43" s="220"/>
      <c r="QTP43" s="220"/>
      <c r="QTQ43" s="221"/>
      <c r="QTR43" s="222"/>
      <c r="QTS43" s="220"/>
      <c r="QTT43" s="220"/>
      <c r="QTU43" s="220"/>
      <c r="QTV43" s="221"/>
      <c r="QTW43" s="222"/>
      <c r="QTX43" s="220"/>
      <c r="QTY43" s="220"/>
      <c r="QTZ43" s="220"/>
      <c r="QUA43" s="221"/>
      <c r="QUB43" s="222"/>
      <c r="QUC43" s="220"/>
      <c r="QUD43" s="220"/>
      <c r="QUE43" s="220"/>
      <c r="QUF43" s="221"/>
      <c r="QUG43" s="222"/>
      <c r="QUH43" s="220"/>
      <c r="QUI43" s="220"/>
      <c r="QUJ43" s="220"/>
      <c r="QUK43" s="221"/>
      <c r="QUL43" s="222"/>
      <c r="QUM43" s="220"/>
      <c r="QUN43" s="220"/>
      <c r="QUO43" s="220"/>
      <c r="QUP43" s="221"/>
      <c r="QUQ43" s="222"/>
      <c r="QUR43" s="220"/>
      <c r="QUS43" s="220"/>
      <c r="QUT43" s="220"/>
      <c r="QUU43" s="221"/>
      <c r="QUV43" s="222"/>
      <c r="QUW43" s="220"/>
      <c r="QUX43" s="220"/>
      <c r="QUY43" s="220"/>
      <c r="QUZ43" s="221"/>
      <c r="QVA43" s="222"/>
      <c r="QVB43" s="220"/>
      <c r="QVC43" s="220"/>
      <c r="QVD43" s="220"/>
      <c r="QVE43" s="221"/>
      <c r="QVF43" s="222"/>
      <c r="QVG43" s="220"/>
      <c r="QVH43" s="220"/>
      <c r="QVI43" s="220"/>
      <c r="QVJ43" s="221"/>
      <c r="QVK43" s="222"/>
      <c r="QVL43" s="220"/>
      <c r="QVM43" s="220"/>
      <c r="QVN43" s="220"/>
      <c r="QVO43" s="221"/>
      <c r="QVP43" s="222"/>
      <c r="QVQ43" s="220"/>
      <c r="QVR43" s="220"/>
      <c r="QVS43" s="220"/>
      <c r="QVT43" s="221"/>
      <c r="QVU43" s="222"/>
      <c r="QVV43" s="220"/>
      <c r="QVW43" s="220"/>
      <c r="QVX43" s="220"/>
      <c r="QVY43" s="221"/>
      <c r="QVZ43" s="222"/>
      <c r="QWA43" s="220"/>
      <c r="QWB43" s="220"/>
      <c r="QWC43" s="220"/>
      <c r="QWD43" s="221"/>
      <c r="QWE43" s="222"/>
      <c r="QWF43" s="220"/>
      <c r="QWG43" s="220"/>
      <c r="QWH43" s="220"/>
      <c r="QWI43" s="221"/>
      <c r="QWJ43" s="222"/>
      <c r="QWK43" s="220"/>
      <c r="QWL43" s="220"/>
      <c r="QWM43" s="220"/>
      <c r="QWN43" s="221"/>
      <c r="QWO43" s="222"/>
      <c r="QWP43" s="220"/>
      <c r="QWQ43" s="220"/>
      <c r="QWR43" s="220"/>
      <c r="QWS43" s="221"/>
      <c r="QWT43" s="222"/>
      <c r="QWU43" s="220"/>
      <c r="QWV43" s="220"/>
      <c r="QWW43" s="220"/>
      <c r="QWX43" s="221"/>
      <c r="QWY43" s="222"/>
      <c r="QWZ43" s="220"/>
      <c r="QXA43" s="220"/>
      <c r="QXB43" s="220"/>
      <c r="QXC43" s="221"/>
      <c r="QXD43" s="222"/>
      <c r="QXE43" s="220"/>
      <c r="QXF43" s="220"/>
      <c r="QXG43" s="220"/>
      <c r="QXH43" s="221"/>
      <c r="QXI43" s="222"/>
      <c r="QXJ43" s="220"/>
      <c r="QXK43" s="220"/>
      <c r="QXL43" s="220"/>
      <c r="QXM43" s="221"/>
      <c r="QXN43" s="222"/>
      <c r="QXO43" s="220"/>
      <c r="QXP43" s="220"/>
      <c r="QXQ43" s="220"/>
      <c r="QXR43" s="221"/>
      <c r="QXS43" s="222"/>
      <c r="QXT43" s="220"/>
      <c r="QXU43" s="220"/>
      <c r="QXV43" s="220"/>
      <c r="QXW43" s="221"/>
      <c r="QXX43" s="222"/>
      <c r="QXY43" s="220"/>
      <c r="QXZ43" s="220"/>
      <c r="QYA43" s="220"/>
      <c r="QYB43" s="221"/>
      <c r="QYC43" s="222"/>
      <c r="QYD43" s="220"/>
      <c r="QYE43" s="220"/>
      <c r="QYF43" s="220"/>
      <c r="QYG43" s="221"/>
      <c r="QYH43" s="222"/>
      <c r="QYI43" s="220"/>
      <c r="QYJ43" s="220"/>
      <c r="QYK43" s="220"/>
      <c r="QYL43" s="221"/>
      <c r="QYM43" s="222"/>
      <c r="QYN43" s="220"/>
      <c r="QYO43" s="220"/>
      <c r="QYP43" s="220"/>
      <c r="QYQ43" s="221"/>
      <c r="QYR43" s="222"/>
      <c r="QYS43" s="220"/>
      <c r="QYT43" s="220"/>
      <c r="QYU43" s="220"/>
      <c r="QYV43" s="221"/>
      <c r="QYW43" s="222"/>
      <c r="QYX43" s="220"/>
      <c r="QYY43" s="220"/>
      <c r="QYZ43" s="220"/>
      <c r="QZA43" s="221"/>
      <c r="QZB43" s="222"/>
      <c r="QZC43" s="220"/>
      <c r="QZD43" s="220"/>
      <c r="QZE43" s="220"/>
      <c r="QZF43" s="221"/>
      <c r="QZG43" s="222"/>
      <c r="QZH43" s="220"/>
      <c r="QZI43" s="220"/>
      <c r="QZJ43" s="220"/>
      <c r="QZK43" s="221"/>
      <c r="QZL43" s="222"/>
      <c r="QZM43" s="220"/>
      <c r="QZN43" s="220"/>
      <c r="QZO43" s="220"/>
      <c r="QZP43" s="221"/>
      <c r="QZQ43" s="222"/>
      <c r="QZR43" s="220"/>
      <c r="QZS43" s="220"/>
      <c r="QZT43" s="220"/>
      <c r="QZU43" s="221"/>
      <c r="QZV43" s="222"/>
      <c r="QZW43" s="220"/>
      <c r="QZX43" s="220"/>
      <c r="QZY43" s="220"/>
      <c r="QZZ43" s="221"/>
      <c r="RAA43" s="222"/>
      <c r="RAB43" s="220"/>
      <c r="RAC43" s="220"/>
      <c r="RAD43" s="220"/>
      <c r="RAE43" s="221"/>
      <c r="RAF43" s="222"/>
      <c r="RAG43" s="220"/>
      <c r="RAH43" s="220"/>
      <c r="RAI43" s="220"/>
      <c r="RAJ43" s="221"/>
      <c r="RAK43" s="222"/>
      <c r="RAL43" s="220"/>
      <c r="RAM43" s="220"/>
      <c r="RAN43" s="220"/>
      <c r="RAO43" s="221"/>
      <c r="RAP43" s="222"/>
      <c r="RAQ43" s="220"/>
      <c r="RAR43" s="220"/>
      <c r="RAS43" s="220"/>
      <c r="RAT43" s="221"/>
      <c r="RAU43" s="222"/>
      <c r="RAV43" s="220"/>
      <c r="RAW43" s="220"/>
      <c r="RAX43" s="220"/>
      <c r="RAY43" s="221"/>
      <c r="RAZ43" s="222"/>
      <c r="RBA43" s="220"/>
      <c r="RBB43" s="220"/>
      <c r="RBC43" s="220"/>
      <c r="RBD43" s="221"/>
      <c r="RBE43" s="222"/>
      <c r="RBF43" s="220"/>
      <c r="RBG43" s="220"/>
      <c r="RBH43" s="220"/>
      <c r="RBI43" s="221"/>
      <c r="RBJ43" s="222"/>
      <c r="RBK43" s="220"/>
      <c r="RBL43" s="220"/>
      <c r="RBM43" s="220"/>
      <c r="RBN43" s="221"/>
      <c r="RBO43" s="222"/>
      <c r="RBP43" s="220"/>
      <c r="RBQ43" s="220"/>
      <c r="RBR43" s="220"/>
      <c r="RBS43" s="221"/>
      <c r="RBT43" s="222"/>
      <c r="RBU43" s="220"/>
      <c r="RBV43" s="220"/>
      <c r="RBW43" s="220"/>
      <c r="RBX43" s="221"/>
      <c r="RBY43" s="222"/>
      <c r="RBZ43" s="220"/>
      <c r="RCA43" s="220"/>
      <c r="RCB43" s="220"/>
      <c r="RCC43" s="221"/>
      <c r="RCD43" s="222"/>
      <c r="RCE43" s="220"/>
      <c r="RCF43" s="220"/>
      <c r="RCG43" s="220"/>
      <c r="RCH43" s="221"/>
      <c r="RCI43" s="222"/>
      <c r="RCJ43" s="220"/>
      <c r="RCK43" s="220"/>
      <c r="RCL43" s="220"/>
      <c r="RCM43" s="221"/>
      <c r="RCN43" s="222"/>
      <c r="RCO43" s="220"/>
      <c r="RCP43" s="220"/>
      <c r="RCQ43" s="220"/>
      <c r="RCR43" s="221"/>
      <c r="RCS43" s="222"/>
      <c r="RCT43" s="220"/>
      <c r="RCU43" s="220"/>
      <c r="RCV43" s="220"/>
      <c r="RCW43" s="221"/>
      <c r="RCX43" s="222"/>
      <c r="RCY43" s="220"/>
      <c r="RCZ43" s="220"/>
      <c r="RDA43" s="220"/>
      <c r="RDB43" s="221"/>
      <c r="RDC43" s="222"/>
      <c r="RDD43" s="220"/>
      <c r="RDE43" s="220"/>
      <c r="RDF43" s="220"/>
      <c r="RDG43" s="221"/>
      <c r="RDH43" s="222"/>
      <c r="RDI43" s="220"/>
      <c r="RDJ43" s="220"/>
      <c r="RDK43" s="220"/>
      <c r="RDL43" s="221"/>
      <c r="RDM43" s="222"/>
      <c r="RDN43" s="220"/>
      <c r="RDO43" s="220"/>
      <c r="RDP43" s="220"/>
      <c r="RDQ43" s="221"/>
      <c r="RDR43" s="222"/>
      <c r="RDS43" s="220"/>
      <c r="RDT43" s="220"/>
      <c r="RDU43" s="220"/>
      <c r="RDV43" s="221"/>
      <c r="RDW43" s="222"/>
      <c r="RDX43" s="220"/>
      <c r="RDY43" s="220"/>
      <c r="RDZ43" s="220"/>
      <c r="REA43" s="221"/>
      <c r="REB43" s="222"/>
      <c r="REC43" s="220"/>
      <c r="RED43" s="220"/>
      <c r="REE43" s="220"/>
      <c r="REF43" s="221"/>
      <c r="REG43" s="222"/>
      <c r="REH43" s="220"/>
      <c r="REI43" s="220"/>
      <c r="REJ43" s="220"/>
      <c r="REK43" s="221"/>
      <c r="REL43" s="222"/>
      <c r="REM43" s="220"/>
      <c r="REN43" s="220"/>
      <c r="REO43" s="220"/>
      <c r="REP43" s="221"/>
      <c r="REQ43" s="222"/>
      <c r="RER43" s="220"/>
      <c r="RES43" s="220"/>
      <c r="RET43" s="220"/>
      <c r="REU43" s="221"/>
      <c r="REV43" s="222"/>
      <c r="REW43" s="220"/>
      <c r="REX43" s="220"/>
      <c r="REY43" s="220"/>
      <c r="REZ43" s="221"/>
      <c r="RFA43" s="222"/>
      <c r="RFB43" s="220"/>
      <c r="RFC43" s="220"/>
      <c r="RFD43" s="220"/>
      <c r="RFE43" s="221"/>
      <c r="RFF43" s="222"/>
      <c r="RFG43" s="220"/>
      <c r="RFH43" s="220"/>
      <c r="RFI43" s="220"/>
      <c r="RFJ43" s="221"/>
      <c r="RFK43" s="222"/>
      <c r="RFL43" s="220"/>
      <c r="RFM43" s="220"/>
      <c r="RFN43" s="220"/>
      <c r="RFO43" s="221"/>
      <c r="RFP43" s="222"/>
      <c r="RFQ43" s="220"/>
      <c r="RFR43" s="220"/>
      <c r="RFS43" s="220"/>
      <c r="RFT43" s="221"/>
      <c r="RFU43" s="222"/>
      <c r="RFV43" s="220"/>
      <c r="RFW43" s="220"/>
      <c r="RFX43" s="220"/>
      <c r="RFY43" s="221"/>
      <c r="RFZ43" s="222"/>
      <c r="RGA43" s="220"/>
      <c r="RGB43" s="220"/>
      <c r="RGC43" s="220"/>
      <c r="RGD43" s="221"/>
      <c r="RGE43" s="222"/>
      <c r="RGF43" s="220"/>
      <c r="RGG43" s="220"/>
      <c r="RGH43" s="220"/>
      <c r="RGI43" s="221"/>
      <c r="RGJ43" s="222"/>
      <c r="RGK43" s="220"/>
      <c r="RGL43" s="220"/>
      <c r="RGM43" s="220"/>
      <c r="RGN43" s="221"/>
      <c r="RGO43" s="222"/>
      <c r="RGP43" s="220"/>
      <c r="RGQ43" s="220"/>
      <c r="RGR43" s="220"/>
      <c r="RGS43" s="221"/>
      <c r="RGT43" s="222"/>
      <c r="RGU43" s="220"/>
      <c r="RGV43" s="220"/>
      <c r="RGW43" s="220"/>
      <c r="RGX43" s="221"/>
      <c r="RGY43" s="222"/>
      <c r="RGZ43" s="220"/>
      <c r="RHA43" s="220"/>
      <c r="RHB43" s="220"/>
      <c r="RHC43" s="221"/>
      <c r="RHD43" s="222"/>
      <c r="RHE43" s="220"/>
      <c r="RHF43" s="220"/>
      <c r="RHG43" s="220"/>
      <c r="RHH43" s="221"/>
      <c r="RHI43" s="222"/>
      <c r="RHJ43" s="220"/>
      <c r="RHK43" s="220"/>
      <c r="RHL43" s="220"/>
      <c r="RHM43" s="221"/>
      <c r="RHN43" s="222"/>
      <c r="RHO43" s="220"/>
      <c r="RHP43" s="220"/>
      <c r="RHQ43" s="220"/>
      <c r="RHR43" s="221"/>
      <c r="RHS43" s="222"/>
      <c r="RHT43" s="220"/>
      <c r="RHU43" s="220"/>
      <c r="RHV43" s="220"/>
      <c r="RHW43" s="221"/>
      <c r="RHX43" s="222"/>
      <c r="RHY43" s="220"/>
      <c r="RHZ43" s="220"/>
      <c r="RIA43" s="220"/>
      <c r="RIB43" s="221"/>
      <c r="RIC43" s="222"/>
      <c r="RID43" s="220"/>
      <c r="RIE43" s="220"/>
      <c r="RIF43" s="220"/>
      <c r="RIG43" s="221"/>
      <c r="RIH43" s="222"/>
      <c r="RII43" s="220"/>
      <c r="RIJ43" s="220"/>
      <c r="RIK43" s="220"/>
      <c r="RIL43" s="221"/>
      <c r="RIM43" s="222"/>
      <c r="RIN43" s="220"/>
      <c r="RIO43" s="220"/>
      <c r="RIP43" s="220"/>
      <c r="RIQ43" s="221"/>
      <c r="RIR43" s="222"/>
      <c r="RIS43" s="220"/>
      <c r="RIT43" s="220"/>
      <c r="RIU43" s="220"/>
      <c r="RIV43" s="221"/>
      <c r="RIW43" s="222"/>
      <c r="RIX43" s="220"/>
      <c r="RIY43" s="220"/>
      <c r="RIZ43" s="220"/>
      <c r="RJA43" s="221"/>
      <c r="RJB43" s="222"/>
      <c r="RJC43" s="220"/>
      <c r="RJD43" s="220"/>
      <c r="RJE43" s="220"/>
      <c r="RJF43" s="221"/>
      <c r="RJG43" s="222"/>
      <c r="RJH43" s="220"/>
      <c r="RJI43" s="220"/>
      <c r="RJJ43" s="220"/>
      <c r="RJK43" s="221"/>
      <c r="RJL43" s="222"/>
      <c r="RJM43" s="220"/>
      <c r="RJN43" s="220"/>
      <c r="RJO43" s="220"/>
      <c r="RJP43" s="221"/>
      <c r="RJQ43" s="222"/>
      <c r="RJR43" s="220"/>
      <c r="RJS43" s="220"/>
      <c r="RJT43" s="220"/>
      <c r="RJU43" s="221"/>
      <c r="RJV43" s="222"/>
      <c r="RJW43" s="220"/>
      <c r="RJX43" s="220"/>
      <c r="RJY43" s="220"/>
      <c r="RJZ43" s="221"/>
      <c r="RKA43" s="222"/>
      <c r="RKB43" s="220"/>
      <c r="RKC43" s="220"/>
      <c r="RKD43" s="220"/>
      <c r="RKE43" s="221"/>
      <c r="RKF43" s="222"/>
      <c r="RKG43" s="220"/>
      <c r="RKH43" s="220"/>
      <c r="RKI43" s="220"/>
      <c r="RKJ43" s="221"/>
      <c r="RKK43" s="222"/>
      <c r="RKL43" s="220"/>
      <c r="RKM43" s="220"/>
      <c r="RKN43" s="220"/>
      <c r="RKO43" s="221"/>
      <c r="RKP43" s="222"/>
      <c r="RKQ43" s="220"/>
      <c r="RKR43" s="220"/>
      <c r="RKS43" s="220"/>
      <c r="RKT43" s="221"/>
      <c r="RKU43" s="222"/>
      <c r="RKV43" s="220"/>
      <c r="RKW43" s="220"/>
      <c r="RKX43" s="220"/>
      <c r="RKY43" s="221"/>
      <c r="RKZ43" s="222"/>
      <c r="RLA43" s="220"/>
      <c r="RLB43" s="220"/>
      <c r="RLC43" s="220"/>
      <c r="RLD43" s="221"/>
      <c r="RLE43" s="222"/>
      <c r="RLF43" s="220"/>
      <c r="RLG43" s="220"/>
      <c r="RLH43" s="220"/>
      <c r="RLI43" s="221"/>
      <c r="RLJ43" s="222"/>
      <c r="RLK43" s="220"/>
      <c r="RLL43" s="220"/>
      <c r="RLM43" s="220"/>
      <c r="RLN43" s="221"/>
      <c r="RLO43" s="222"/>
      <c r="RLP43" s="220"/>
      <c r="RLQ43" s="220"/>
      <c r="RLR43" s="220"/>
      <c r="RLS43" s="221"/>
      <c r="RLT43" s="222"/>
      <c r="RLU43" s="220"/>
      <c r="RLV43" s="220"/>
      <c r="RLW43" s="220"/>
      <c r="RLX43" s="221"/>
      <c r="RLY43" s="222"/>
      <c r="RLZ43" s="220"/>
      <c r="RMA43" s="220"/>
      <c r="RMB43" s="220"/>
      <c r="RMC43" s="221"/>
      <c r="RMD43" s="222"/>
      <c r="RME43" s="220"/>
      <c r="RMF43" s="220"/>
      <c r="RMG43" s="220"/>
      <c r="RMH43" s="221"/>
      <c r="RMI43" s="222"/>
      <c r="RMJ43" s="220"/>
      <c r="RMK43" s="220"/>
      <c r="RML43" s="220"/>
      <c r="RMM43" s="221"/>
      <c r="RMN43" s="222"/>
      <c r="RMO43" s="220"/>
      <c r="RMP43" s="220"/>
      <c r="RMQ43" s="220"/>
      <c r="RMR43" s="221"/>
      <c r="RMS43" s="222"/>
      <c r="RMT43" s="220"/>
      <c r="RMU43" s="220"/>
      <c r="RMV43" s="220"/>
      <c r="RMW43" s="221"/>
      <c r="RMX43" s="222"/>
      <c r="RMY43" s="220"/>
      <c r="RMZ43" s="220"/>
      <c r="RNA43" s="220"/>
      <c r="RNB43" s="221"/>
      <c r="RNC43" s="222"/>
      <c r="RND43" s="220"/>
      <c r="RNE43" s="220"/>
      <c r="RNF43" s="220"/>
      <c r="RNG43" s="221"/>
      <c r="RNH43" s="222"/>
      <c r="RNI43" s="220"/>
      <c r="RNJ43" s="220"/>
      <c r="RNK43" s="220"/>
      <c r="RNL43" s="221"/>
      <c r="RNM43" s="222"/>
      <c r="RNN43" s="220"/>
      <c r="RNO43" s="220"/>
      <c r="RNP43" s="220"/>
      <c r="RNQ43" s="221"/>
      <c r="RNR43" s="222"/>
      <c r="RNS43" s="220"/>
      <c r="RNT43" s="220"/>
      <c r="RNU43" s="220"/>
      <c r="RNV43" s="221"/>
      <c r="RNW43" s="222"/>
      <c r="RNX43" s="220"/>
      <c r="RNY43" s="220"/>
      <c r="RNZ43" s="220"/>
      <c r="ROA43" s="221"/>
      <c r="ROB43" s="222"/>
      <c r="ROC43" s="220"/>
      <c r="ROD43" s="220"/>
      <c r="ROE43" s="220"/>
      <c r="ROF43" s="221"/>
      <c r="ROG43" s="222"/>
      <c r="ROH43" s="220"/>
      <c r="ROI43" s="220"/>
      <c r="ROJ43" s="220"/>
      <c r="ROK43" s="221"/>
      <c r="ROL43" s="222"/>
      <c r="ROM43" s="220"/>
      <c r="RON43" s="220"/>
      <c r="ROO43" s="220"/>
      <c r="ROP43" s="221"/>
      <c r="ROQ43" s="222"/>
      <c r="ROR43" s="220"/>
      <c r="ROS43" s="220"/>
      <c r="ROT43" s="220"/>
      <c r="ROU43" s="221"/>
      <c r="ROV43" s="222"/>
      <c r="ROW43" s="220"/>
      <c r="ROX43" s="220"/>
      <c r="ROY43" s="220"/>
      <c r="ROZ43" s="221"/>
      <c r="RPA43" s="222"/>
      <c r="RPB43" s="220"/>
      <c r="RPC43" s="220"/>
      <c r="RPD43" s="220"/>
      <c r="RPE43" s="221"/>
      <c r="RPF43" s="222"/>
      <c r="RPG43" s="220"/>
      <c r="RPH43" s="220"/>
      <c r="RPI43" s="220"/>
      <c r="RPJ43" s="221"/>
      <c r="RPK43" s="222"/>
      <c r="RPL43" s="220"/>
      <c r="RPM43" s="220"/>
      <c r="RPN43" s="220"/>
      <c r="RPO43" s="221"/>
      <c r="RPP43" s="222"/>
      <c r="RPQ43" s="220"/>
      <c r="RPR43" s="220"/>
      <c r="RPS43" s="220"/>
      <c r="RPT43" s="221"/>
      <c r="RPU43" s="222"/>
      <c r="RPV43" s="220"/>
      <c r="RPW43" s="220"/>
      <c r="RPX43" s="220"/>
      <c r="RPY43" s="221"/>
      <c r="RPZ43" s="222"/>
      <c r="RQA43" s="220"/>
      <c r="RQB43" s="220"/>
      <c r="RQC43" s="220"/>
      <c r="RQD43" s="221"/>
      <c r="RQE43" s="222"/>
      <c r="RQF43" s="220"/>
      <c r="RQG43" s="220"/>
      <c r="RQH43" s="220"/>
      <c r="RQI43" s="221"/>
      <c r="RQJ43" s="222"/>
      <c r="RQK43" s="220"/>
      <c r="RQL43" s="220"/>
      <c r="RQM43" s="220"/>
      <c r="RQN43" s="221"/>
      <c r="RQO43" s="222"/>
      <c r="RQP43" s="220"/>
      <c r="RQQ43" s="220"/>
      <c r="RQR43" s="220"/>
      <c r="RQS43" s="221"/>
      <c r="RQT43" s="222"/>
      <c r="RQU43" s="220"/>
      <c r="RQV43" s="220"/>
      <c r="RQW43" s="220"/>
      <c r="RQX43" s="221"/>
      <c r="RQY43" s="222"/>
      <c r="RQZ43" s="220"/>
      <c r="RRA43" s="220"/>
      <c r="RRB43" s="220"/>
      <c r="RRC43" s="221"/>
      <c r="RRD43" s="222"/>
      <c r="RRE43" s="220"/>
      <c r="RRF43" s="220"/>
      <c r="RRG43" s="220"/>
      <c r="RRH43" s="221"/>
      <c r="RRI43" s="222"/>
      <c r="RRJ43" s="220"/>
      <c r="RRK43" s="220"/>
      <c r="RRL43" s="220"/>
      <c r="RRM43" s="221"/>
      <c r="RRN43" s="222"/>
      <c r="RRO43" s="220"/>
      <c r="RRP43" s="220"/>
      <c r="RRQ43" s="220"/>
      <c r="RRR43" s="221"/>
      <c r="RRS43" s="222"/>
      <c r="RRT43" s="220"/>
      <c r="RRU43" s="220"/>
      <c r="RRV43" s="220"/>
      <c r="RRW43" s="221"/>
      <c r="RRX43" s="222"/>
      <c r="RRY43" s="220"/>
      <c r="RRZ43" s="220"/>
      <c r="RSA43" s="220"/>
      <c r="RSB43" s="221"/>
      <c r="RSC43" s="222"/>
      <c r="RSD43" s="220"/>
      <c r="RSE43" s="220"/>
      <c r="RSF43" s="220"/>
      <c r="RSG43" s="221"/>
      <c r="RSH43" s="222"/>
      <c r="RSI43" s="220"/>
      <c r="RSJ43" s="220"/>
      <c r="RSK43" s="220"/>
      <c r="RSL43" s="221"/>
      <c r="RSM43" s="222"/>
      <c r="RSN43" s="220"/>
      <c r="RSO43" s="220"/>
      <c r="RSP43" s="220"/>
      <c r="RSQ43" s="221"/>
      <c r="RSR43" s="222"/>
      <c r="RSS43" s="220"/>
      <c r="RST43" s="220"/>
      <c r="RSU43" s="220"/>
      <c r="RSV43" s="221"/>
      <c r="RSW43" s="222"/>
      <c r="RSX43" s="220"/>
      <c r="RSY43" s="220"/>
      <c r="RSZ43" s="220"/>
      <c r="RTA43" s="221"/>
      <c r="RTB43" s="222"/>
      <c r="RTC43" s="220"/>
      <c r="RTD43" s="220"/>
      <c r="RTE43" s="220"/>
      <c r="RTF43" s="221"/>
      <c r="RTG43" s="222"/>
      <c r="RTH43" s="220"/>
      <c r="RTI43" s="220"/>
      <c r="RTJ43" s="220"/>
      <c r="RTK43" s="221"/>
      <c r="RTL43" s="222"/>
      <c r="RTM43" s="220"/>
      <c r="RTN43" s="220"/>
      <c r="RTO43" s="220"/>
      <c r="RTP43" s="221"/>
      <c r="RTQ43" s="222"/>
      <c r="RTR43" s="220"/>
      <c r="RTS43" s="220"/>
      <c r="RTT43" s="220"/>
      <c r="RTU43" s="221"/>
      <c r="RTV43" s="222"/>
      <c r="RTW43" s="220"/>
      <c r="RTX43" s="220"/>
      <c r="RTY43" s="220"/>
      <c r="RTZ43" s="221"/>
      <c r="RUA43" s="222"/>
      <c r="RUB43" s="220"/>
      <c r="RUC43" s="220"/>
      <c r="RUD43" s="220"/>
      <c r="RUE43" s="221"/>
      <c r="RUF43" s="222"/>
      <c r="RUG43" s="220"/>
      <c r="RUH43" s="220"/>
      <c r="RUI43" s="220"/>
      <c r="RUJ43" s="221"/>
      <c r="RUK43" s="222"/>
      <c r="RUL43" s="220"/>
      <c r="RUM43" s="220"/>
      <c r="RUN43" s="220"/>
      <c r="RUO43" s="221"/>
      <c r="RUP43" s="222"/>
      <c r="RUQ43" s="220"/>
      <c r="RUR43" s="220"/>
      <c r="RUS43" s="220"/>
      <c r="RUT43" s="221"/>
      <c r="RUU43" s="222"/>
      <c r="RUV43" s="220"/>
      <c r="RUW43" s="220"/>
      <c r="RUX43" s="220"/>
      <c r="RUY43" s="221"/>
      <c r="RUZ43" s="222"/>
      <c r="RVA43" s="220"/>
      <c r="RVB43" s="220"/>
      <c r="RVC43" s="220"/>
      <c r="RVD43" s="221"/>
      <c r="RVE43" s="222"/>
      <c r="RVF43" s="220"/>
      <c r="RVG43" s="220"/>
      <c r="RVH43" s="220"/>
      <c r="RVI43" s="221"/>
      <c r="RVJ43" s="222"/>
      <c r="RVK43" s="220"/>
      <c r="RVL43" s="220"/>
      <c r="RVM43" s="220"/>
      <c r="RVN43" s="221"/>
      <c r="RVO43" s="222"/>
      <c r="RVP43" s="220"/>
      <c r="RVQ43" s="220"/>
      <c r="RVR43" s="220"/>
      <c r="RVS43" s="221"/>
      <c r="RVT43" s="222"/>
      <c r="RVU43" s="220"/>
      <c r="RVV43" s="220"/>
      <c r="RVW43" s="220"/>
      <c r="RVX43" s="221"/>
      <c r="RVY43" s="222"/>
      <c r="RVZ43" s="220"/>
      <c r="RWA43" s="220"/>
      <c r="RWB43" s="220"/>
      <c r="RWC43" s="221"/>
      <c r="RWD43" s="222"/>
      <c r="RWE43" s="220"/>
      <c r="RWF43" s="220"/>
      <c r="RWG43" s="220"/>
      <c r="RWH43" s="221"/>
      <c r="RWI43" s="222"/>
      <c r="RWJ43" s="220"/>
      <c r="RWK43" s="220"/>
      <c r="RWL43" s="220"/>
      <c r="RWM43" s="221"/>
      <c r="RWN43" s="222"/>
      <c r="RWO43" s="220"/>
      <c r="RWP43" s="220"/>
      <c r="RWQ43" s="220"/>
      <c r="RWR43" s="221"/>
      <c r="RWS43" s="222"/>
      <c r="RWT43" s="220"/>
      <c r="RWU43" s="220"/>
      <c r="RWV43" s="220"/>
      <c r="RWW43" s="221"/>
      <c r="RWX43" s="222"/>
      <c r="RWY43" s="220"/>
      <c r="RWZ43" s="220"/>
      <c r="RXA43" s="220"/>
      <c r="RXB43" s="221"/>
      <c r="RXC43" s="222"/>
      <c r="RXD43" s="220"/>
      <c r="RXE43" s="220"/>
      <c r="RXF43" s="220"/>
      <c r="RXG43" s="221"/>
      <c r="RXH43" s="222"/>
      <c r="RXI43" s="220"/>
      <c r="RXJ43" s="220"/>
      <c r="RXK43" s="220"/>
      <c r="RXL43" s="221"/>
      <c r="RXM43" s="222"/>
      <c r="RXN43" s="220"/>
      <c r="RXO43" s="220"/>
      <c r="RXP43" s="220"/>
      <c r="RXQ43" s="221"/>
      <c r="RXR43" s="222"/>
      <c r="RXS43" s="220"/>
      <c r="RXT43" s="220"/>
      <c r="RXU43" s="220"/>
      <c r="RXV43" s="221"/>
      <c r="RXW43" s="222"/>
      <c r="RXX43" s="220"/>
      <c r="RXY43" s="220"/>
      <c r="RXZ43" s="220"/>
      <c r="RYA43" s="221"/>
      <c r="RYB43" s="222"/>
      <c r="RYC43" s="220"/>
      <c r="RYD43" s="220"/>
      <c r="RYE43" s="220"/>
      <c r="RYF43" s="221"/>
      <c r="RYG43" s="222"/>
      <c r="RYH43" s="220"/>
      <c r="RYI43" s="220"/>
      <c r="RYJ43" s="220"/>
      <c r="RYK43" s="221"/>
      <c r="RYL43" s="222"/>
      <c r="RYM43" s="220"/>
      <c r="RYN43" s="220"/>
      <c r="RYO43" s="220"/>
      <c r="RYP43" s="221"/>
      <c r="RYQ43" s="222"/>
      <c r="RYR43" s="220"/>
      <c r="RYS43" s="220"/>
      <c r="RYT43" s="220"/>
      <c r="RYU43" s="221"/>
      <c r="RYV43" s="222"/>
      <c r="RYW43" s="220"/>
      <c r="RYX43" s="220"/>
      <c r="RYY43" s="220"/>
      <c r="RYZ43" s="221"/>
      <c r="RZA43" s="222"/>
      <c r="RZB43" s="220"/>
      <c r="RZC43" s="220"/>
      <c r="RZD43" s="220"/>
      <c r="RZE43" s="221"/>
      <c r="RZF43" s="222"/>
      <c r="RZG43" s="220"/>
      <c r="RZH43" s="220"/>
      <c r="RZI43" s="220"/>
      <c r="RZJ43" s="221"/>
      <c r="RZK43" s="222"/>
      <c r="RZL43" s="220"/>
      <c r="RZM43" s="220"/>
      <c r="RZN43" s="220"/>
      <c r="RZO43" s="221"/>
      <c r="RZP43" s="222"/>
      <c r="RZQ43" s="220"/>
      <c r="RZR43" s="220"/>
      <c r="RZS43" s="220"/>
      <c r="RZT43" s="221"/>
      <c r="RZU43" s="222"/>
      <c r="RZV43" s="220"/>
      <c r="RZW43" s="220"/>
      <c r="RZX43" s="220"/>
      <c r="RZY43" s="221"/>
      <c r="RZZ43" s="222"/>
      <c r="SAA43" s="220"/>
      <c r="SAB43" s="220"/>
      <c r="SAC43" s="220"/>
      <c r="SAD43" s="221"/>
      <c r="SAE43" s="222"/>
      <c r="SAF43" s="220"/>
      <c r="SAG43" s="220"/>
      <c r="SAH43" s="220"/>
      <c r="SAI43" s="221"/>
      <c r="SAJ43" s="222"/>
      <c r="SAK43" s="220"/>
      <c r="SAL43" s="220"/>
      <c r="SAM43" s="220"/>
      <c r="SAN43" s="221"/>
      <c r="SAO43" s="222"/>
      <c r="SAP43" s="220"/>
      <c r="SAQ43" s="220"/>
      <c r="SAR43" s="220"/>
      <c r="SAS43" s="221"/>
      <c r="SAT43" s="222"/>
      <c r="SAU43" s="220"/>
      <c r="SAV43" s="220"/>
      <c r="SAW43" s="220"/>
      <c r="SAX43" s="221"/>
      <c r="SAY43" s="222"/>
      <c r="SAZ43" s="220"/>
      <c r="SBA43" s="220"/>
      <c r="SBB43" s="220"/>
      <c r="SBC43" s="221"/>
      <c r="SBD43" s="222"/>
      <c r="SBE43" s="220"/>
      <c r="SBF43" s="220"/>
      <c r="SBG43" s="220"/>
      <c r="SBH43" s="221"/>
      <c r="SBI43" s="222"/>
      <c r="SBJ43" s="220"/>
      <c r="SBK43" s="220"/>
      <c r="SBL43" s="220"/>
      <c r="SBM43" s="221"/>
      <c r="SBN43" s="222"/>
      <c r="SBO43" s="220"/>
      <c r="SBP43" s="220"/>
      <c r="SBQ43" s="220"/>
      <c r="SBR43" s="221"/>
      <c r="SBS43" s="222"/>
      <c r="SBT43" s="220"/>
      <c r="SBU43" s="220"/>
      <c r="SBV43" s="220"/>
      <c r="SBW43" s="221"/>
      <c r="SBX43" s="222"/>
      <c r="SBY43" s="220"/>
      <c r="SBZ43" s="220"/>
      <c r="SCA43" s="220"/>
      <c r="SCB43" s="221"/>
      <c r="SCC43" s="222"/>
      <c r="SCD43" s="220"/>
      <c r="SCE43" s="220"/>
      <c r="SCF43" s="220"/>
      <c r="SCG43" s="221"/>
      <c r="SCH43" s="222"/>
      <c r="SCI43" s="220"/>
      <c r="SCJ43" s="220"/>
      <c r="SCK43" s="220"/>
      <c r="SCL43" s="221"/>
      <c r="SCM43" s="222"/>
      <c r="SCN43" s="220"/>
      <c r="SCO43" s="220"/>
      <c r="SCP43" s="220"/>
      <c r="SCQ43" s="221"/>
      <c r="SCR43" s="222"/>
      <c r="SCS43" s="220"/>
      <c r="SCT43" s="220"/>
      <c r="SCU43" s="220"/>
      <c r="SCV43" s="221"/>
      <c r="SCW43" s="222"/>
      <c r="SCX43" s="220"/>
      <c r="SCY43" s="220"/>
      <c r="SCZ43" s="220"/>
      <c r="SDA43" s="221"/>
      <c r="SDB43" s="222"/>
      <c r="SDC43" s="220"/>
      <c r="SDD43" s="220"/>
      <c r="SDE43" s="220"/>
      <c r="SDF43" s="221"/>
      <c r="SDG43" s="222"/>
      <c r="SDH43" s="220"/>
      <c r="SDI43" s="220"/>
      <c r="SDJ43" s="220"/>
      <c r="SDK43" s="221"/>
      <c r="SDL43" s="222"/>
      <c r="SDM43" s="220"/>
      <c r="SDN43" s="220"/>
      <c r="SDO43" s="220"/>
      <c r="SDP43" s="221"/>
      <c r="SDQ43" s="222"/>
      <c r="SDR43" s="220"/>
      <c r="SDS43" s="220"/>
      <c r="SDT43" s="220"/>
      <c r="SDU43" s="221"/>
      <c r="SDV43" s="222"/>
      <c r="SDW43" s="220"/>
      <c r="SDX43" s="220"/>
      <c r="SDY43" s="220"/>
      <c r="SDZ43" s="221"/>
      <c r="SEA43" s="222"/>
      <c r="SEB43" s="220"/>
      <c r="SEC43" s="220"/>
      <c r="SED43" s="220"/>
      <c r="SEE43" s="221"/>
      <c r="SEF43" s="222"/>
      <c r="SEG43" s="220"/>
      <c r="SEH43" s="220"/>
      <c r="SEI43" s="220"/>
      <c r="SEJ43" s="221"/>
      <c r="SEK43" s="222"/>
      <c r="SEL43" s="220"/>
      <c r="SEM43" s="220"/>
      <c r="SEN43" s="220"/>
      <c r="SEO43" s="221"/>
      <c r="SEP43" s="222"/>
      <c r="SEQ43" s="220"/>
      <c r="SER43" s="220"/>
      <c r="SES43" s="220"/>
      <c r="SET43" s="221"/>
      <c r="SEU43" s="222"/>
      <c r="SEV43" s="220"/>
      <c r="SEW43" s="220"/>
      <c r="SEX43" s="220"/>
      <c r="SEY43" s="221"/>
      <c r="SEZ43" s="222"/>
      <c r="SFA43" s="220"/>
      <c r="SFB43" s="220"/>
      <c r="SFC43" s="220"/>
      <c r="SFD43" s="221"/>
      <c r="SFE43" s="222"/>
      <c r="SFF43" s="220"/>
      <c r="SFG43" s="220"/>
      <c r="SFH43" s="220"/>
      <c r="SFI43" s="221"/>
      <c r="SFJ43" s="222"/>
      <c r="SFK43" s="220"/>
      <c r="SFL43" s="220"/>
      <c r="SFM43" s="220"/>
      <c r="SFN43" s="221"/>
      <c r="SFO43" s="222"/>
      <c r="SFP43" s="220"/>
      <c r="SFQ43" s="220"/>
      <c r="SFR43" s="220"/>
      <c r="SFS43" s="221"/>
      <c r="SFT43" s="222"/>
      <c r="SFU43" s="220"/>
      <c r="SFV43" s="220"/>
      <c r="SFW43" s="220"/>
      <c r="SFX43" s="221"/>
      <c r="SFY43" s="222"/>
      <c r="SFZ43" s="220"/>
      <c r="SGA43" s="220"/>
      <c r="SGB43" s="220"/>
      <c r="SGC43" s="221"/>
      <c r="SGD43" s="222"/>
      <c r="SGE43" s="220"/>
      <c r="SGF43" s="220"/>
      <c r="SGG43" s="220"/>
      <c r="SGH43" s="221"/>
      <c r="SGI43" s="222"/>
      <c r="SGJ43" s="220"/>
      <c r="SGK43" s="220"/>
      <c r="SGL43" s="220"/>
      <c r="SGM43" s="221"/>
      <c r="SGN43" s="222"/>
      <c r="SGO43" s="220"/>
      <c r="SGP43" s="220"/>
      <c r="SGQ43" s="220"/>
      <c r="SGR43" s="221"/>
      <c r="SGS43" s="222"/>
      <c r="SGT43" s="220"/>
      <c r="SGU43" s="220"/>
      <c r="SGV43" s="220"/>
      <c r="SGW43" s="221"/>
      <c r="SGX43" s="222"/>
      <c r="SGY43" s="220"/>
      <c r="SGZ43" s="220"/>
      <c r="SHA43" s="220"/>
      <c r="SHB43" s="221"/>
      <c r="SHC43" s="222"/>
      <c r="SHD43" s="220"/>
      <c r="SHE43" s="220"/>
      <c r="SHF43" s="220"/>
      <c r="SHG43" s="221"/>
      <c r="SHH43" s="222"/>
      <c r="SHI43" s="220"/>
      <c r="SHJ43" s="220"/>
      <c r="SHK43" s="220"/>
      <c r="SHL43" s="221"/>
      <c r="SHM43" s="222"/>
      <c r="SHN43" s="220"/>
      <c r="SHO43" s="220"/>
      <c r="SHP43" s="220"/>
      <c r="SHQ43" s="221"/>
      <c r="SHR43" s="222"/>
      <c r="SHS43" s="220"/>
      <c r="SHT43" s="220"/>
      <c r="SHU43" s="220"/>
      <c r="SHV43" s="221"/>
      <c r="SHW43" s="222"/>
      <c r="SHX43" s="220"/>
      <c r="SHY43" s="220"/>
      <c r="SHZ43" s="220"/>
      <c r="SIA43" s="221"/>
      <c r="SIB43" s="222"/>
      <c r="SIC43" s="220"/>
      <c r="SID43" s="220"/>
      <c r="SIE43" s="220"/>
      <c r="SIF43" s="221"/>
      <c r="SIG43" s="222"/>
      <c r="SIH43" s="220"/>
      <c r="SII43" s="220"/>
      <c r="SIJ43" s="220"/>
      <c r="SIK43" s="221"/>
      <c r="SIL43" s="222"/>
      <c r="SIM43" s="220"/>
      <c r="SIN43" s="220"/>
      <c r="SIO43" s="220"/>
      <c r="SIP43" s="221"/>
      <c r="SIQ43" s="222"/>
      <c r="SIR43" s="220"/>
      <c r="SIS43" s="220"/>
      <c r="SIT43" s="220"/>
      <c r="SIU43" s="221"/>
      <c r="SIV43" s="222"/>
      <c r="SIW43" s="220"/>
      <c r="SIX43" s="220"/>
      <c r="SIY43" s="220"/>
      <c r="SIZ43" s="221"/>
      <c r="SJA43" s="222"/>
      <c r="SJB43" s="220"/>
      <c r="SJC43" s="220"/>
      <c r="SJD43" s="220"/>
      <c r="SJE43" s="221"/>
      <c r="SJF43" s="222"/>
      <c r="SJG43" s="220"/>
      <c r="SJH43" s="220"/>
      <c r="SJI43" s="220"/>
      <c r="SJJ43" s="221"/>
      <c r="SJK43" s="222"/>
      <c r="SJL43" s="220"/>
      <c r="SJM43" s="220"/>
      <c r="SJN43" s="220"/>
      <c r="SJO43" s="221"/>
      <c r="SJP43" s="222"/>
      <c r="SJQ43" s="220"/>
      <c r="SJR43" s="220"/>
      <c r="SJS43" s="220"/>
      <c r="SJT43" s="221"/>
      <c r="SJU43" s="222"/>
      <c r="SJV43" s="220"/>
      <c r="SJW43" s="220"/>
      <c r="SJX43" s="220"/>
      <c r="SJY43" s="221"/>
      <c r="SJZ43" s="222"/>
      <c r="SKA43" s="220"/>
      <c r="SKB43" s="220"/>
      <c r="SKC43" s="220"/>
      <c r="SKD43" s="221"/>
      <c r="SKE43" s="222"/>
      <c r="SKF43" s="220"/>
      <c r="SKG43" s="220"/>
      <c r="SKH43" s="220"/>
      <c r="SKI43" s="221"/>
      <c r="SKJ43" s="222"/>
      <c r="SKK43" s="220"/>
      <c r="SKL43" s="220"/>
      <c r="SKM43" s="220"/>
      <c r="SKN43" s="221"/>
      <c r="SKO43" s="222"/>
      <c r="SKP43" s="220"/>
      <c r="SKQ43" s="220"/>
      <c r="SKR43" s="220"/>
      <c r="SKS43" s="221"/>
      <c r="SKT43" s="222"/>
      <c r="SKU43" s="220"/>
      <c r="SKV43" s="220"/>
      <c r="SKW43" s="220"/>
      <c r="SKX43" s="221"/>
      <c r="SKY43" s="222"/>
      <c r="SKZ43" s="220"/>
      <c r="SLA43" s="220"/>
      <c r="SLB43" s="220"/>
      <c r="SLC43" s="221"/>
      <c r="SLD43" s="222"/>
      <c r="SLE43" s="220"/>
      <c r="SLF43" s="220"/>
      <c r="SLG43" s="220"/>
      <c r="SLH43" s="221"/>
      <c r="SLI43" s="222"/>
      <c r="SLJ43" s="220"/>
      <c r="SLK43" s="220"/>
      <c r="SLL43" s="220"/>
      <c r="SLM43" s="221"/>
      <c r="SLN43" s="222"/>
      <c r="SLO43" s="220"/>
      <c r="SLP43" s="220"/>
      <c r="SLQ43" s="220"/>
      <c r="SLR43" s="221"/>
      <c r="SLS43" s="222"/>
      <c r="SLT43" s="220"/>
      <c r="SLU43" s="220"/>
      <c r="SLV43" s="220"/>
      <c r="SLW43" s="221"/>
      <c r="SLX43" s="222"/>
      <c r="SLY43" s="220"/>
      <c r="SLZ43" s="220"/>
      <c r="SMA43" s="220"/>
      <c r="SMB43" s="221"/>
      <c r="SMC43" s="222"/>
      <c r="SMD43" s="220"/>
      <c r="SME43" s="220"/>
      <c r="SMF43" s="220"/>
      <c r="SMG43" s="221"/>
      <c r="SMH43" s="222"/>
      <c r="SMI43" s="220"/>
      <c r="SMJ43" s="220"/>
      <c r="SMK43" s="220"/>
      <c r="SML43" s="221"/>
      <c r="SMM43" s="222"/>
      <c r="SMN43" s="220"/>
      <c r="SMO43" s="220"/>
      <c r="SMP43" s="220"/>
      <c r="SMQ43" s="221"/>
      <c r="SMR43" s="222"/>
      <c r="SMS43" s="220"/>
      <c r="SMT43" s="220"/>
      <c r="SMU43" s="220"/>
      <c r="SMV43" s="221"/>
      <c r="SMW43" s="222"/>
      <c r="SMX43" s="220"/>
      <c r="SMY43" s="220"/>
      <c r="SMZ43" s="220"/>
      <c r="SNA43" s="221"/>
      <c r="SNB43" s="222"/>
      <c r="SNC43" s="220"/>
      <c r="SND43" s="220"/>
      <c r="SNE43" s="220"/>
      <c r="SNF43" s="221"/>
      <c r="SNG43" s="222"/>
      <c r="SNH43" s="220"/>
      <c r="SNI43" s="220"/>
      <c r="SNJ43" s="220"/>
      <c r="SNK43" s="221"/>
      <c r="SNL43" s="222"/>
      <c r="SNM43" s="220"/>
      <c r="SNN43" s="220"/>
      <c r="SNO43" s="220"/>
      <c r="SNP43" s="221"/>
      <c r="SNQ43" s="222"/>
      <c r="SNR43" s="220"/>
      <c r="SNS43" s="220"/>
      <c r="SNT43" s="220"/>
      <c r="SNU43" s="221"/>
      <c r="SNV43" s="222"/>
      <c r="SNW43" s="220"/>
      <c r="SNX43" s="220"/>
      <c r="SNY43" s="220"/>
      <c r="SNZ43" s="221"/>
      <c r="SOA43" s="222"/>
      <c r="SOB43" s="220"/>
      <c r="SOC43" s="220"/>
      <c r="SOD43" s="220"/>
      <c r="SOE43" s="221"/>
      <c r="SOF43" s="222"/>
      <c r="SOG43" s="220"/>
      <c r="SOH43" s="220"/>
      <c r="SOI43" s="220"/>
      <c r="SOJ43" s="221"/>
      <c r="SOK43" s="222"/>
      <c r="SOL43" s="220"/>
      <c r="SOM43" s="220"/>
      <c r="SON43" s="220"/>
      <c r="SOO43" s="221"/>
      <c r="SOP43" s="222"/>
      <c r="SOQ43" s="220"/>
      <c r="SOR43" s="220"/>
      <c r="SOS43" s="220"/>
      <c r="SOT43" s="221"/>
      <c r="SOU43" s="222"/>
      <c r="SOV43" s="220"/>
      <c r="SOW43" s="220"/>
      <c r="SOX43" s="220"/>
      <c r="SOY43" s="221"/>
      <c r="SOZ43" s="222"/>
      <c r="SPA43" s="220"/>
      <c r="SPB43" s="220"/>
      <c r="SPC43" s="220"/>
      <c r="SPD43" s="221"/>
      <c r="SPE43" s="222"/>
      <c r="SPF43" s="220"/>
      <c r="SPG43" s="220"/>
      <c r="SPH43" s="220"/>
      <c r="SPI43" s="221"/>
      <c r="SPJ43" s="222"/>
      <c r="SPK43" s="220"/>
      <c r="SPL43" s="220"/>
      <c r="SPM43" s="220"/>
      <c r="SPN43" s="221"/>
      <c r="SPO43" s="222"/>
      <c r="SPP43" s="220"/>
      <c r="SPQ43" s="220"/>
      <c r="SPR43" s="220"/>
      <c r="SPS43" s="221"/>
      <c r="SPT43" s="222"/>
      <c r="SPU43" s="220"/>
      <c r="SPV43" s="220"/>
      <c r="SPW43" s="220"/>
      <c r="SPX43" s="221"/>
      <c r="SPY43" s="222"/>
      <c r="SPZ43" s="220"/>
      <c r="SQA43" s="220"/>
      <c r="SQB43" s="220"/>
      <c r="SQC43" s="221"/>
      <c r="SQD43" s="222"/>
      <c r="SQE43" s="220"/>
      <c r="SQF43" s="220"/>
      <c r="SQG43" s="220"/>
      <c r="SQH43" s="221"/>
      <c r="SQI43" s="222"/>
      <c r="SQJ43" s="220"/>
      <c r="SQK43" s="220"/>
      <c r="SQL43" s="220"/>
      <c r="SQM43" s="221"/>
      <c r="SQN43" s="222"/>
      <c r="SQO43" s="220"/>
      <c r="SQP43" s="220"/>
      <c r="SQQ43" s="220"/>
      <c r="SQR43" s="221"/>
      <c r="SQS43" s="222"/>
      <c r="SQT43" s="220"/>
      <c r="SQU43" s="220"/>
      <c r="SQV43" s="220"/>
      <c r="SQW43" s="221"/>
      <c r="SQX43" s="222"/>
      <c r="SQY43" s="220"/>
      <c r="SQZ43" s="220"/>
      <c r="SRA43" s="220"/>
      <c r="SRB43" s="221"/>
      <c r="SRC43" s="222"/>
      <c r="SRD43" s="220"/>
      <c r="SRE43" s="220"/>
      <c r="SRF43" s="220"/>
      <c r="SRG43" s="221"/>
      <c r="SRH43" s="222"/>
      <c r="SRI43" s="220"/>
      <c r="SRJ43" s="220"/>
      <c r="SRK43" s="220"/>
      <c r="SRL43" s="221"/>
      <c r="SRM43" s="222"/>
      <c r="SRN43" s="220"/>
      <c r="SRO43" s="220"/>
      <c r="SRP43" s="220"/>
      <c r="SRQ43" s="221"/>
      <c r="SRR43" s="222"/>
      <c r="SRS43" s="220"/>
      <c r="SRT43" s="220"/>
      <c r="SRU43" s="220"/>
      <c r="SRV43" s="221"/>
      <c r="SRW43" s="222"/>
      <c r="SRX43" s="220"/>
      <c r="SRY43" s="220"/>
      <c r="SRZ43" s="220"/>
      <c r="SSA43" s="221"/>
      <c r="SSB43" s="222"/>
      <c r="SSC43" s="220"/>
      <c r="SSD43" s="220"/>
      <c r="SSE43" s="220"/>
      <c r="SSF43" s="221"/>
      <c r="SSG43" s="222"/>
      <c r="SSH43" s="220"/>
      <c r="SSI43" s="220"/>
      <c r="SSJ43" s="220"/>
      <c r="SSK43" s="221"/>
      <c r="SSL43" s="222"/>
      <c r="SSM43" s="220"/>
      <c r="SSN43" s="220"/>
      <c r="SSO43" s="220"/>
      <c r="SSP43" s="221"/>
      <c r="SSQ43" s="222"/>
      <c r="SSR43" s="220"/>
      <c r="SSS43" s="220"/>
      <c r="SST43" s="220"/>
      <c r="SSU43" s="221"/>
      <c r="SSV43" s="222"/>
      <c r="SSW43" s="220"/>
      <c r="SSX43" s="220"/>
      <c r="SSY43" s="220"/>
      <c r="SSZ43" s="221"/>
      <c r="STA43" s="222"/>
      <c r="STB43" s="220"/>
      <c r="STC43" s="220"/>
      <c r="STD43" s="220"/>
      <c r="STE43" s="221"/>
      <c r="STF43" s="222"/>
      <c r="STG43" s="220"/>
      <c r="STH43" s="220"/>
      <c r="STI43" s="220"/>
      <c r="STJ43" s="221"/>
      <c r="STK43" s="222"/>
      <c r="STL43" s="220"/>
      <c r="STM43" s="220"/>
      <c r="STN43" s="220"/>
      <c r="STO43" s="221"/>
      <c r="STP43" s="222"/>
      <c r="STQ43" s="220"/>
      <c r="STR43" s="220"/>
      <c r="STS43" s="220"/>
      <c r="STT43" s="221"/>
      <c r="STU43" s="222"/>
      <c r="STV43" s="220"/>
      <c r="STW43" s="220"/>
      <c r="STX43" s="220"/>
      <c r="STY43" s="221"/>
      <c r="STZ43" s="222"/>
      <c r="SUA43" s="220"/>
      <c r="SUB43" s="220"/>
      <c r="SUC43" s="220"/>
      <c r="SUD43" s="221"/>
      <c r="SUE43" s="222"/>
      <c r="SUF43" s="220"/>
      <c r="SUG43" s="220"/>
      <c r="SUH43" s="220"/>
      <c r="SUI43" s="221"/>
      <c r="SUJ43" s="222"/>
      <c r="SUK43" s="220"/>
      <c r="SUL43" s="220"/>
      <c r="SUM43" s="220"/>
      <c r="SUN43" s="221"/>
      <c r="SUO43" s="222"/>
      <c r="SUP43" s="220"/>
      <c r="SUQ43" s="220"/>
      <c r="SUR43" s="220"/>
      <c r="SUS43" s="221"/>
      <c r="SUT43" s="222"/>
      <c r="SUU43" s="220"/>
      <c r="SUV43" s="220"/>
      <c r="SUW43" s="220"/>
      <c r="SUX43" s="221"/>
      <c r="SUY43" s="222"/>
      <c r="SUZ43" s="220"/>
      <c r="SVA43" s="220"/>
      <c r="SVB43" s="220"/>
      <c r="SVC43" s="221"/>
      <c r="SVD43" s="222"/>
      <c r="SVE43" s="220"/>
      <c r="SVF43" s="220"/>
      <c r="SVG43" s="220"/>
      <c r="SVH43" s="221"/>
      <c r="SVI43" s="222"/>
      <c r="SVJ43" s="220"/>
      <c r="SVK43" s="220"/>
      <c r="SVL43" s="220"/>
      <c r="SVM43" s="221"/>
      <c r="SVN43" s="222"/>
      <c r="SVO43" s="220"/>
      <c r="SVP43" s="220"/>
      <c r="SVQ43" s="220"/>
      <c r="SVR43" s="221"/>
      <c r="SVS43" s="222"/>
      <c r="SVT43" s="220"/>
      <c r="SVU43" s="220"/>
      <c r="SVV43" s="220"/>
      <c r="SVW43" s="221"/>
      <c r="SVX43" s="222"/>
      <c r="SVY43" s="220"/>
      <c r="SVZ43" s="220"/>
      <c r="SWA43" s="220"/>
      <c r="SWB43" s="221"/>
      <c r="SWC43" s="222"/>
      <c r="SWD43" s="220"/>
      <c r="SWE43" s="220"/>
      <c r="SWF43" s="220"/>
      <c r="SWG43" s="221"/>
      <c r="SWH43" s="222"/>
      <c r="SWI43" s="220"/>
      <c r="SWJ43" s="220"/>
      <c r="SWK43" s="220"/>
      <c r="SWL43" s="221"/>
      <c r="SWM43" s="222"/>
      <c r="SWN43" s="220"/>
      <c r="SWO43" s="220"/>
      <c r="SWP43" s="220"/>
      <c r="SWQ43" s="221"/>
      <c r="SWR43" s="222"/>
      <c r="SWS43" s="220"/>
      <c r="SWT43" s="220"/>
      <c r="SWU43" s="220"/>
      <c r="SWV43" s="221"/>
      <c r="SWW43" s="222"/>
      <c r="SWX43" s="220"/>
      <c r="SWY43" s="220"/>
      <c r="SWZ43" s="220"/>
      <c r="SXA43" s="221"/>
      <c r="SXB43" s="222"/>
      <c r="SXC43" s="220"/>
      <c r="SXD43" s="220"/>
      <c r="SXE43" s="220"/>
      <c r="SXF43" s="221"/>
      <c r="SXG43" s="222"/>
      <c r="SXH43" s="220"/>
      <c r="SXI43" s="220"/>
      <c r="SXJ43" s="220"/>
      <c r="SXK43" s="221"/>
      <c r="SXL43" s="222"/>
      <c r="SXM43" s="220"/>
      <c r="SXN43" s="220"/>
      <c r="SXO43" s="220"/>
      <c r="SXP43" s="221"/>
      <c r="SXQ43" s="222"/>
      <c r="SXR43" s="220"/>
      <c r="SXS43" s="220"/>
      <c r="SXT43" s="220"/>
      <c r="SXU43" s="221"/>
      <c r="SXV43" s="222"/>
      <c r="SXW43" s="220"/>
      <c r="SXX43" s="220"/>
      <c r="SXY43" s="220"/>
      <c r="SXZ43" s="221"/>
      <c r="SYA43" s="222"/>
      <c r="SYB43" s="220"/>
      <c r="SYC43" s="220"/>
      <c r="SYD43" s="220"/>
      <c r="SYE43" s="221"/>
      <c r="SYF43" s="222"/>
      <c r="SYG43" s="220"/>
      <c r="SYH43" s="220"/>
      <c r="SYI43" s="220"/>
      <c r="SYJ43" s="221"/>
      <c r="SYK43" s="222"/>
      <c r="SYL43" s="220"/>
      <c r="SYM43" s="220"/>
      <c r="SYN43" s="220"/>
      <c r="SYO43" s="221"/>
      <c r="SYP43" s="222"/>
      <c r="SYQ43" s="220"/>
      <c r="SYR43" s="220"/>
      <c r="SYS43" s="220"/>
      <c r="SYT43" s="221"/>
      <c r="SYU43" s="222"/>
      <c r="SYV43" s="220"/>
      <c r="SYW43" s="220"/>
      <c r="SYX43" s="220"/>
      <c r="SYY43" s="221"/>
      <c r="SYZ43" s="222"/>
      <c r="SZA43" s="220"/>
      <c r="SZB43" s="220"/>
      <c r="SZC43" s="220"/>
      <c r="SZD43" s="221"/>
      <c r="SZE43" s="222"/>
      <c r="SZF43" s="220"/>
      <c r="SZG43" s="220"/>
      <c r="SZH43" s="220"/>
      <c r="SZI43" s="221"/>
      <c r="SZJ43" s="222"/>
      <c r="SZK43" s="220"/>
      <c r="SZL43" s="220"/>
      <c r="SZM43" s="220"/>
      <c r="SZN43" s="221"/>
      <c r="SZO43" s="222"/>
      <c r="SZP43" s="220"/>
      <c r="SZQ43" s="220"/>
      <c r="SZR43" s="220"/>
      <c r="SZS43" s="221"/>
      <c r="SZT43" s="222"/>
      <c r="SZU43" s="220"/>
      <c r="SZV43" s="220"/>
      <c r="SZW43" s="220"/>
      <c r="SZX43" s="221"/>
      <c r="SZY43" s="222"/>
      <c r="SZZ43" s="220"/>
      <c r="TAA43" s="220"/>
      <c r="TAB43" s="220"/>
      <c r="TAC43" s="221"/>
      <c r="TAD43" s="222"/>
      <c r="TAE43" s="220"/>
      <c r="TAF43" s="220"/>
      <c r="TAG43" s="220"/>
      <c r="TAH43" s="221"/>
      <c r="TAI43" s="222"/>
      <c r="TAJ43" s="220"/>
      <c r="TAK43" s="220"/>
      <c r="TAL43" s="220"/>
      <c r="TAM43" s="221"/>
      <c r="TAN43" s="222"/>
      <c r="TAO43" s="220"/>
      <c r="TAP43" s="220"/>
      <c r="TAQ43" s="220"/>
      <c r="TAR43" s="221"/>
      <c r="TAS43" s="222"/>
      <c r="TAT43" s="220"/>
      <c r="TAU43" s="220"/>
      <c r="TAV43" s="220"/>
      <c r="TAW43" s="221"/>
      <c r="TAX43" s="222"/>
      <c r="TAY43" s="220"/>
      <c r="TAZ43" s="220"/>
      <c r="TBA43" s="220"/>
      <c r="TBB43" s="221"/>
      <c r="TBC43" s="222"/>
      <c r="TBD43" s="220"/>
      <c r="TBE43" s="220"/>
      <c r="TBF43" s="220"/>
      <c r="TBG43" s="221"/>
      <c r="TBH43" s="222"/>
      <c r="TBI43" s="220"/>
      <c r="TBJ43" s="220"/>
      <c r="TBK43" s="220"/>
      <c r="TBL43" s="221"/>
      <c r="TBM43" s="222"/>
      <c r="TBN43" s="220"/>
      <c r="TBO43" s="220"/>
      <c r="TBP43" s="220"/>
      <c r="TBQ43" s="221"/>
      <c r="TBR43" s="222"/>
      <c r="TBS43" s="220"/>
      <c r="TBT43" s="220"/>
      <c r="TBU43" s="220"/>
      <c r="TBV43" s="221"/>
      <c r="TBW43" s="222"/>
      <c r="TBX43" s="220"/>
      <c r="TBY43" s="220"/>
      <c r="TBZ43" s="220"/>
      <c r="TCA43" s="221"/>
      <c r="TCB43" s="222"/>
      <c r="TCC43" s="220"/>
      <c r="TCD43" s="220"/>
      <c r="TCE43" s="220"/>
      <c r="TCF43" s="221"/>
      <c r="TCG43" s="222"/>
      <c r="TCH43" s="220"/>
      <c r="TCI43" s="220"/>
      <c r="TCJ43" s="220"/>
      <c r="TCK43" s="221"/>
      <c r="TCL43" s="222"/>
      <c r="TCM43" s="220"/>
      <c r="TCN43" s="220"/>
      <c r="TCO43" s="220"/>
      <c r="TCP43" s="221"/>
      <c r="TCQ43" s="222"/>
      <c r="TCR43" s="220"/>
      <c r="TCS43" s="220"/>
      <c r="TCT43" s="220"/>
      <c r="TCU43" s="221"/>
      <c r="TCV43" s="222"/>
      <c r="TCW43" s="220"/>
      <c r="TCX43" s="220"/>
      <c r="TCY43" s="220"/>
      <c r="TCZ43" s="221"/>
      <c r="TDA43" s="222"/>
      <c r="TDB43" s="220"/>
      <c r="TDC43" s="220"/>
      <c r="TDD43" s="220"/>
      <c r="TDE43" s="221"/>
      <c r="TDF43" s="222"/>
      <c r="TDG43" s="220"/>
      <c r="TDH43" s="220"/>
      <c r="TDI43" s="220"/>
      <c r="TDJ43" s="221"/>
      <c r="TDK43" s="222"/>
      <c r="TDL43" s="220"/>
      <c r="TDM43" s="220"/>
      <c r="TDN43" s="220"/>
      <c r="TDO43" s="221"/>
      <c r="TDP43" s="222"/>
      <c r="TDQ43" s="220"/>
      <c r="TDR43" s="220"/>
      <c r="TDS43" s="220"/>
      <c r="TDT43" s="221"/>
      <c r="TDU43" s="222"/>
      <c r="TDV43" s="220"/>
      <c r="TDW43" s="220"/>
      <c r="TDX43" s="220"/>
      <c r="TDY43" s="221"/>
      <c r="TDZ43" s="222"/>
      <c r="TEA43" s="220"/>
      <c r="TEB43" s="220"/>
      <c r="TEC43" s="220"/>
      <c r="TED43" s="221"/>
      <c r="TEE43" s="222"/>
      <c r="TEF43" s="220"/>
      <c r="TEG43" s="220"/>
      <c r="TEH43" s="220"/>
      <c r="TEI43" s="221"/>
      <c r="TEJ43" s="222"/>
      <c r="TEK43" s="220"/>
      <c r="TEL43" s="220"/>
      <c r="TEM43" s="220"/>
      <c r="TEN43" s="221"/>
      <c r="TEO43" s="222"/>
      <c r="TEP43" s="220"/>
      <c r="TEQ43" s="220"/>
      <c r="TER43" s="220"/>
      <c r="TES43" s="221"/>
      <c r="TET43" s="222"/>
      <c r="TEU43" s="220"/>
      <c r="TEV43" s="220"/>
      <c r="TEW43" s="220"/>
      <c r="TEX43" s="221"/>
      <c r="TEY43" s="222"/>
      <c r="TEZ43" s="220"/>
      <c r="TFA43" s="220"/>
      <c r="TFB43" s="220"/>
      <c r="TFC43" s="221"/>
      <c r="TFD43" s="222"/>
      <c r="TFE43" s="220"/>
      <c r="TFF43" s="220"/>
      <c r="TFG43" s="220"/>
      <c r="TFH43" s="221"/>
      <c r="TFI43" s="222"/>
      <c r="TFJ43" s="220"/>
      <c r="TFK43" s="220"/>
      <c r="TFL43" s="220"/>
      <c r="TFM43" s="221"/>
      <c r="TFN43" s="222"/>
      <c r="TFO43" s="220"/>
      <c r="TFP43" s="220"/>
      <c r="TFQ43" s="220"/>
      <c r="TFR43" s="221"/>
      <c r="TFS43" s="222"/>
      <c r="TFT43" s="220"/>
      <c r="TFU43" s="220"/>
      <c r="TFV43" s="220"/>
      <c r="TFW43" s="221"/>
      <c r="TFX43" s="222"/>
      <c r="TFY43" s="220"/>
      <c r="TFZ43" s="220"/>
      <c r="TGA43" s="220"/>
      <c r="TGB43" s="221"/>
      <c r="TGC43" s="222"/>
      <c r="TGD43" s="220"/>
      <c r="TGE43" s="220"/>
      <c r="TGF43" s="220"/>
      <c r="TGG43" s="221"/>
      <c r="TGH43" s="222"/>
      <c r="TGI43" s="220"/>
      <c r="TGJ43" s="220"/>
      <c r="TGK43" s="220"/>
      <c r="TGL43" s="221"/>
      <c r="TGM43" s="222"/>
      <c r="TGN43" s="220"/>
      <c r="TGO43" s="220"/>
      <c r="TGP43" s="220"/>
      <c r="TGQ43" s="221"/>
      <c r="TGR43" s="222"/>
      <c r="TGS43" s="220"/>
      <c r="TGT43" s="220"/>
      <c r="TGU43" s="220"/>
      <c r="TGV43" s="221"/>
      <c r="TGW43" s="222"/>
      <c r="TGX43" s="220"/>
      <c r="TGY43" s="220"/>
      <c r="TGZ43" s="220"/>
      <c r="THA43" s="221"/>
      <c r="THB43" s="222"/>
      <c r="THC43" s="220"/>
      <c r="THD43" s="220"/>
      <c r="THE43" s="220"/>
      <c r="THF43" s="221"/>
      <c r="THG43" s="222"/>
      <c r="THH43" s="220"/>
      <c r="THI43" s="220"/>
      <c r="THJ43" s="220"/>
      <c r="THK43" s="221"/>
      <c r="THL43" s="222"/>
      <c r="THM43" s="220"/>
      <c r="THN43" s="220"/>
      <c r="THO43" s="220"/>
      <c r="THP43" s="221"/>
      <c r="THQ43" s="222"/>
      <c r="THR43" s="220"/>
      <c r="THS43" s="220"/>
      <c r="THT43" s="220"/>
      <c r="THU43" s="221"/>
      <c r="THV43" s="222"/>
      <c r="THW43" s="220"/>
      <c r="THX43" s="220"/>
      <c r="THY43" s="220"/>
      <c r="THZ43" s="221"/>
      <c r="TIA43" s="222"/>
      <c r="TIB43" s="220"/>
      <c r="TIC43" s="220"/>
      <c r="TID43" s="220"/>
      <c r="TIE43" s="221"/>
      <c r="TIF43" s="222"/>
      <c r="TIG43" s="220"/>
      <c r="TIH43" s="220"/>
      <c r="TII43" s="220"/>
      <c r="TIJ43" s="221"/>
      <c r="TIK43" s="222"/>
      <c r="TIL43" s="220"/>
      <c r="TIM43" s="220"/>
      <c r="TIN43" s="220"/>
      <c r="TIO43" s="221"/>
      <c r="TIP43" s="222"/>
      <c r="TIQ43" s="220"/>
      <c r="TIR43" s="220"/>
      <c r="TIS43" s="220"/>
      <c r="TIT43" s="221"/>
      <c r="TIU43" s="222"/>
      <c r="TIV43" s="220"/>
      <c r="TIW43" s="220"/>
      <c r="TIX43" s="220"/>
      <c r="TIY43" s="221"/>
      <c r="TIZ43" s="222"/>
      <c r="TJA43" s="220"/>
      <c r="TJB43" s="220"/>
      <c r="TJC43" s="220"/>
      <c r="TJD43" s="221"/>
      <c r="TJE43" s="222"/>
      <c r="TJF43" s="220"/>
      <c r="TJG43" s="220"/>
      <c r="TJH43" s="220"/>
      <c r="TJI43" s="221"/>
      <c r="TJJ43" s="222"/>
      <c r="TJK43" s="220"/>
      <c r="TJL43" s="220"/>
      <c r="TJM43" s="220"/>
      <c r="TJN43" s="221"/>
      <c r="TJO43" s="222"/>
      <c r="TJP43" s="220"/>
      <c r="TJQ43" s="220"/>
      <c r="TJR43" s="220"/>
      <c r="TJS43" s="221"/>
      <c r="TJT43" s="222"/>
      <c r="TJU43" s="220"/>
      <c r="TJV43" s="220"/>
      <c r="TJW43" s="220"/>
      <c r="TJX43" s="221"/>
      <c r="TJY43" s="222"/>
      <c r="TJZ43" s="220"/>
      <c r="TKA43" s="220"/>
      <c r="TKB43" s="220"/>
      <c r="TKC43" s="221"/>
      <c r="TKD43" s="222"/>
      <c r="TKE43" s="220"/>
      <c r="TKF43" s="220"/>
      <c r="TKG43" s="220"/>
      <c r="TKH43" s="221"/>
      <c r="TKI43" s="222"/>
      <c r="TKJ43" s="220"/>
      <c r="TKK43" s="220"/>
      <c r="TKL43" s="220"/>
      <c r="TKM43" s="221"/>
      <c r="TKN43" s="222"/>
      <c r="TKO43" s="220"/>
      <c r="TKP43" s="220"/>
      <c r="TKQ43" s="220"/>
      <c r="TKR43" s="221"/>
      <c r="TKS43" s="222"/>
      <c r="TKT43" s="220"/>
      <c r="TKU43" s="220"/>
      <c r="TKV43" s="220"/>
      <c r="TKW43" s="221"/>
      <c r="TKX43" s="222"/>
      <c r="TKY43" s="220"/>
      <c r="TKZ43" s="220"/>
      <c r="TLA43" s="220"/>
      <c r="TLB43" s="221"/>
      <c r="TLC43" s="222"/>
      <c r="TLD43" s="220"/>
      <c r="TLE43" s="220"/>
      <c r="TLF43" s="220"/>
      <c r="TLG43" s="221"/>
      <c r="TLH43" s="222"/>
      <c r="TLI43" s="220"/>
      <c r="TLJ43" s="220"/>
      <c r="TLK43" s="220"/>
      <c r="TLL43" s="221"/>
      <c r="TLM43" s="222"/>
      <c r="TLN43" s="220"/>
      <c r="TLO43" s="220"/>
      <c r="TLP43" s="220"/>
      <c r="TLQ43" s="221"/>
      <c r="TLR43" s="222"/>
      <c r="TLS43" s="220"/>
      <c r="TLT43" s="220"/>
      <c r="TLU43" s="220"/>
      <c r="TLV43" s="221"/>
      <c r="TLW43" s="222"/>
      <c r="TLX43" s="220"/>
      <c r="TLY43" s="220"/>
      <c r="TLZ43" s="220"/>
      <c r="TMA43" s="221"/>
      <c r="TMB43" s="222"/>
      <c r="TMC43" s="220"/>
      <c r="TMD43" s="220"/>
      <c r="TME43" s="220"/>
      <c r="TMF43" s="221"/>
      <c r="TMG43" s="222"/>
      <c r="TMH43" s="220"/>
      <c r="TMI43" s="220"/>
      <c r="TMJ43" s="220"/>
      <c r="TMK43" s="221"/>
      <c r="TML43" s="222"/>
      <c r="TMM43" s="220"/>
      <c r="TMN43" s="220"/>
      <c r="TMO43" s="220"/>
      <c r="TMP43" s="221"/>
      <c r="TMQ43" s="222"/>
      <c r="TMR43" s="220"/>
      <c r="TMS43" s="220"/>
      <c r="TMT43" s="220"/>
      <c r="TMU43" s="221"/>
      <c r="TMV43" s="222"/>
      <c r="TMW43" s="220"/>
      <c r="TMX43" s="220"/>
      <c r="TMY43" s="220"/>
      <c r="TMZ43" s="221"/>
      <c r="TNA43" s="222"/>
      <c r="TNB43" s="220"/>
      <c r="TNC43" s="220"/>
      <c r="TND43" s="220"/>
      <c r="TNE43" s="221"/>
      <c r="TNF43" s="222"/>
      <c r="TNG43" s="220"/>
      <c r="TNH43" s="220"/>
      <c r="TNI43" s="220"/>
      <c r="TNJ43" s="221"/>
      <c r="TNK43" s="222"/>
      <c r="TNL43" s="220"/>
      <c r="TNM43" s="220"/>
      <c r="TNN43" s="220"/>
      <c r="TNO43" s="221"/>
      <c r="TNP43" s="222"/>
      <c r="TNQ43" s="220"/>
      <c r="TNR43" s="220"/>
      <c r="TNS43" s="220"/>
      <c r="TNT43" s="221"/>
      <c r="TNU43" s="222"/>
      <c r="TNV43" s="220"/>
      <c r="TNW43" s="220"/>
      <c r="TNX43" s="220"/>
      <c r="TNY43" s="221"/>
      <c r="TNZ43" s="222"/>
      <c r="TOA43" s="220"/>
      <c r="TOB43" s="220"/>
      <c r="TOC43" s="220"/>
      <c r="TOD43" s="221"/>
      <c r="TOE43" s="222"/>
      <c r="TOF43" s="220"/>
      <c r="TOG43" s="220"/>
      <c r="TOH43" s="220"/>
      <c r="TOI43" s="221"/>
      <c r="TOJ43" s="222"/>
      <c r="TOK43" s="220"/>
      <c r="TOL43" s="220"/>
      <c r="TOM43" s="220"/>
      <c r="TON43" s="221"/>
      <c r="TOO43" s="222"/>
      <c r="TOP43" s="220"/>
      <c r="TOQ43" s="220"/>
      <c r="TOR43" s="220"/>
      <c r="TOS43" s="221"/>
      <c r="TOT43" s="222"/>
      <c r="TOU43" s="220"/>
      <c r="TOV43" s="220"/>
      <c r="TOW43" s="220"/>
      <c r="TOX43" s="221"/>
      <c r="TOY43" s="222"/>
      <c r="TOZ43" s="220"/>
      <c r="TPA43" s="220"/>
      <c r="TPB43" s="220"/>
      <c r="TPC43" s="221"/>
      <c r="TPD43" s="222"/>
      <c r="TPE43" s="220"/>
      <c r="TPF43" s="220"/>
      <c r="TPG43" s="220"/>
      <c r="TPH43" s="221"/>
      <c r="TPI43" s="222"/>
      <c r="TPJ43" s="220"/>
      <c r="TPK43" s="220"/>
      <c r="TPL43" s="220"/>
      <c r="TPM43" s="221"/>
      <c r="TPN43" s="222"/>
      <c r="TPO43" s="220"/>
      <c r="TPP43" s="220"/>
      <c r="TPQ43" s="220"/>
      <c r="TPR43" s="221"/>
      <c r="TPS43" s="222"/>
      <c r="TPT43" s="220"/>
      <c r="TPU43" s="220"/>
      <c r="TPV43" s="220"/>
      <c r="TPW43" s="221"/>
      <c r="TPX43" s="222"/>
      <c r="TPY43" s="220"/>
      <c r="TPZ43" s="220"/>
      <c r="TQA43" s="220"/>
      <c r="TQB43" s="221"/>
      <c r="TQC43" s="222"/>
      <c r="TQD43" s="220"/>
      <c r="TQE43" s="220"/>
      <c r="TQF43" s="220"/>
      <c r="TQG43" s="221"/>
      <c r="TQH43" s="222"/>
      <c r="TQI43" s="220"/>
      <c r="TQJ43" s="220"/>
      <c r="TQK43" s="220"/>
      <c r="TQL43" s="221"/>
      <c r="TQM43" s="222"/>
      <c r="TQN43" s="220"/>
      <c r="TQO43" s="220"/>
      <c r="TQP43" s="220"/>
      <c r="TQQ43" s="221"/>
      <c r="TQR43" s="222"/>
      <c r="TQS43" s="220"/>
      <c r="TQT43" s="220"/>
      <c r="TQU43" s="220"/>
      <c r="TQV43" s="221"/>
      <c r="TQW43" s="222"/>
      <c r="TQX43" s="220"/>
      <c r="TQY43" s="220"/>
      <c r="TQZ43" s="220"/>
      <c r="TRA43" s="221"/>
      <c r="TRB43" s="222"/>
      <c r="TRC43" s="220"/>
      <c r="TRD43" s="220"/>
      <c r="TRE43" s="220"/>
      <c r="TRF43" s="221"/>
      <c r="TRG43" s="222"/>
      <c r="TRH43" s="220"/>
      <c r="TRI43" s="220"/>
      <c r="TRJ43" s="220"/>
      <c r="TRK43" s="221"/>
      <c r="TRL43" s="222"/>
      <c r="TRM43" s="220"/>
      <c r="TRN43" s="220"/>
      <c r="TRO43" s="220"/>
      <c r="TRP43" s="221"/>
      <c r="TRQ43" s="222"/>
      <c r="TRR43" s="220"/>
      <c r="TRS43" s="220"/>
      <c r="TRT43" s="220"/>
      <c r="TRU43" s="221"/>
      <c r="TRV43" s="222"/>
      <c r="TRW43" s="220"/>
      <c r="TRX43" s="220"/>
      <c r="TRY43" s="220"/>
      <c r="TRZ43" s="221"/>
      <c r="TSA43" s="222"/>
      <c r="TSB43" s="220"/>
      <c r="TSC43" s="220"/>
      <c r="TSD43" s="220"/>
      <c r="TSE43" s="221"/>
      <c r="TSF43" s="222"/>
      <c r="TSG43" s="220"/>
      <c r="TSH43" s="220"/>
      <c r="TSI43" s="220"/>
      <c r="TSJ43" s="221"/>
      <c r="TSK43" s="222"/>
      <c r="TSL43" s="220"/>
      <c r="TSM43" s="220"/>
      <c r="TSN43" s="220"/>
      <c r="TSO43" s="221"/>
      <c r="TSP43" s="222"/>
      <c r="TSQ43" s="220"/>
      <c r="TSR43" s="220"/>
      <c r="TSS43" s="220"/>
      <c r="TST43" s="221"/>
      <c r="TSU43" s="222"/>
      <c r="TSV43" s="220"/>
      <c r="TSW43" s="220"/>
      <c r="TSX43" s="220"/>
      <c r="TSY43" s="221"/>
      <c r="TSZ43" s="222"/>
      <c r="TTA43" s="220"/>
      <c r="TTB43" s="220"/>
      <c r="TTC43" s="220"/>
      <c r="TTD43" s="221"/>
      <c r="TTE43" s="222"/>
      <c r="TTF43" s="220"/>
      <c r="TTG43" s="220"/>
      <c r="TTH43" s="220"/>
      <c r="TTI43" s="221"/>
      <c r="TTJ43" s="222"/>
      <c r="TTK43" s="220"/>
      <c r="TTL43" s="220"/>
      <c r="TTM43" s="220"/>
      <c r="TTN43" s="221"/>
      <c r="TTO43" s="222"/>
      <c r="TTP43" s="220"/>
      <c r="TTQ43" s="220"/>
      <c r="TTR43" s="220"/>
      <c r="TTS43" s="221"/>
      <c r="TTT43" s="222"/>
      <c r="TTU43" s="220"/>
      <c r="TTV43" s="220"/>
      <c r="TTW43" s="220"/>
      <c r="TTX43" s="221"/>
      <c r="TTY43" s="222"/>
      <c r="TTZ43" s="220"/>
      <c r="TUA43" s="220"/>
      <c r="TUB43" s="220"/>
      <c r="TUC43" s="221"/>
      <c r="TUD43" s="222"/>
      <c r="TUE43" s="220"/>
      <c r="TUF43" s="220"/>
      <c r="TUG43" s="220"/>
      <c r="TUH43" s="221"/>
      <c r="TUI43" s="222"/>
      <c r="TUJ43" s="220"/>
      <c r="TUK43" s="220"/>
      <c r="TUL43" s="220"/>
      <c r="TUM43" s="221"/>
      <c r="TUN43" s="222"/>
      <c r="TUO43" s="220"/>
      <c r="TUP43" s="220"/>
      <c r="TUQ43" s="220"/>
      <c r="TUR43" s="221"/>
      <c r="TUS43" s="222"/>
      <c r="TUT43" s="220"/>
      <c r="TUU43" s="220"/>
      <c r="TUV43" s="220"/>
      <c r="TUW43" s="221"/>
      <c r="TUX43" s="222"/>
      <c r="TUY43" s="220"/>
      <c r="TUZ43" s="220"/>
      <c r="TVA43" s="220"/>
      <c r="TVB43" s="221"/>
      <c r="TVC43" s="222"/>
      <c r="TVD43" s="220"/>
      <c r="TVE43" s="220"/>
      <c r="TVF43" s="220"/>
      <c r="TVG43" s="221"/>
      <c r="TVH43" s="222"/>
      <c r="TVI43" s="220"/>
      <c r="TVJ43" s="220"/>
      <c r="TVK43" s="220"/>
      <c r="TVL43" s="221"/>
      <c r="TVM43" s="222"/>
      <c r="TVN43" s="220"/>
      <c r="TVO43" s="220"/>
      <c r="TVP43" s="220"/>
      <c r="TVQ43" s="221"/>
      <c r="TVR43" s="222"/>
      <c r="TVS43" s="220"/>
      <c r="TVT43" s="220"/>
      <c r="TVU43" s="220"/>
      <c r="TVV43" s="221"/>
      <c r="TVW43" s="222"/>
      <c r="TVX43" s="220"/>
      <c r="TVY43" s="220"/>
      <c r="TVZ43" s="220"/>
      <c r="TWA43" s="221"/>
      <c r="TWB43" s="222"/>
      <c r="TWC43" s="220"/>
      <c r="TWD43" s="220"/>
      <c r="TWE43" s="220"/>
      <c r="TWF43" s="221"/>
      <c r="TWG43" s="222"/>
      <c r="TWH43" s="220"/>
      <c r="TWI43" s="220"/>
      <c r="TWJ43" s="220"/>
      <c r="TWK43" s="221"/>
      <c r="TWL43" s="222"/>
      <c r="TWM43" s="220"/>
      <c r="TWN43" s="220"/>
      <c r="TWO43" s="220"/>
      <c r="TWP43" s="221"/>
      <c r="TWQ43" s="222"/>
      <c r="TWR43" s="220"/>
      <c r="TWS43" s="220"/>
      <c r="TWT43" s="220"/>
      <c r="TWU43" s="221"/>
      <c r="TWV43" s="222"/>
      <c r="TWW43" s="220"/>
      <c r="TWX43" s="220"/>
      <c r="TWY43" s="220"/>
      <c r="TWZ43" s="221"/>
      <c r="TXA43" s="222"/>
      <c r="TXB43" s="220"/>
      <c r="TXC43" s="220"/>
      <c r="TXD43" s="220"/>
      <c r="TXE43" s="221"/>
      <c r="TXF43" s="222"/>
      <c r="TXG43" s="220"/>
      <c r="TXH43" s="220"/>
      <c r="TXI43" s="220"/>
      <c r="TXJ43" s="221"/>
      <c r="TXK43" s="222"/>
      <c r="TXL43" s="220"/>
      <c r="TXM43" s="220"/>
      <c r="TXN43" s="220"/>
      <c r="TXO43" s="221"/>
      <c r="TXP43" s="222"/>
      <c r="TXQ43" s="220"/>
      <c r="TXR43" s="220"/>
      <c r="TXS43" s="220"/>
      <c r="TXT43" s="221"/>
      <c r="TXU43" s="222"/>
      <c r="TXV43" s="220"/>
      <c r="TXW43" s="220"/>
      <c r="TXX43" s="220"/>
      <c r="TXY43" s="221"/>
      <c r="TXZ43" s="222"/>
      <c r="TYA43" s="220"/>
      <c r="TYB43" s="220"/>
      <c r="TYC43" s="220"/>
      <c r="TYD43" s="221"/>
      <c r="TYE43" s="222"/>
      <c r="TYF43" s="220"/>
      <c r="TYG43" s="220"/>
      <c r="TYH43" s="220"/>
      <c r="TYI43" s="221"/>
      <c r="TYJ43" s="222"/>
      <c r="TYK43" s="220"/>
      <c r="TYL43" s="220"/>
      <c r="TYM43" s="220"/>
      <c r="TYN43" s="221"/>
      <c r="TYO43" s="222"/>
      <c r="TYP43" s="220"/>
      <c r="TYQ43" s="220"/>
      <c r="TYR43" s="220"/>
      <c r="TYS43" s="221"/>
      <c r="TYT43" s="222"/>
      <c r="TYU43" s="220"/>
      <c r="TYV43" s="220"/>
      <c r="TYW43" s="220"/>
      <c r="TYX43" s="221"/>
      <c r="TYY43" s="222"/>
      <c r="TYZ43" s="220"/>
      <c r="TZA43" s="220"/>
      <c r="TZB43" s="220"/>
      <c r="TZC43" s="221"/>
      <c r="TZD43" s="222"/>
      <c r="TZE43" s="220"/>
      <c r="TZF43" s="220"/>
      <c r="TZG43" s="220"/>
      <c r="TZH43" s="221"/>
      <c r="TZI43" s="222"/>
      <c r="TZJ43" s="220"/>
      <c r="TZK43" s="220"/>
      <c r="TZL43" s="220"/>
      <c r="TZM43" s="221"/>
      <c r="TZN43" s="222"/>
      <c r="TZO43" s="220"/>
      <c r="TZP43" s="220"/>
      <c r="TZQ43" s="220"/>
      <c r="TZR43" s="221"/>
      <c r="TZS43" s="222"/>
      <c r="TZT43" s="220"/>
      <c r="TZU43" s="220"/>
      <c r="TZV43" s="220"/>
      <c r="TZW43" s="221"/>
      <c r="TZX43" s="222"/>
      <c r="TZY43" s="220"/>
      <c r="TZZ43" s="220"/>
      <c r="UAA43" s="220"/>
      <c r="UAB43" s="221"/>
      <c r="UAC43" s="222"/>
      <c r="UAD43" s="220"/>
      <c r="UAE43" s="220"/>
      <c r="UAF43" s="220"/>
      <c r="UAG43" s="221"/>
      <c r="UAH43" s="222"/>
      <c r="UAI43" s="220"/>
      <c r="UAJ43" s="220"/>
      <c r="UAK43" s="220"/>
      <c r="UAL43" s="221"/>
      <c r="UAM43" s="222"/>
      <c r="UAN43" s="220"/>
      <c r="UAO43" s="220"/>
      <c r="UAP43" s="220"/>
      <c r="UAQ43" s="221"/>
      <c r="UAR43" s="222"/>
      <c r="UAS43" s="220"/>
      <c r="UAT43" s="220"/>
      <c r="UAU43" s="220"/>
      <c r="UAV43" s="221"/>
      <c r="UAW43" s="222"/>
      <c r="UAX43" s="220"/>
      <c r="UAY43" s="220"/>
      <c r="UAZ43" s="220"/>
      <c r="UBA43" s="221"/>
      <c r="UBB43" s="222"/>
      <c r="UBC43" s="220"/>
      <c r="UBD43" s="220"/>
      <c r="UBE43" s="220"/>
      <c r="UBF43" s="221"/>
      <c r="UBG43" s="222"/>
      <c r="UBH43" s="220"/>
      <c r="UBI43" s="220"/>
      <c r="UBJ43" s="220"/>
      <c r="UBK43" s="221"/>
      <c r="UBL43" s="222"/>
      <c r="UBM43" s="220"/>
      <c r="UBN43" s="220"/>
      <c r="UBO43" s="220"/>
      <c r="UBP43" s="221"/>
      <c r="UBQ43" s="222"/>
      <c r="UBR43" s="220"/>
      <c r="UBS43" s="220"/>
      <c r="UBT43" s="220"/>
      <c r="UBU43" s="221"/>
      <c r="UBV43" s="222"/>
      <c r="UBW43" s="220"/>
      <c r="UBX43" s="220"/>
      <c r="UBY43" s="220"/>
      <c r="UBZ43" s="221"/>
      <c r="UCA43" s="222"/>
      <c r="UCB43" s="220"/>
      <c r="UCC43" s="220"/>
      <c r="UCD43" s="220"/>
      <c r="UCE43" s="221"/>
      <c r="UCF43" s="222"/>
      <c r="UCG43" s="220"/>
      <c r="UCH43" s="220"/>
      <c r="UCI43" s="220"/>
      <c r="UCJ43" s="221"/>
      <c r="UCK43" s="222"/>
      <c r="UCL43" s="220"/>
      <c r="UCM43" s="220"/>
      <c r="UCN43" s="220"/>
      <c r="UCO43" s="221"/>
      <c r="UCP43" s="222"/>
      <c r="UCQ43" s="220"/>
      <c r="UCR43" s="220"/>
      <c r="UCS43" s="220"/>
      <c r="UCT43" s="221"/>
      <c r="UCU43" s="222"/>
      <c r="UCV43" s="220"/>
      <c r="UCW43" s="220"/>
      <c r="UCX43" s="220"/>
      <c r="UCY43" s="221"/>
      <c r="UCZ43" s="222"/>
      <c r="UDA43" s="220"/>
      <c r="UDB43" s="220"/>
      <c r="UDC43" s="220"/>
      <c r="UDD43" s="221"/>
      <c r="UDE43" s="222"/>
      <c r="UDF43" s="220"/>
      <c r="UDG43" s="220"/>
      <c r="UDH43" s="220"/>
      <c r="UDI43" s="221"/>
      <c r="UDJ43" s="222"/>
      <c r="UDK43" s="220"/>
      <c r="UDL43" s="220"/>
      <c r="UDM43" s="220"/>
      <c r="UDN43" s="221"/>
      <c r="UDO43" s="222"/>
      <c r="UDP43" s="220"/>
      <c r="UDQ43" s="220"/>
      <c r="UDR43" s="220"/>
      <c r="UDS43" s="221"/>
      <c r="UDT43" s="222"/>
      <c r="UDU43" s="220"/>
      <c r="UDV43" s="220"/>
      <c r="UDW43" s="220"/>
      <c r="UDX43" s="221"/>
      <c r="UDY43" s="222"/>
      <c r="UDZ43" s="220"/>
      <c r="UEA43" s="220"/>
      <c r="UEB43" s="220"/>
      <c r="UEC43" s="221"/>
      <c r="UED43" s="222"/>
      <c r="UEE43" s="220"/>
      <c r="UEF43" s="220"/>
      <c r="UEG43" s="220"/>
      <c r="UEH43" s="221"/>
      <c r="UEI43" s="222"/>
      <c r="UEJ43" s="220"/>
      <c r="UEK43" s="220"/>
      <c r="UEL43" s="220"/>
      <c r="UEM43" s="221"/>
      <c r="UEN43" s="222"/>
      <c r="UEO43" s="220"/>
      <c r="UEP43" s="220"/>
      <c r="UEQ43" s="220"/>
      <c r="UER43" s="221"/>
      <c r="UES43" s="222"/>
      <c r="UET43" s="220"/>
      <c r="UEU43" s="220"/>
      <c r="UEV43" s="220"/>
      <c r="UEW43" s="221"/>
      <c r="UEX43" s="222"/>
      <c r="UEY43" s="220"/>
      <c r="UEZ43" s="220"/>
      <c r="UFA43" s="220"/>
      <c r="UFB43" s="221"/>
      <c r="UFC43" s="222"/>
      <c r="UFD43" s="220"/>
      <c r="UFE43" s="220"/>
      <c r="UFF43" s="220"/>
      <c r="UFG43" s="221"/>
      <c r="UFH43" s="222"/>
      <c r="UFI43" s="220"/>
      <c r="UFJ43" s="220"/>
      <c r="UFK43" s="220"/>
      <c r="UFL43" s="221"/>
      <c r="UFM43" s="222"/>
      <c r="UFN43" s="220"/>
      <c r="UFO43" s="220"/>
      <c r="UFP43" s="220"/>
      <c r="UFQ43" s="221"/>
      <c r="UFR43" s="222"/>
      <c r="UFS43" s="220"/>
      <c r="UFT43" s="220"/>
      <c r="UFU43" s="220"/>
      <c r="UFV43" s="221"/>
      <c r="UFW43" s="222"/>
      <c r="UFX43" s="220"/>
      <c r="UFY43" s="220"/>
      <c r="UFZ43" s="220"/>
      <c r="UGA43" s="221"/>
      <c r="UGB43" s="222"/>
      <c r="UGC43" s="220"/>
      <c r="UGD43" s="220"/>
      <c r="UGE43" s="220"/>
      <c r="UGF43" s="221"/>
      <c r="UGG43" s="222"/>
      <c r="UGH43" s="220"/>
      <c r="UGI43" s="220"/>
      <c r="UGJ43" s="220"/>
      <c r="UGK43" s="221"/>
      <c r="UGL43" s="222"/>
      <c r="UGM43" s="220"/>
      <c r="UGN43" s="220"/>
      <c r="UGO43" s="220"/>
      <c r="UGP43" s="221"/>
      <c r="UGQ43" s="222"/>
      <c r="UGR43" s="220"/>
      <c r="UGS43" s="220"/>
      <c r="UGT43" s="220"/>
      <c r="UGU43" s="221"/>
      <c r="UGV43" s="222"/>
      <c r="UGW43" s="220"/>
      <c r="UGX43" s="220"/>
      <c r="UGY43" s="220"/>
      <c r="UGZ43" s="221"/>
      <c r="UHA43" s="222"/>
      <c r="UHB43" s="220"/>
      <c r="UHC43" s="220"/>
      <c r="UHD43" s="220"/>
      <c r="UHE43" s="221"/>
      <c r="UHF43" s="222"/>
      <c r="UHG43" s="220"/>
      <c r="UHH43" s="220"/>
      <c r="UHI43" s="220"/>
      <c r="UHJ43" s="221"/>
      <c r="UHK43" s="222"/>
      <c r="UHL43" s="220"/>
      <c r="UHM43" s="220"/>
      <c r="UHN43" s="220"/>
      <c r="UHO43" s="221"/>
      <c r="UHP43" s="222"/>
      <c r="UHQ43" s="220"/>
      <c r="UHR43" s="220"/>
      <c r="UHS43" s="220"/>
      <c r="UHT43" s="221"/>
      <c r="UHU43" s="222"/>
      <c r="UHV43" s="220"/>
      <c r="UHW43" s="220"/>
      <c r="UHX43" s="220"/>
      <c r="UHY43" s="221"/>
      <c r="UHZ43" s="222"/>
      <c r="UIA43" s="220"/>
      <c r="UIB43" s="220"/>
      <c r="UIC43" s="220"/>
      <c r="UID43" s="221"/>
      <c r="UIE43" s="222"/>
      <c r="UIF43" s="220"/>
      <c r="UIG43" s="220"/>
      <c r="UIH43" s="220"/>
      <c r="UII43" s="221"/>
      <c r="UIJ43" s="222"/>
      <c r="UIK43" s="220"/>
      <c r="UIL43" s="220"/>
      <c r="UIM43" s="220"/>
      <c r="UIN43" s="221"/>
      <c r="UIO43" s="222"/>
      <c r="UIP43" s="220"/>
      <c r="UIQ43" s="220"/>
      <c r="UIR43" s="220"/>
      <c r="UIS43" s="221"/>
      <c r="UIT43" s="222"/>
      <c r="UIU43" s="220"/>
      <c r="UIV43" s="220"/>
      <c r="UIW43" s="220"/>
      <c r="UIX43" s="221"/>
      <c r="UIY43" s="222"/>
      <c r="UIZ43" s="220"/>
      <c r="UJA43" s="220"/>
      <c r="UJB43" s="220"/>
      <c r="UJC43" s="221"/>
      <c r="UJD43" s="222"/>
      <c r="UJE43" s="220"/>
      <c r="UJF43" s="220"/>
      <c r="UJG43" s="220"/>
      <c r="UJH43" s="221"/>
      <c r="UJI43" s="222"/>
      <c r="UJJ43" s="220"/>
      <c r="UJK43" s="220"/>
      <c r="UJL43" s="220"/>
      <c r="UJM43" s="221"/>
      <c r="UJN43" s="222"/>
      <c r="UJO43" s="220"/>
      <c r="UJP43" s="220"/>
      <c r="UJQ43" s="220"/>
      <c r="UJR43" s="221"/>
      <c r="UJS43" s="222"/>
      <c r="UJT43" s="220"/>
      <c r="UJU43" s="220"/>
      <c r="UJV43" s="220"/>
      <c r="UJW43" s="221"/>
      <c r="UJX43" s="222"/>
      <c r="UJY43" s="220"/>
      <c r="UJZ43" s="220"/>
      <c r="UKA43" s="220"/>
      <c r="UKB43" s="221"/>
      <c r="UKC43" s="222"/>
      <c r="UKD43" s="220"/>
      <c r="UKE43" s="220"/>
      <c r="UKF43" s="220"/>
      <c r="UKG43" s="221"/>
      <c r="UKH43" s="222"/>
      <c r="UKI43" s="220"/>
      <c r="UKJ43" s="220"/>
      <c r="UKK43" s="220"/>
      <c r="UKL43" s="221"/>
      <c r="UKM43" s="222"/>
      <c r="UKN43" s="220"/>
      <c r="UKO43" s="220"/>
      <c r="UKP43" s="220"/>
      <c r="UKQ43" s="221"/>
      <c r="UKR43" s="222"/>
      <c r="UKS43" s="220"/>
      <c r="UKT43" s="220"/>
      <c r="UKU43" s="220"/>
      <c r="UKV43" s="221"/>
      <c r="UKW43" s="222"/>
      <c r="UKX43" s="220"/>
      <c r="UKY43" s="220"/>
      <c r="UKZ43" s="220"/>
      <c r="ULA43" s="221"/>
      <c r="ULB43" s="222"/>
      <c r="ULC43" s="220"/>
      <c r="ULD43" s="220"/>
      <c r="ULE43" s="220"/>
      <c r="ULF43" s="221"/>
      <c r="ULG43" s="222"/>
      <c r="ULH43" s="220"/>
      <c r="ULI43" s="220"/>
      <c r="ULJ43" s="220"/>
      <c r="ULK43" s="221"/>
      <c r="ULL43" s="222"/>
      <c r="ULM43" s="220"/>
      <c r="ULN43" s="220"/>
      <c r="ULO43" s="220"/>
      <c r="ULP43" s="221"/>
      <c r="ULQ43" s="222"/>
      <c r="ULR43" s="220"/>
      <c r="ULS43" s="220"/>
      <c r="ULT43" s="220"/>
      <c r="ULU43" s="221"/>
      <c r="ULV43" s="222"/>
      <c r="ULW43" s="220"/>
      <c r="ULX43" s="220"/>
      <c r="ULY43" s="220"/>
      <c r="ULZ43" s="221"/>
      <c r="UMA43" s="222"/>
      <c r="UMB43" s="220"/>
      <c r="UMC43" s="220"/>
      <c r="UMD43" s="220"/>
      <c r="UME43" s="221"/>
      <c r="UMF43" s="222"/>
      <c r="UMG43" s="220"/>
      <c r="UMH43" s="220"/>
      <c r="UMI43" s="220"/>
      <c r="UMJ43" s="221"/>
      <c r="UMK43" s="222"/>
      <c r="UML43" s="220"/>
      <c r="UMM43" s="220"/>
      <c r="UMN43" s="220"/>
      <c r="UMO43" s="221"/>
      <c r="UMP43" s="222"/>
      <c r="UMQ43" s="220"/>
      <c r="UMR43" s="220"/>
      <c r="UMS43" s="220"/>
      <c r="UMT43" s="221"/>
      <c r="UMU43" s="222"/>
      <c r="UMV43" s="220"/>
      <c r="UMW43" s="220"/>
      <c r="UMX43" s="220"/>
      <c r="UMY43" s="221"/>
      <c r="UMZ43" s="222"/>
      <c r="UNA43" s="220"/>
      <c r="UNB43" s="220"/>
      <c r="UNC43" s="220"/>
      <c r="UND43" s="221"/>
      <c r="UNE43" s="222"/>
      <c r="UNF43" s="220"/>
      <c r="UNG43" s="220"/>
      <c r="UNH43" s="220"/>
      <c r="UNI43" s="221"/>
      <c r="UNJ43" s="222"/>
      <c r="UNK43" s="220"/>
      <c r="UNL43" s="220"/>
      <c r="UNM43" s="220"/>
      <c r="UNN43" s="221"/>
      <c r="UNO43" s="222"/>
      <c r="UNP43" s="220"/>
      <c r="UNQ43" s="220"/>
      <c r="UNR43" s="220"/>
      <c r="UNS43" s="221"/>
      <c r="UNT43" s="222"/>
      <c r="UNU43" s="220"/>
      <c r="UNV43" s="220"/>
      <c r="UNW43" s="220"/>
      <c r="UNX43" s="221"/>
      <c r="UNY43" s="222"/>
      <c r="UNZ43" s="220"/>
      <c r="UOA43" s="220"/>
      <c r="UOB43" s="220"/>
      <c r="UOC43" s="221"/>
      <c r="UOD43" s="222"/>
      <c r="UOE43" s="220"/>
      <c r="UOF43" s="220"/>
      <c r="UOG43" s="220"/>
      <c r="UOH43" s="221"/>
      <c r="UOI43" s="222"/>
      <c r="UOJ43" s="220"/>
      <c r="UOK43" s="220"/>
      <c r="UOL43" s="220"/>
      <c r="UOM43" s="221"/>
      <c r="UON43" s="222"/>
      <c r="UOO43" s="220"/>
      <c r="UOP43" s="220"/>
      <c r="UOQ43" s="220"/>
      <c r="UOR43" s="221"/>
      <c r="UOS43" s="222"/>
      <c r="UOT43" s="220"/>
      <c r="UOU43" s="220"/>
      <c r="UOV43" s="220"/>
      <c r="UOW43" s="221"/>
      <c r="UOX43" s="222"/>
      <c r="UOY43" s="220"/>
      <c r="UOZ43" s="220"/>
      <c r="UPA43" s="220"/>
      <c r="UPB43" s="221"/>
      <c r="UPC43" s="222"/>
      <c r="UPD43" s="220"/>
      <c r="UPE43" s="220"/>
      <c r="UPF43" s="220"/>
      <c r="UPG43" s="221"/>
      <c r="UPH43" s="222"/>
      <c r="UPI43" s="220"/>
      <c r="UPJ43" s="220"/>
      <c r="UPK43" s="220"/>
      <c r="UPL43" s="221"/>
      <c r="UPM43" s="222"/>
      <c r="UPN43" s="220"/>
      <c r="UPO43" s="220"/>
      <c r="UPP43" s="220"/>
      <c r="UPQ43" s="221"/>
      <c r="UPR43" s="222"/>
      <c r="UPS43" s="220"/>
      <c r="UPT43" s="220"/>
      <c r="UPU43" s="220"/>
      <c r="UPV43" s="221"/>
      <c r="UPW43" s="222"/>
      <c r="UPX43" s="220"/>
      <c r="UPY43" s="220"/>
      <c r="UPZ43" s="220"/>
      <c r="UQA43" s="221"/>
      <c r="UQB43" s="222"/>
      <c r="UQC43" s="220"/>
      <c r="UQD43" s="220"/>
      <c r="UQE43" s="220"/>
      <c r="UQF43" s="221"/>
      <c r="UQG43" s="222"/>
      <c r="UQH43" s="220"/>
      <c r="UQI43" s="220"/>
      <c r="UQJ43" s="220"/>
      <c r="UQK43" s="221"/>
      <c r="UQL43" s="222"/>
      <c r="UQM43" s="220"/>
      <c r="UQN43" s="220"/>
      <c r="UQO43" s="220"/>
      <c r="UQP43" s="221"/>
      <c r="UQQ43" s="222"/>
      <c r="UQR43" s="220"/>
      <c r="UQS43" s="220"/>
      <c r="UQT43" s="220"/>
      <c r="UQU43" s="221"/>
      <c r="UQV43" s="222"/>
      <c r="UQW43" s="220"/>
      <c r="UQX43" s="220"/>
      <c r="UQY43" s="220"/>
      <c r="UQZ43" s="221"/>
      <c r="URA43" s="222"/>
      <c r="URB43" s="220"/>
      <c r="URC43" s="220"/>
      <c r="URD43" s="220"/>
      <c r="URE43" s="221"/>
      <c r="URF43" s="222"/>
      <c r="URG43" s="220"/>
      <c r="URH43" s="220"/>
      <c r="URI43" s="220"/>
      <c r="URJ43" s="221"/>
      <c r="URK43" s="222"/>
      <c r="URL43" s="220"/>
      <c r="URM43" s="220"/>
      <c r="URN43" s="220"/>
      <c r="URO43" s="221"/>
      <c r="URP43" s="222"/>
      <c r="URQ43" s="220"/>
      <c r="URR43" s="220"/>
      <c r="URS43" s="220"/>
      <c r="URT43" s="221"/>
      <c r="URU43" s="222"/>
      <c r="URV43" s="220"/>
      <c r="URW43" s="220"/>
      <c r="URX43" s="220"/>
      <c r="URY43" s="221"/>
      <c r="URZ43" s="222"/>
      <c r="USA43" s="220"/>
      <c r="USB43" s="220"/>
      <c r="USC43" s="220"/>
      <c r="USD43" s="221"/>
      <c r="USE43" s="222"/>
      <c r="USF43" s="220"/>
      <c r="USG43" s="220"/>
      <c r="USH43" s="220"/>
      <c r="USI43" s="221"/>
      <c r="USJ43" s="222"/>
      <c r="USK43" s="220"/>
      <c r="USL43" s="220"/>
      <c r="USM43" s="220"/>
      <c r="USN43" s="221"/>
      <c r="USO43" s="222"/>
      <c r="USP43" s="220"/>
      <c r="USQ43" s="220"/>
      <c r="USR43" s="220"/>
      <c r="USS43" s="221"/>
      <c r="UST43" s="222"/>
      <c r="USU43" s="220"/>
      <c r="USV43" s="220"/>
      <c r="USW43" s="220"/>
      <c r="USX43" s="221"/>
      <c r="USY43" s="222"/>
      <c r="USZ43" s="220"/>
      <c r="UTA43" s="220"/>
      <c r="UTB43" s="220"/>
      <c r="UTC43" s="221"/>
      <c r="UTD43" s="222"/>
      <c r="UTE43" s="220"/>
      <c r="UTF43" s="220"/>
      <c r="UTG43" s="220"/>
      <c r="UTH43" s="221"/>
      <c r="UTI43" s="222"/>
      <c r="UTJ43" s="220"/>
      <c r="UTK43" s="220"/>
      <c r="UTL43" s="220"/>
      <c r="UTM43" s="221"/>
      <c r="UTN43" s="222"/>
      <c r="UTO43" s="220"/>
      <c r="UTP43" s="220"/>
      <c r="UTQ43" s="220"/>
      <c r="UTR43" s="221"/>
      <c r="UTS43" s="222"/>
      <c r="UTT43" s="220"/>
      <c r="UTU43" s="220"/>
      <c r="UTV43" s="220"/>
      <c r="UTW43" s="221"/>
      <c r="UTX43" s="222"/>
      <c r="UTY43" s="220"/>
      <c r="UTZ43" s="220"/>
      <c r="UUA43" s="220"/>
      <c r="UUB43" s="221"/>
      <c r="UUC43" s="222"/>
      <c r="UUD43" s="220"/>
      <c r="UUE43" s="220"/>
      <c r="UUF43" s="220"/>
      <c r="UUG43" s="221"/>
      <c r="UUH43" s="222"/>
      <c r="UUI43" s="220"/>
      <c r="UUJ43" s="220"/>
      <c r="UUK43" s="220"/>
      <c r="UUL43" s="221"/>
      <c r="UUM43" s="222"/>
      <c r="UUN43" s="220"/>
      <c r="UUO43" s="220"/>
      <c r="UUP43" s="220"/>
      <c r="UUQ43" s="221"/>
      <c r="UUR43" s="222"/>
      <c r="UUS43" s="220"/>
      <c r="UUT43" s="220"/>
      <c r="UUU43" s="220"/>
      <c r="UUV43" s="221"/>
      <c r="UUW43" s="222"/>
      <c r="UUX43" s="220"/>
      <c r="UUY43" s="220"/>
      <c r="UUZ43" s="220"/>
      <c r="UVA43" s="221"/>
      <c r="UVB43" s="222"/>
      <c r="UVC43" s="220"/>
      <c r="UVD43" s="220"/>
      <c r="UVE43" s="220"/>
      <c r="UVF43" s="221"/>
      <c r="UVG43" s="222"/>
      <c r="UVH43" s="220"/>
      <c r="UVI43" s="220"/>
      <c r="UVJ43" s="220"/>
      <c r="UVK43" s="221"/>
      <c r="UVL43" s="222"/>
      <c r="UVM43" s="220"/>
      <c r="UVN43" s="220"/>
      <c r="UVO43" s="220"/>
      <c r="UVP43" s="221"/>
      <c r="UVQ43" s="222"/>
      <c r="UVR43" s="220"/>
      <c r="UVS43" s="220"/>
      <c r="UVT43" s="220"/>
      <c r="UVU43" s="221"/>
      <c r="UVV43" s="222"/>
      <c r="UVW43" s="220"/>
      <c r="UVX43" s="220"/>
      <c r="UVY43" s="220"/>
      <c r="UVZ43" s="221"/>
      <c r="UWA43" s="222"/>
      <c r="UWB43" s="220"/>
      <c r="UWC43" s="220"/>
      <c r="UWD43" s="220"/>
      <c r="UWE43" s="221"/>
      <c r="UWF43" s="222"/>
      <c r="UWG43" s="220"/>
      <c r="UWH43" s="220"/>
      <c r="UWI43" s="220"/>
      <c r="UWJ43" s="221"/>
      <c r="UWK43" s="222"/>
      <c r="UWL43" s="220"/>
      <c r="UWM43" s="220"/>
      <c r="UWN43" s="220"/>
      <c r="UWO43" s="221"/>
      <c r="UWP43" s="222"/>
      <c r="UWQ43" s="220"/>
      <c r="UWR43" s="220"/>
      <c r="UWS43" s="220"/>
      <c r="UWT43" s="221"/>
      <c r="UWU43" s="222"/>
      <c r="UWV43" s="220"/>
      <c r="UWW43" s="220"/>
      <c r="UWX43" s="220"/>
      <c r="UWY43" s="221"/>
      <c r="UWZ43" s="222"/>
      <c r="UXA43" s="220"/>
      <c r="UXB43" s="220"/>
      <c r="UXC43" s="220"/>
      <c r="UXD43" s="221"/>
      <c r="UXE43" s="222"/>
      <c r="UXF43" s="220"/>
      <c r="UXG43" s="220"/>
      <c r="UXH43" s="220"/>
      <c r="UXI43" s="221"/>
      <c r="UXJ43" s="222"/>
      <c r="UXK43" s="220"/>
      <c r="UXL43" s="220"/>
      <c r="UXM43" s="220"/>
      <c r="UXN43" s="221"/>
      <c r="UXO43" s="222"/>
      <c r="UXP43" s="220"/>
      <c r="UXQ43" s="220"/>
      <c r="UXR43" s="220"/>
      <c r="UXS43" s="221"/>
      <c r="UXT43" s="222"/>
      <c r="UXU43" s="220"/>
      <c r="UXV43" s="220"/>
      <c r="UXW43" s="220"/>
      <c r="UXX43" s="221"/>
      <c r="UXY43" s="222"/>
      <c r="UXZ43" s="220"/>
      <c r="UYA43" s="220"/>
      <c r="UYB43" s="220"/>
      <c r="UYC43" s="221"/>
      <c r="UYD43" s="222"/>
      <c r="UYE43" s="220"/>
      <c r="UYF43" s="220"/>
      <c r="UYG43" s="220"/>
      <c r="UYH43" s="221"/>
      <c r="UYI43" s="222"/>
      <c r="UYJ43" s="220"/>
      <c r="UYK43" s="220"/>
      <c r="UYL43" s="220"/>
      <c r="UYM43" s="221"/>
      <c r="UYN43" s="222"/>
      <c r="UYO43" s="220"/>
      <c r="UYP43" s="220"/>
      <c r="UYQ43" s="220"/>
      <c r="UYR43" s="221"/>
      <c r="UYS43" s="222"/>
      <c r="UYT43" s="220"/>
      <c r="UYU43" s="220"/>
      <c r="UYV43" s="220"/>
      <c r="UYW43" s="221"/>
      <c r="UYX43" s="222"/>
      <c r="UYY43" s="220"/>
      <c r="UYZ43" s="220"/>
      <c r="UZA43" s="220"/>
      <c r="UZB43" s="221"/>
      <c r="UZC43" s="222"/>
      <c r="UZD43" s="220"/>
      <c r="UZE43" s="220"/>
      <c r="UZF43" s="220"/>
      <c r="UZG43" s="221"/>
      <c r="UZH43" s="222"/>
      <c r="UZI43" s="220"/>
      <c r="UZJ43" s="220"/>
      <c r="UZK43" s="220"/>
      <c r="UZL43" s="221"/>
      <c r="UZM43" s="222"/>
      <c r="UZN43" s="220"/>
      <c r="UZO43" s="220"/>
      <c r="UZP43" s="220"/>
      <c r="UZQ43" s="221"/>
      <c r="UZR43" s="222"/>
      <c r="UZS43" s="220"/>
      <c r="UZT43" s="220"/>
      <c r="UZU43" s="220"/>
      <c r="UZV43" s="221"/>
      <c r="UZW43" s="222"/>
      <c r="UZX43" s="220"/>
      <c r="UZY43" s="220"/>
      <c r="UZZ43" s="220"/>
      <c r="VAA43" s="221"/>
      <c r="VAB43" s="222"/>
      <c r="VAC43" s="220"/>
      <c r="VAD43" s="220"/>
      <c r="VAE43" s="220"/>
      <c r="VAF43" s="221"/>
      <c r="VAG43" s="222"/>
      <c r="VAH43" s="220"/>
      <c r="VAI43" s="220"/>
      <c r="VAJ43" s="220"/>
      <c r="VAK43" s="221"/>
      <c r="VAL43" s="222"/>
      <c r="VAM43" s="220"/>
      <c r="VAN43" s="220"/>
      <c r="VAO43" s="220"/>
      <c r="VAP43" s="221"/>
      <c r="VAQ43" s="222"/>
      <c r="VAR43" s="220"/>
      <c r="VAS43" s="220"/>
      <c r="VAT43" s="220"/>
      <c r="VAU43" s="221"/>
      <c r="VAV43" s="222"/>
      <c r="VAW43" s="220"/>
      <c r="VAX43" s="220"/>
      <c r="VAY43" s="220"/>
      <c r="VAZ43" s="221"/>
      <c r="VBA43" s="222"/>
      <c r="VBB43" s="220"/>
      <c r="VBC43" s="220"/>
      <c r="VBD43" s="220"/>
      <c r="VBE43" s="221"/>
      <c r="VBF43" s="222"/>
      <c r="VBG43" s="220"/>
      <c r="VBH43" s="220"/>
      <c r="VBI43" s="220"/>
      <c r="VBJ43" s="221"/>
      <c r="VBK43" s="222"/>
      <c r="VBL43" s="220"/>
      <c r="VBM43" s="220"/>
      <c r="VBN43" s="220"/>
      <c r="VBO43" s="221"/>
      <c r="VBP43" s="222"/>
      <c r="VBQ43" s="220"/>
      <c r="VBR43" s="220"/>
      <c r="VBS43" s="220"/>
      <c r="VBT43" s="221"/>
      <c r="VBU43" s="222"/>
      <c r="VBV43" s="220"/>
      <c r="VBW43" s="220"/>
      <c r="VBX43" s="220"/>
      <c r="VBY43" s="221"/>
      <c r="VBZ43" s="222"/>
      <c r="VCA43" s="220"/>
      <c r="VCB43" s="220"/>
      <c r="VCC43" s="220"/>
      <c r="VCD43" s="221"/>
      <c r="VCE43" s="222"/>
      <c r="VCF43" s="220"/>
      <c r="VCG43" s="220"/>
      <c r="VCH43" s="220"/>
      <c r="VCI43" s="221"/>
      <c r="VCJ43" s="222"/>
      <c r="VCK43" s="220"/>
      <c r="VCL43" s="220"/>
      <c r="VCM43" s="220"/>
      <c r="VCN43" s="221"/>
      <c r="VCO43" s="222"/>
      <c r="VCP43" s="220"/>
      <c r="VCQ43" s="220"/>
      <c r="VCR43" s="220"/>
      <c r="VCS43" s="221"/>
      <c r="VCT43" s="222"/>
      <c r="VCU43" s="220"/>
      <c r="VCV43" s="220"/>
      <c r="VCW43" s="220"/>
      <c r="VCX43" s="221"/>
      <c r="VCY43" s="222"/>
      <c r="VCZ43" s="220"/>
      <c r="VDA43" s="220"/>
      <c r="VDB43" s="220"/>
      <c r="VDC43" s="221"/>
      <c r="VDD43" s="222"/>
      <c r="VDE43" s="220"/>
      <c r="VDF43" s="220"/>
      <c r="VDG43" s="220"/>
      <c r="VDH43" s="221"/>
      <c r="VDI43" s="222"/>
      <c r="VDJ43" s="220"/>
      <c r="VDK43" s="220"/>
      <c r="VDL43" s="220"/>
      <c r="VDM43" s="221"/>
      <c r="VDN43" s="222"/>
      <c r="VDO43" s="220"/>
      <c r="VDP43" s="220"/>
      <c r="VDQ43" s="220"/>
      <c r="VDR43" s="221"/>
      <c r="VDS43" s="222"/>
      <c r="VDT43" s="220"/>
      <c r="VDU43" s="220"/>
      <c r="VDV43" s="220"/>
      <c r="VDW43" s="221"/>
      <c r="VDX43" s="222"/>
      <c r="VDY43" s="220"/>
      <c r="VDZ43" s="220"/>
      <c r="VEA43" s="220"/>
      <c r="VEB43" s="221"/>
      <c r="VEC43" s="222"/>
      <c r="VED43" s="220"/>
      <c r="VEE43" s="220"/>
      <c r="VEF43" s="220"/>
      <c r="VEG43" s="221"/>
      <c r="VEH43" s="222"/>
      <c r="VEI43" s="220"/>
      <c r="VEJ43" s="220"/>
      <c r="VEK43" s="220"/>
      <c r="VEL43" s="221"/>
      <c r="VEM43" s="222"/>
      <c r="VEN43" s="220"/>
      <c r="VEO43" s="220"/>
      <c r="VEP43" s="220"/>
      <c r="VEQ43" s="221"/>
      <c r="VER43" s="222"/>
      <c r="VES43" s="220"/>
      <c r="VET43" s="220"/>
      <c r="VEU43" s="220"/>
      <c r="VEV43" s="221"/>
      <c r="VEW43" s="222"/>
      <c r="VEX43" s="220"/>
      <c r="VEY43" s="220"/>
      <c r="VEZ43" s="220"/>
      <c r="VFA43" s="221"/>
      <c r="VFB43" s="222"/>
      <c r="VFC43" s="220"/>
      <c r="VFD43" s="220"/>
      <c r="VFE43" s="220"/>
      <c r="VFF43" s="221"/>
      <c r="VFG43" s="222"/>
      <c r="VFH43" s="220"/>
      <c r="VFI43" s="220"/>
      <c r="VFJ43" s="220"/>
      <c r="VFK43" s="221"/>
      <c r="VFL43" s="222"/>
      <c r="VFM43" s="220"/>
      <c r="VFN43" s="220"/>
      <c r="VFO43" s="220"/>
      <c r="VFP43" s="221"/>
      <c r="VFQ43" s="222"/>
      <c r="VFR43" s="220"/>
      <c r="VFS43" s="220"/>
      <c r="VFT43" s="220"/>
      <c r="VFU43" s="221"/>
      <c r="VFV43" s="222"/>
      <c r="VFW43" s="220"/>
      <c r="VFX43" s="220"/>
      <c r="VFY43" s="220"/>
      <c r="VFZ43" s="221"/>
      <c r="VGA43" s="222"/>
      <c r="VGB43" s="220"/>
      <c r="VGC43" s="220"/>
      <c r="VGD43" s="220"/>
      <c r="VGE43" s="221"/>
      <c r="VGF43" s="222"/>
      <c r="VGG43" s="220"/>
      <c r="VGH43" s="220"/>
      <c r="VGI43" s="220"/>
      <c r="VGJ43" s="221"/>
      <c r="VGK43" s="222"/>
      <c r="VGL43" s="220"/>
      <c r="VGM43" s="220"/>
      <c r="VGN43" s="220"/>
      <c r="VGO43" s="221"/>
      <c r="VGP43" s="222"/>
      <c r="VGQ43" s="220"/>
      <c r="VGR43" s="220"/>
      <c r="VGS43" s="220"/>
      <c r="VGT43" s="221"/>
      <c r="VGU43" s="222"/>
      <c r="VGV43" s="220"/>
      <c r="VGW43" s="220"/>
      <c r="VGX43" s="220"/>
      <c r="VGY43" s="221"/>
      <c r="VGZ43" s="222"/>
      <c r="VHA43" s="220"/>
      <c r="VHB43" s="220"/>
      <c r="VHC43" s="220"/>
      <c r="VHD43" s="221"/>
      <c r="VHE43" s="222"/>
      <c r="VHF43" s="220"/>
      <c r="VHG43" s="220"/>
      <c r="VHH43" s="220"/>
      <c r="VHI43" s="221"/>
      <c r="VHJ43" s="222"/>
      <c r="VHK43" s="220"/>
      <c r="VHL43" s="220"/>
      <c r="VHM43" s="220"/>
      <c r="VHN43" s="221"/>
      <c r="VHO43" s="222"/>
      <c r="VHP43" s="220"/>
      <c r="VHQ43" s="220"/>
      <c r="VHR43" s="220"/>
      <c r="VHS43" s="221"/>
      <c r="VHT43" s="222"/>
      <c r="VHU43" s="220"/>
      <c r="VHV43" s="220"/>
      <c r="VHW43" s="220"/>
      <c r="VHX43" s="221"/>
      <c r="VHY43" s="222"/>
      <c r="VHZ43" s="220"/>
      <c r="VIA43" s="220"/>
      <c r="VIB43" s="220"/>
      <c r="VIC43" s="221"/>
      <c r="VID43" s="222"/>
      <c r="VIE43" s="220"/>
      <c r="VIF43" s="220"/>
      <c r="VIG43" s="220"/>
      <c r="VIH43" s="221"/>
      <c r="VII43" s="222"/>
      <c r="VIJ43" s="220"/>
      <c r="VIK43" s="220"/>
      <c r="VIL43" s="220"/>
      <c r="VIM43" s="221"/>
      <c r="VIN43" s="222"/>
      <c r="VIO43" s="220"/>
      <c r="VIP43" s="220"/>
      <c r="VIQ43" s="220"/>
      <c r="VIR43" s="221"/>
      <c r="VIS43" s="222"/>
      <c r="VIT43" s="220"/>
      <c r="VIU43" s="220"/>
      <c r="VIV43" s="220"/>
      <c r="VIW43" s="221"/>
      <c r="VIX43" s="222"/>
      <c r="VIY43" s="220"/>
      <c r="VIZ43" s="220"/>
      <c r="VJA43" s="220"/>
      <c r="VJB43" s="221"/>
      <c r="VJC43" s="222"/>
      <c r="VJD43" s="220"/>
      <c r="VJE43" s="220"/>
      <c r="VJF43" s="220"/>
      <c r="VJG43" s="221"/>
      <c r="VJH43" s="222"/>
      <c r="VJI43" s="220"/>
      <c r="VJJ43" s="220"/>
      <c r="VJK43" s="220"/>
      <c r="VJL43" s="221"/>
      <c r="VJM43" s="222"/>
      <c r="VJN43" s="220"/>
      <c r="VJO43" s="220"/>
      <c r="VJP43" s="220"/>
      <c r="VJQ43" s="221"/>
      <c r="VJR43" s="222"/>
      <c r="VJS43" s="220"/>
      <c r="VJT43" s="220"/>
      <c r="VJU43" s="220"/>
      <c r="VJV43" s="221"/>
      <c r="VJW43" s="222"/>
      <c r="VJX43" s="220"/>
      <c r="VJY43" s="220"/>
      <c r="VJZ43" s="220"/>
      <c r="VKA43" s="221"/>
      <c r="VKB43" s="222"/>
      <c r="VKC43" s="220"/>
      <c r="VKD43" s="220"/>
      <c r="VKE43" s="220"/>
      <c r="VKF43" s="221"/>
      <c r="VKG43" s="222"/>
      <c r="VKH43" s="220"/>
      <c r="VKI43" s="220"/>
      <c r="VKJ43" s="220"/>
      <c r="VKK43" s="221"/>
      <c r="VKL43" s="222"/>
      <c r="VKM43" s="220"/>
      <c r="VKN43" s="220"/>
      <c r="VKO43" s="220"/>
      <c r="VKP43" s="221"/>
      <c r="VKQ43" s="222"/>
      <c r="VKR43" s="220"/>
      <c r="VKS43" s="220"/>
      <c r="VKT43" s="220"/>
      <c r="VKU43" s="221"/>
      <c r="VKV43" s="222"/>
      <c r="VKW43" s="220"/>
      <c r="VKX43" s="220"/>
      <c r="VKY43" s="220"/>
      <c r="VKZ43" s="221"/>
      <c r="VLA43" s="222"/>
      <c r="VLB43" s="220"/>
      <c r="VLC43" s="220"/>
      <c r="VLD43" s="220"/>
      <c r="VLE43" s="221"/>
      <c r="VLF43" s="222"/>
      <c r="VLG43" s="220"/>
      <c r="VLH43" s="220"/>
      <c r="VLI43" s="220"/>
      <c r="VLJ43" s="221"/>
      <c r="VLK43" s="222"/>
      <c r="VLL43" s="220"/>
      <c r="VLM43" s="220"/>
      <c r="VLN43" s="220"/>
      <c r="VLO43" s="221"/>
      <c r="VLP43" s="222"/>
      <c r="VLQ43" s="220"/>
      <c r="VLR43" s="220"/>
      <c r="VLS43" s="220"/>
      <c r="VLT43" s="221"/>
      <c r="VLU43" s="222"/>
      <c r="VLV43" s="220"/>
      <c r="VLW43" s="220"/>
      <c r="VLX43" s="220"/>
      <c r="VLY43" s="221"/>
      <c r="VLZ43" s="222"/>
      <c r="VMA43" s="220"/>
      <c r="VMB43" s="220"/>
      <c r="VMC43" s="220"/>
      <c r="VMD43" s="221"/>
      <c r="VME43" s="222"/>
      <c r="VMF43" s="220"/>
      <c r="VMG43" s="220"/>
      <c r="VMH43" s="220"/>
      <c r="VMI43" s="221"/>
      <c r="VMJ43" s="222"/>
      <c r="VMK43" s="220"/>
      <c r="VML43" s="220"/>
      <c r="VMM43" s="220"/>
      <c r="VMN43" s="221"/>
      <c r="VMO43" s="222"/>
      <c r="VMP43" s="220"/>
      <c r="VMQ43" s="220"/>
      <c r="VMR43" s="220"/>
      <c r="VMS43" s="221"/>
      <c r="VMT43" s="222"/>
      <c r="VMU43" s="220"/>
      <c r="VMV43" s="220"/>
      <c r="VMW43" s="220"/>
      <c r="VMX43" s="221"/>
      <c r="VMY43" s="222"/>
      <c r="VMZ43" s="220"/>
      <c r="VNA43" s="220"/>
      <c r="VNB43" s="220"/>
      <c r="VNC43" s="221"/>
      <c r="VND43" s="222"/>
      <c r="VNE43" s="220"/>
      <c r="VNF43" s="220"/>
      <c r="VNG43" s="220"/>
      <c r="VNH43" s="221"/>
      <c r="VNI43" s="222"/>
      <c r="VNJ43" s="220"/>
      <c r="VNK43" s="220"/>
      <c r="VNL43" s="220"/>
      <c r="VNM43" s="221"/>
      <c r="VNN43" s="222"/>
      <c r="VNO43" s="220"/>
      <c r="VNP43" s="220"/>
      <c r="VNQ43" s="220"/>
      <c r="VNR43" s="221"/>
      <c r="VNS43" s="222"/>
      <c r="VNT43" s="220"/>
      <c r="VNU43" s="220"/>
      <c r="VNV43" s="220"/>
      <c r="VNW43" s="221"/>
      <c r="VNX43" s="222"/>
      <c r="VNY43" s="220"/>
      <c r="VNZ43" s="220"/>
      <c r="VOA43" s="220"/>
      <c r="VOB43" s="221"/>
      <c r="VOC43" s="222"/>
      <c r="VOD43" s="220"/>
      <c r="VOE43" s="220"/>
      <c r="VOF43" s="220"/>
      <c r="VOG43" s="221"/>
      <c r="VOH43" s="222"/>
      <c r="VOI43" s="220"/>
      <c r="VOJ43" s="220"/>
      <c r="VOK43" s="220"/>
      <c r="VOL43" s="221"/>
      <c r="VOM43" s="222"/>
      <c r="VON43" s="220"/>
      <c r="VOO43" s="220"/>
      <c r="VOP43" s="220"/>
      <c r="VOQ43" s="221"/>
      <c r="VOR43" s="222"/>
      <c r="VOS43" s="220"/>
      <c r="VOT43" s="220"/>
      <c r="VOU43" s="220"/>
      <c r="VOV43" s="221"/>
      <c r="VOW43" s="222"/>
      <c r="VOX43" s="220"/>
      <c r="VOY43" s="220"/>
      <c r="VOZ43" s="220"/>
      <c r="VPA43" s="221"/>
      <c r="VPB43" s="222"/>
      <c r="VPC43" s="220"/>
      <c r="VPD43" s="220"/>
      <c r="VPE43" s="220"/>
      <c r="VPF43" s="221"/>
      <c r="VPG43" s="222"/>
      <c r="VPH43" s="220"/>
      <c r="VPI43" s="220"/>
      <c r="VPJ43" s="220"/>
      <c r="VPK43" s="221"/>
      <c r="VPL43" s="222"/>
      <c r="VPM43" s="220"/>
      <c r="VPN43" s="220"/>
      <c r="VPO43" s="220"/>
      <c r="VPP43" s="221"/>
      <c r="VPQ43" s="222"/>
      <c r="VPR43" s="220"/>
      <c r="VPS43" s="220"/>
      <c r="VPT43" s="220"/>
      <c r="VPU43" s="221"/>
      <c r="VPV43" s="222"/>
      <c r="VPW43" s="220"/>
      <c r="VPX43" s="220"/>
      <c r="VPY43" s="220"/>
      <c r="VPZ43" s="221"/>
      <c r="VQA43" s="222"/>
      <c r="VQB43" s="220"/>
      <c r="VQC43" s="220"/>
      <c r="VQD43" s="220"/>
      <c r="VQE43" s="221"/>
      <c r="VQF43" s="222"/>
      <c r="VQG43" s="220"/>
      <c r="VQH43" s="220"/>
      <c r="VQI43" s="220"/>
      <c r="VQJ43" s="221"/>
      <c r="VQK43" s="222"/>
      <c r="VQL43" s="220"/>
      <c r="VQM43" s="220"/>
      <c r="VQN43" s="220"/>
      <c r="VQO43" s="221"/>
      <c r="VQP43" s="222"/>
      <c r="VQQ43" s="220"/>
      <c r="VQR43" s="220"/>
      <c r="VQS43" s="220"/>
      <c r="VQT43" s="221"/>
      <c r="VQU43" s="222"/>
      <c r="VQV43" s="220"/>
      <c r="VQW43" s="220"/>
      <c r="VQX43" s="220"/>
      <c r="VQY43" s="221"/>
      <c r="VQZ43" s="222"/>
      <c r="VRA43" s="220"/>
      <c r="VRB43" s="220"/>
      <c r="VRC43" s="220"/>
      <c r="VRD43" s="221"/>
      <c r="VRE43" s="222"/>
      <c r="VRF43" s="220"/>
      <c r="VRG43" s="220"/>
      <c r="VRH43" s="220"/>
      <c r="VRI43" s="221"/>
      <c r="VRJ43" s="222"/>
      <c r="VRK43" s="220"/>
      <c r="VRL43" s="220"/>
      <c r="VRM43" s="220"/>
      <c r="VRN43" s="221"/>
      <c r="VRO43" s="222"/>
      <c r="VRP43" s="220"/>
      <c r="VRQ43" s="220"/>
      <c r="VRR43" s="220"/>
      <c r="VRS43" s="221"/>
      <c r="VRT43" s="222"/>
      <c r="VRU43" s="220"/>
      <c r="VRV43" s="220"/>
      <c r="VRW43" s="220"/>
      <c r="VRX43" s="221"/>
      <c r="VRY43" s="222"/>
      <c r="VRZ43" s="220"/>
      <c r="VSA43" s="220"/>
      <c r="VSB43" s="220"/>
      <c r="VSC43" s="221"/>
      <c r="VSD43" s="222"/>
      <c r="VSE43" s="220"/>
      <c r="VSF43" s="220"/>
      <c r="VSG43" s="220"/>
      <c r="VSH43" s="221"/>
      <c r="VSI43" s="222"/>
      <c r="VSJ43" s="220"/>
      <c r="VSK43" s="220"/>
      <c r="VSL43" s="220"/>
      <c r="VSM43" s="221"/>
      <c r="VSN43" s="222"/>
      <c r="VSO43" s="220"/>
      <c r="VSP43" s="220"/>
      <c r="VSQ43" s="220"/>
      <c r="VSR43" s="221"/>
      <c r="VSS43" s="222"/>
      <c r="VST43" s="220"/>
      <c r="VSU43" s="220"/>
      <c r="VSV43" s="220"/>
      <c r="VSW43" s="221"/>
      <c r="VSX43" s="222"/>
      <c r="VSY43" s="220"/>
      <c r="VSZ43" s="220"/>
      <c r="VTA43" s="220"/>
      <c r="VTB43" s="221"/>
      <c r="VTC43" s="222"/>
      <c r="VTD43" s="220"/>
      <c r="VTE43" s="220"/>
      <c r="VTF43" s="220"/>
      <c r="VTG43" s="221"/>
      <c r="VTH43" s="222"/>
      <c r="VTI43" s="220"/>
      <c r="VTJ43" s="220"/>
      <c r="VTK43" s="220"/>
      <c r="VTL43" s="221"/>
      <c r="VTM43" s="222"/>
      <c r="VTN43" s="220"/>
      <c r="VTO43" s="220"/>
      <c r="VTP43" s="220"/>
      <c r="VTQ43" s="221"/>
      <c r="VTR43" s="222"/>
      <c r="VTS43" s="220"/>
      <c r="VTT43" s="220"/>
      <c r="VTU43" s="220"/>
      <c r="VTV43" s="221"/>
      <c r="VTW43" s="222"/>
      <c r="VTX43" s="220"/>
      <c r="VTY43" s="220"/>
      <c r="VTZ43" s="220"/>
      <c r="VUA43" s="221"/>
      <c r="VUB43" s="222"/>
      <c r="VUC43" s="220"/>
      <c r="VUD43" s="220"/>
      <c r="VUE43" s="220"/>
      <c r="VUF43" s="221"/>
      <c r="VUG43" s="222"/>
      <c r="VUH43" s="220"/>
      <c r="VUI43" s="220"/>
      <c r="VUJ43" s="220"/>
      <c r="VUK43" s="221"/>
      <c r="VUL43" s="222"/>
      <c r="VUM43" s="220"/>
      <c r="VUN43" s="220"/>
      <c r="VUO43" s="220"/>
      <c r="VUP43" s="221"/>
      <c r="VUQ43" s="222"/>
      <c r="VUR43" s="220"/>
      <c r="VUS43" s="220"/>
      <c r="VUT43" s="220"/>
      <c r="VUU43" s="221"/>
      <c r="VUV43" s="222"/>
      <c r="VUW43" s="220"/>
      <c r="VUX43" s="220"/>
      <c r="VUY43" s="220"/>
      <c r="VUZ43" s="221"/>
      <c r="VVA43" s="222"/>
      <c r="VVB43" s="220"/>
      <c r="VVC43" s="220"/>
      <c r="VVD43" s="220"/>
      <c r="VVE43" s="221"/>
      <c r="VVF43" s="222"/>
      <c r="VVG43" s="220"/>
      <c r="VVH43" s="220"/>
      <c r="VVI43" s="220"/>
      <c r="VVJ43" s="221"/>
      <c r="VVK43" s="222"/>
      <c r="VVL43" s="220"/>
      <c r="VVM43" s="220"/>
      <c r="VVN43" s="220"/>
      <c r="VVO43" s="221"/>
      <c r="VVP43" s="222"/>
      <c r="VVQ43" s="220"/>
      <c r="VVR43" s="220"/>
      <c r="VVS43" s="220"/>
      <c r="VVT43" s="221"/>
      <c r="VVU43" s="222"/>
      <c r="VVV43" s="220"/>
      <c r="VVW43" s="220"/>
      <c r="VVX43" s="220"/>
      <c r="VVY43" s="221"/>
      <c r="VVZ43" s="222"/>
      <c r="VWA43" s="220"/>
      <c r="VWB43" s="220"/>
      <c r="VWC43" s="220"/>
      <c r="VWD43" s="221"/>
      <c r="VWE43" s="222"/>
      <c r="VWF43" s="220"/>
      <c r="VWG43" s="220"/>
      <c r="VWH43" s="220"/>
      <c r="VWI43" s="221"/>
      <c r="VWJ43" s="222"/>
      <c r="VWK43" s="220"/>
      <c r="VWL43" s="220"/>
      <c r="VWM43" s="220"/>
      <c r="VWN43" s="221"/>
      <c r="VWO43" s="222"/>
      <c r="VWP43" s="220"/>
      <c r="VWQ43" s="220"/>
      <c r="VWR43" s="220"/>
      <c r="VWS43" s="221"/>
      <c r="VWT43" s="222"/>
      <c r="VWU43" s="220"/>
      <c r="VWV43" s="220"/>
      <c r="VWW43" s="220"/>
      <c r="VWX43" s="221"/>
      <c r="VWY43" s="222"/>
      <c r="VWZ43" s="220"/>
      <c r="VXA43" s="220"/>
      <c r="VXB43" s="220"/>
      <c r="VXC43" s="221"/>
      <c r="VXD43" s="222"/>
      <c r="VXE43" s="220"/>
      <c r="VXF43" s="220"/>
      <c r="VXG43" s="220"/>
      <c r="VXH43" s="221"/>
      <c r="VXI43" s="222"/>
      <c r="VXJ43" s="220"/>
      <c r="VXK43" s="220"/>
      <c r="VXL43" s="220"/>
      <c r="VXM43" s="221"/>
      <c r="VXN43" s="222"/>
      <c r="VXO43" s="220"/>
      <c r="VXP43" s="220"/>
      <c r="VXQ43" s="220"/>
      <c r="VXR43" s="221"/>
      <c r="VXS43" s="222"/>
      <c r="VXT43" s="220"/>
      <c r="VXU43" s="220"/>
      <c r="VXV43" s="220"/>
      <c r="VXW43" s="221"/>
      <c r="VXX43" s="222"/>
      <c r="VXY43" s="220"/>
      <c r="VXZ43" s="220"/>
      <c r="VYA43" s="220"/>
      <c r="VYB43" s="221"/>
      <c r="VYC43" s="222"/>
      <c r="VYD43" s="220"/>
      <c r="VYE43" s="220"/>
      <c r="VYF43" s="220"/>
      <c r="VYG43" s="221"/>
      <c r="VYH43" s="222"/>
      <c r="VYI43" s="220"/>
      <c r="VYJ43" s="220"/>
      <c r="VYK43" s="220"/>
      <c r="VYL43" s="221"/>
      <c r="VYM43" s="222"/>
      <c r="VYN43" s="220"/>
      <c r="VYO43" s="220"/>
      <c r="VYP43" s="220"/>
      <c r="VYQ43" s="221"/>
      <c r="VYR43" s="222"/>
      <c r="VYS43" s="220"/>
      <c r="VYT43" s="220"/>
      <c r="VYU43" s="220"/>
      <c r="VYV43" s="221"/>
      <c r="VYW43" s="222"/>
      <c r="VYX43" s="220"/>
      <c r="VYY43" s="220"/>
      <c r="VYZ43" s="220"/>
      <c r="VZA43" s="221"/>
      <c r="VZB43" s="222"/>
      <c r="VZC43" s="220"/>
      <c r="VZD43" s="220"/>
      <c r="VZE43" s="220"/>
      <c r="VZF43" s="221"/>
      <c r="VZG43" s="222"/>
      <c r="VZH43" s="220"/>
      <c r="VZI43" s="220"/>
      <c r="VZJ43" s="220"/>
      <c r="VZK43" s="221"/>
      <c r="VZL43" s="222"/>
      <c r="VZM43" s="220"/>
      <c r="VZN43" s="220"/>
      <c r="VZO43" s="220"/>
      <c r="VZP43" s="221"/>
      <c r="VZQ43" s="222"/>
      <c r="VZR43" s="220"/>
      <c r="VZS43" s="220"/>
      <c r="VZT43" s="220"/>
      <c r="VZU43" s="221"/>
      <c r="VZV43" s="222"/>
      <c r="VZW43" s="220"/>
      <c r="VZX43" s="220"/>
      <c r="VZY43" s="220"/>
      <c r="VZZ43" s="221"/>
      <c r="WAA43" s="222"/>
      <c r="WAB43" s="220"/>
      <c r="WAC43" s="220"/>
      <c r="WAD43" s="220"/>
      <c r="WAE43" s="221"/>
      <c r="WAF43" s="222"/>
      <c r="WAG43" s="220"/>
      <c r="WAH43" s="220"/>
      <c r="WAI43" s="220"/>
      <c r="WAJ43" s="221"/>
      <c r="WAK43" s="222"/>
      <c r="WAL43" s="220"/>
      <c r="WAM43" s="220"/>
      <c r="WAN43" s="220"/>
      <c r="WAO43" s="221"/>
      <c r="WAP43" s="222"/>
      <c r="WAQ43" s="220"/>
      <c r="WAR43" s="220"/>
      <c r="WAS43" s="220"/>
      <c r="WAT43" s="221"/>
      <c r="WAU43" s="222"/>
      <c r="WAV43" s="220"/>
      <c r="WAW43" s="220"/>
      <c r="WAX43" s="220"/>
      <c r="WAY43" s="221"/>
      <c r="WAZ43" s="222"/>
      <c r="WBA43" s="220"/>
      <c r="WBB43" s="220"/>
      <c r="WBC43" s="220"/>
      <c r="WBD43" s="221"/>
      <c r="WBE43" s="222"/>
      <c r="WBF43" s="220"/>
      <c r="WBG43" s="220"/>
      <c r="WBH43" s="220"/>
      <c r="WBI43" s="221"/>
      <c r="WBJ43" s="222"/>
      <c r="WBK43" s="220"/>
      <c r="WBL43" s="220"/>
      <c r="WBM43" s="220"/>
      <c r="WBN43" s="221"/>
      <c r="WBO43" s="222"/>
      <c r="WBP43" s="220"/>
      <c r="WBQ43" s="220"/>
      <c r="WBR43" s="220"/>
      <c r="WBS43" s="221"/>
      <c r="WBT43" s="222"/>
      <c r="WBU43" s="220"/>
      <c r="WBV43" s="220"/>
      <c r="WBW43" s="220"/>
      <c r="WBX43" s="221"/>
      <c r="WBY43" s="222"/>
      <c r="WBZ43" s="220"/>
      <c r="WCA43" s="220"/>
      <c r="WCB43" s="220"/>
      <c r="WCC43" s="221"/>
      <c r="WCD43" s="222"/>
      <c r="WCE43" s="220"/>
      <c r="WCF43" s="220"/>
      <c r="WCG43" s="220"/>
      <c r="WCH43" s="221"/>
      <c r="WCI43" s="222"/>
      <c r="WCJ43" s="220"/>
      <c r="WCK43" s="220"/>
      <c r="WCL43" s="220"/>
      <c r="WCM43" s="221"/>
      <c r="WCN43" s="222"/>
      <c r="WCO43" s="220"/>
      <c r="WCP43" s="220"/>
      <c r="WCQ43" s="220"/>
      <c r="WCR43" s="221"/>
      <c r="WCS43" s="222"/>
      <c r="WCT43" s="220"/>
      <c r="WCU43" s="220"/>
      <c r="WCV43" s="220"/>
      <c r="WCW43" s="221"/>
      <c r="WCX43" s="222"/>
      <c r="WCY43" s="220"/>
      <c r="WCZ43" s="220"/>
      <c r="WDA43" s="220"/>
      <c r="WDB43" s="221"/>
      <c r="WDC43" s="222"/>
      <c r="WDD43" s="220"/>
      <c r="WDE43" s="220"/>
      <c r="WDF43" s="220"/>
      <c r="WDG43" s="221"/>
      <c r="WDH43" s="222"/>
      <c r="WDI43" s="220"/>
      <c r="WDJ43" s="220"/>
      <c r="WDK43" s="220"/>
      <c r="WDL43" s="221"/>
      <c r="WDM43" s="222"/>
      <c r="WDN43" s="220"/>
      <c r="WDO43" s="220"/>
      <c r="WDP43" s="220"/>
      <c r="WDQ43" s="221"/>
      <c r="WDR43" s="222"/>
      <c r="WDS43" s="220"/>
      <c r="WDT43" s="220"/>
      <c r="WDU43" s="220"/>
      <c r="WDV43" s="221"/>
      <c r="WDW43" s="222"/>
      <c r="WDX43" s="220"/>
      <c r="WDY43" s="220"/>
      <c r="WDZ43" s="220"/>
      <c r="WEA43" s="221"/>
      <c r="WEB43" s="222"/>
      <c r="WEC43" s="220"/>
      <c r="WED43" s="220"/>
      <c r="WEE43" s="220"/>
      <c r="WEF43" s="221"/>
      <c r="WEG43" s="222"/>
      <c r="WEH43" s="220"/>
      <c r="WEI43" s="220"/>
      <c r="WEJ43" s="220"/>
      <c r="WEK43" s="221"/>
      <c r="WEL43" s="222"/>
      <c r="WEM43" s="220"/>
      <c r="WEN43" s="220"/>
      <c r="WEO43" s="220"/>
      <c r="WEP43" s="221"/>
      <c r="WEQ43" s="222"/>
      <c r="WER43" s="220"/>
      <c r="WES43" s="220"/>
      <c r="WET43" s="220"/>
      <c r="WEU43" s="221"/>
      <c r="WEV43" s="222"/>
      <c r="WEW43" s="220"/>
      <c r="WEX43" s="220"/>
      <c r="WEY43" s="220"/>
      <c r="WEZ43" s="221"/>
      <c r="WFA43" s="222"/>
      <c r="WFB43" s="220"/>
      <c r="WFC43" s="220"/>
      <c r="WFD43" s="220"/>
      <c r="WFE43" s="221"/>
      <c r="WFF43" s="222"/>
      <c r="WFG43" s="220"/>
      <c r="WFH43" s="220"/>
      <c r="WFI43" s="220"/>
      <c r="WFJ43" s="221"/>
      <c r="WFK43" s="222"/>
      <c r="WFL43" s="220"/>
      <c r="WFM43" s="220"/>
      <c r="WFN43" s="220"/>
      <c r="WFO43" s="221"/>
      <c r="WFP43" s="222"/>
      <c r="WFQ43" s="220"/>
      <c r="WFR43" s="220"/>
      <c r="WFS43" s="220"/>
      <c r="WFT43" s="221"/>
      <c r="WFU43" s="222"/>
      <c r="WFV43" s="220"/>
      <c r="WFW43" s="220"/>
      <c r="WFX43" s="220"/>
      <c r="WFY43" s="221"/>
      <c r="WFZ43" s="222"/>
      <c r="WGA43" s="220"/>
      <c r="WGB43" s="220"/>
      <c r="WGC43" s="220"/>
      <c r="WGD43" s="221"/>
      <c r="WGE43" s="222"/>
      <c r="WGF43" s="220"/>
      <c r="WGG43" s="220"/>
      <c r="WGH43" s="220"/>
      <c r="WGI43" s="221"/>
      <c r="WGJ43" s="222"/>
      <c r="WGK43" s="220"/>
      <c r="WGL43" s="220"/>
      <c r="WGM43" s="220"/>
      <c r="WGN43" s="221"/>
      <c r="WGO43" s="222"/>
      <c r="WGP43" s="220"/>
      <c r="WGQ43" s="220"/>
      <c r="WGR43" s="220"/>
      <c r="WGS43" s="221"/>
      <c r="WGT43" s="222"/>
      <c r="WGU43" s="220"/>
      <c r="WGV43" s="220"/>
      <c r="WGW43" s="220"/>
      <c r="WGX43" s="221"/>
      <c r="WGY43" s="222"/>
      <c r="WGZ43" s="220"/>
      <c r="WHA43" s="220"/>
      <c r="WHB43" s="220"/>
      <c r="WHC43" s="221"/>
      <c r="WHD43" s="222"/>
      <c r="WHE43" s="220"/>
      <c r="WHF43" s="220"/>
      <c r="WHG43" s="220"/>
      <c r="WHH43" s="221"/>
      <c r="WHI43" s="222"/>
      <c r="WHJ43" s="220"/>
      <c r="WHK43" s="220"/>
      <c r="WHL43" s="220"/>
      <c r="WHM43" s="221"/>
      <c r="WHN43" s="222"/>
      <c r="WHO43" s="220"/>
      <c r="WHP43" s="220"/>
      <c r="WHQ43" s="220"/>
      <c r="WHR43" s="221"/>
      <c r="WHS43" s="222"/>
      <c r="WHT43" s="220"/>
      <c r="WHU43" s="220"/>
      <c r="WHV43" s="220"/>
      <c r="WHW43" s="221"/>
      <c r="WHX43" s="222"/>
      <c r="WHY43" s="220"/>
      <c r="WHZ43" s="220"/>
      <c r="WIA43" s="220"/>
      <c r="WIB43" s="221"/>
      <c r="WIC43" s="222"/>
      <c r="WID43" s="220"/>
      <c r="WIE43" s="220"/>
      <c r="WIF43" s="220"/>
      <c r="WIG43" s="221"/>
      <c r="WIH43" s="222"/>
      <c r="WII43" s="220"/>
      <c r="WIJ43" s="220"/>
      <c r="WIK43" s="220"/>
      <c r="WIL43" s="221"/>
      <c r="WIM43" s="222"/>
      <c r="WIN43" s="220"/>
      <c r="WIO43" s="220"/>
      <c r="WIP43" s="220"/>
      <c r="WIQ43" s="221"/>
      <c r="WIR43" s="222"/>
      <c r="WIS43" s="220"/>
      <c r="WIT43" s="220"/>
      <c r="WIU43" s="220"/>
      <c r="WIV43" s="221"/>
      <c r="WIW43" s="222"/>
      <c r="WIX43" s="220"/>
      <c r="WIY43" s="220"/>
      <c r="WIZ43" s="220"/>
      <c r="WJA43" s="221"/>
      <c r="WJB43" s="222"/>
      <c r="WJC43" s="220"/>
      <c r="WJD43" s="220"/>
      <c r="WJE43" s="220"/>
      <c r="WJF43" s="221"/>
      <c r="WJG43" s="222"/>
      <c r="WJH43" s="220"/>
      <c r="WJI43" s="220"/>
      <c r="WJJ43" s="220"/>
      <c r="WJK43" s="221"/>
      <c r="WJL43" s="222"/>
      <c r="WJM43" s="220"/>
      <c r="WJN43" s="220"/>
      <c r="WJO43" s="220"/>
      <c r="WJP43" s="221"/>
      <c r="WJQ43" s="222"/>
      <c r="WJR43" s="220"/>
      <c r="WJS43" s="220"/>
      <c r="WJT43" s="220"/>
      <c r="WJU43" s="221"/>
      <c r="WJV43" s="222"/>
      <c r="WJW43" s="220"/>
      <c r="WJX43" s="220"/>
      <c r="WJY43" s="220"/>
      <c r="WJZ43" s="221"/>
      <c r="WKA43" s="222"/>
      <c r="WKB43" s="220"/>
      <c r="WKC43" s="220"/>
      <c r="WKD43" s="220"/>
      <c r="WKE43" s="221"/>
      <c r="WKF43" s="222"/>
      <c r="WKG43" s="220"/>
      <c r="WKH43" s="220"/>
      <c r="WKI43" s="220"/>
      <c r="WKJ43" s="221"/>
      <c r="WKK43" s="222"/>
      <c r="WKL43" s="220"/>
      <c r="WKM43" s="220"/>
      <c r="WKN43" s="220"/>
      <c r="WKO43" s="221"/>
      <c r="WKP43" s="222"/>
      <c r="WKQ43" s="220"/>
      <c r="WKR43" s="220"/>
      <c r="WKS43" s="220"/>
      <c r="WKT43" s="221"/>
      <c r="WKU43" s="222"/>
      <c r="WKV43" s="220"/>
      <c r="WKW43" s="220"/>
      <c r="WKX43" s="220"/>
      <c r="WKY43" s="221"/>
      <c r="WKZ43" s="222"/>
      <c r="WLA43" s="220"/>
      <c r="WLB43" s="220"/>
      <c r="WLC43" s="220"/>
      <c r="WLD43" s="221"/>
      <c r="WLE43" s="222"/>
      <c r="WLF43" s="220"/>
      <c r="WLG43" s="220"/>
      <c r="WLH43" s="220"/>
      <c r="WLI43" s="221"/>
      <c r="WLJ43" s="222"/>
      <c r="WLK43" s="220"/>
      <c r="WLL43" s="220"/>
      <c r="WLM43" s="220"/>
      <c r="WLN43" s="221"/>
      <c r="WLO43" s="222"/>
      <c r="WLP43" s="220"/>
      <c r="WLQ43" s="220"/>
      <c r="WLR43" s="220"/>
      <c r="WLS43" s="221"/>
      <c r="WLT43" s="222"/>
      <c r="WLU43" s="220"/>
      <c r="WLV43" s="220"/>
      <c r="WLW43" s="220"/>
      <c r="WLX43" s="221"/>
      <c r="WLY43" s="222"/>
      <c r="WLZ43" s="220"/>
      <c r="WMA43" s="220"/>
      <c r="WMB43" s="220"/>
      <c r="WMC43" s="221"/>
      <c r="WMD43" s="222"/>
      <c r="WME43" s="220"/>
      <c r="WMF43" s="220"/>
      <c r="WMG43" s="220"/>
      <c r="WMH43" s="221"/>
      <c r="WMI43" s="222"/>
      <c r="WMJ43" s="220"/>
      <c r="WMK43" s="220"/>
      <c r="WML43" s="220"/>
      <c r="WMM43" s="221"/>
      <c r="WMN43" s="222"/>
      <c r="WMO43" s="220"/>
      <c r="WMP43" s="220"/>
      <c r="WMQ43" s="220"/>
      <c r="WMR43" s="221"/>
      <c r="WMS43" s="222"/>
      <c r="WMT43" s="220"/>
      <c r="WMU43" s="220"/>
      <c r="WMV43" s="220"/>
      <c r="WMW43" s="221"/>
      <c r="WMX43" s="222"/>
      <c r="WMY43" s="220"/>
      <c r="WMZ43" s="220"/>
      <c r="WNA43" s="220"/>
      <c r="WNB43" s="221"/>
      <c r="WNC43" s="222"/>
      <c r="WND43" s="220"/>
      <c r="WNE43" s="220"/>
      <c r="WNF43" s="220"/>
      <c r="WNG43" s="221"/>
      <c r="WNH43" s="222"/>
      <c r="WNI43" s="220"/>
      <c r="WNJ43" s="220"/>
      <c r="WNK43" s="220"/>
      <c r="WNL43" s="221"/>
      <c r="WNM43" s="222"/>
      <c r="WNN43" s="220"/>
      <c r="WNO43" s="220"/>
      <c r="WNP43" s="220"/>
      <c r="WNQ43" s="221"/>
      <c r="WNR43" s="222"/>
      <c r="WNS43" s="220"/>
      <c r="WNT43" s="220"/>
      <c r="WNU43" s="220"/>
      <c r="WNV43" s="221"/>
      <c r="WNW43" s="222"/>
      <c r="WNX43" s="220"/>
      <c r="WNY43" s="220"/>
      <c r="WNZ43" s="220"/>
      <c r="WOA43" s="221"/>
      <c r="WOB43" s="222"/>
      <c r="WOC43" s="220"/>
      <c r="WOD43" s="220"/>
      <c r="WOE43" s="220"/>
      <c r="WOF43" s="221"/>
      <c r="WOG43" s="222"/>
      <c r="WOH43" s="220"/>
      <c r="WOI43" s="220"/>
      <c r="WOJ43" s="220"/>
      <c r="WOK43" s="221"/>
      <c r="WOL43" s="222"/>
      <c r="WOM43" s="220"/>
      <c r="WON43" s="220"/>
      <c r="WOO43" s="220"/>
      <c r="WOP43" s="221"/>
      <c r="WOQ43" s="222"/>
      <c r="WOR43" s="220"/>
      <c r="WOS43" s="220"/>
      <c r="WOT43" s="220"/>
      <c r="WOU43" s="221"/>
      <c r="WOV43" s="222"/>
      <c r="WOW43" s="220"/>
      <c r="WOX43" s="220"/>
      <c r="WOY43" s="220"/>
      <c r="WOZ43" s="221"/>
      <c r="WPA43" s="222"/>
      <c r="WPB43" s="220"/>
      <c r="WPC43" s="220"/>
      <c r="WPD43" s="220"/>
      <c r="WPE43" s="221"/>
      <c r="WPF43" s="222"/>
      <c r="WPG43" s="220"/>
      <c r="WPH43" s="220"/>
      <c r="WPI43" s="220"/>
      <c r="WPJ43" s="221"/>
      <c r="WPK43" s="222"/>
      <c r="WPL43" s="220"/>
      <c r="WPM43" s="220"/>
      <c r="WPN43" s="220"/>
      <c r="WPO43" s="221"/>
      <c r="WPP43" s="222"/>
      <c r="WPQ43" s="220"/>
      <c r="WPR43" s="220"/>
      <c r="WPS43" s="220"/>
      <c r="WPT43" s="221"/>
      <c r="WPU43" s="222"/>
      <c r="WPV43" s="220"/>
      <c r="WPW43" s="220"/>
      <c r="WPX43" s="220"/>
      <c r="WPY43" s="221"/>
      <c r="WPZ43" s="222"/>
      <c r="WQA43" s="220"/>
      <c r="WQB43" s="220"/>
      <c r="WQC43" s="220"/>
      <c r="WQD43" s="221"/>
      <c r="WQE43" s="222"/>
      <c r="WQF43" s="220"/>
      <c r="WQG43" s="220"/>
      <c r="WQH43" s="220"/>
      <c r="WQI43" s="221"/>
      <c r="WQJ43" s="222"/>
      <c r="WQK43" s="220"/>
      <c r="WQL43" s="220"/>
      <c r="WQM43" s="220"/>
      <c r="WQN43" s="221"/>
      <c r="WQO43" s="222"/>
      <c r="WQP43" s="220"/>
      <c r="WQQ43" s="220"/>
      <c r="WQR43" s="220"/>
      <c r="WQS43" s="221"/>
      <c r="WQT43" s="222"/>
      <c r="WQU43" s="220"/>
      <c r="WQV43" s="220"/>
      <c r="WQW43" s="220"/>
      <c r="WQX43" s="221"/>
      <c r="WQY43" s="222"/>
      <c r="WQZ43" s="220"/>
      <c r="WRA43" s="220"/>
      <c r="WRB43" s="220"/>
      <c r="WRC43" s="221"/>
      <c r="WRD43" s="222"/>
      <c r="WRE43" s="220"/>
      <c r="WRF43" s="220"/>
      <c r="WRG43" s="220"/>
      <c r="WRH43" s="221"/>
      <c r="WRI43" s="222"/>
      <c r="WRJ43" s="220"/>
      <c r="WRK43" s="220"/>
      <c r="WRL43" s="220"/>
      <c r="WRM43" s="221"/>
      <c r="WRN43" s="222"/>
      <c r="WRO43" s="220"/>
      <c r="WRP43" s="220"/>
      <c r="WRQ43" s="220"/>
      <c r="WRR43" s="221"/>
      <c r="WRS43" s="222"/>
      <c r="WRT43" s="220"/>
      <c r="WRU43" s="220"/>
      <c r="WRV43" s="220"/>
      <c r="WRW43" s="221"/>
      <c r="WRX43" s="222"/>
      <c r="WRY43" s="220"/>
      <c r="WRZ43" s="220"/>
      <c r="WSA43" s="220"/>
      <c r="WSB43" s="221"/>
      <c r="WSC43" s="222"/>
      <c r="WSD43" s="220"/>
      <c r="WSE43" s="220"/>
      <c r="WSF43" s="220"/>
      <c r="WSG43" s="221"/>
      <c r="WSH43" s="222"/>
      <c r="WSI43" s="220"/>
      <c r="WSJ43" s="220"/>
      <c r="WSK43" s="220"/>
      <c r="WSL43" s="221"/>
      <c r="WSM43" s="222"/>
      <c r="WSN43" s="220"/>
      <c r="WSO43" s="220"/>
      <c r="WSP43" s="220"/>
      <c r="WSQ43" s="221"/>
      <c r="WSR43" s="222"/>
      <c r="WSS43" s="220"/>
      <c r="WST43" s="220"/>
      <c r="WSU43" s="220"/>
      <c r="WSV43" s="221"/>
      <c r="WSW43" s="222"/>
      <c r="WSX43" s="220"/>
      <c r="WSY43" s="220"/>
      <c r="WSZ43" s="220"/>
      <c r="WTA43" s="221"/>
      <c r="WTB43" s="222"/>
      <c r="WTC43" s="220"/>
      <c r="WTD43" s="220"/>
      <c r="WTE43" s="220"/>
      <c r="WTF43" s="221"/>
      <c r="WTG43" s="222"/>
      <c r="WTH43" s="220"/>
      <c r="WTI43" s="220"/>
      <c r="WTJ43" s="220"/>
      <c r="WTK43" s="221"/>
      <c r="WTL43" s="222"/>
      <c r="WTM43" s="220"/>
      <c r="WTN43" s="220"/>
      <c r="WTO43" s="220"/>
      <c r="WTP43" s="221"/>
      <c r="WTQ43" s="222"/>
      <c r="WTR43" s="220"/>
      <c r="WTS43" s="220"/>
      <c r="WTT43" s="220"/>
      <c r="WTU43" s="221"/>
      <c r="WTV43" s="222"/>
      <c r="WTW43" s="220"/>
      <c r="WTX43" s="220"/>
      <c r="WTY43" s="220"/>
      <c r="WTZ43" s="221"/>
      <c r="WUA43" s="222"/>
      <c r="WUB43" s="220"/>
      <c r="WUC43" s="220"/>
      <c r="WUD43" s="220"/>
      <c r="WUE43" s="221"/>
      <c r="WUF43" s="222"/>
      <c r="WUG43" s="220"/>
      <c r="WUH43" s="220"/>
      <c r="WUI43" s="220"/>
      <c r="WUJ43" s="221"/>
      <c r="WUK43" s="222"/>
      <c r="WUL43" s="220"/>
      <c r="WUM43" s="220"/>
      <c r="WUN43" s="220"/>
      <c r="WUO43" s="221"/>
      <c r="WUP43" s="222"/>
      <c r="WUQ43" s="220"/>
      <c r="WUR43" s="220"/>
      <c r="WUS43" s="220"/>
      <c r="WUT43" s="221"/>
      <c r="WUU43" s="222"/>
      <c r="WUV43" s="220"/>
      <c r="WUW43" s="220"/>
      <c r="WUX43" s="220"/>
      <c r="WUY43" s="221"/>
      <c r="WUZ43" s="222"/>
      <c r="WVA43" s="220"/>
      <c r="WVB43" s="220"/>
      <c r="WVC43" s="220"/>
      <c r="WVD43" s="221"/>
      <c r="WVE43" s="222"/>
      <c r="WVF43" s="220"/>
      <c r="WVG43" s="220"/>
      <c r="WVH43" s="220"/>
      <c r="WVI43" s="221"/>
      <c r="WVJ43" s="222"/>
      <c r="WVK43" s="220"/>
      <c r="WVL43" s="220"/>
      <c r="WVM43" s="220"/>
      <c r="WVN43" s="221"/>
      <c r="WVO43" s="222"/>
      <c r="WVP43" s="220"/>
      <c r="WVQ43" s="220"/>
      <c r="WVR43" s="220"/>
      <c r="WVS43" s="221"/>
      <c r="WVT43" s="222"/>
      <c r="WVU43" s="220"/>
      <c r="WVV43" s="220"/>
      <c r="WVW43" s="220"/>
      <c r="WVX43" s="221"/>
      <c r="WVY43" s="222"/>
      <c r="WVZ43" s="220"/>
      <c r="WWA43" s="220"/>
      <c r="WWB43" s="220"/>
      <c r="WWC43" s="221"/>
      <c r="WWD43" s="222"/>
      <c r="WWE43" s="220"/>
      <c r="WWF43" s="220"/>
      <c r="WWG43" s="220"/>
      <c r="WWH43" s="221"/>
      <c r="WWI43" s="222"/>
      <c r="WWJ43" s="220"/>
      <c r="WWK43" s="220"/>
      <c r="WWL43" s="220"/>
      <c r="WWM43" s="221"/>
      <c r="WWN43" s="222"/>
      <c r="WWO43" s="220"/>
      <c r="WWP43" s="220"/>
      <c r="WWQ43" s="220"/>
      <c r="WWR43" s="221"/>
      <c r="WWS43" s="222"/>
      <c r="WWT43" s="220"/>
      <c r="WWU43" s="220"/>
      <c r="WWV43" s="220"/>
      <c r="WWW43" s="221"/>
      <c r="WWX43" s="222"/>
      <c r="WWY43" s="220"/>
      <c r="WWZ43" s="220"/>
      <c r="WXA43" s="220"/>
      <c r="WXB43" s="221"/>
      <c r="WXC43" s="222"/>
      <c r="WXD43" s="220"/>
      <c r="WXE43" s="220"/>
      <c r="WXF43" s="220"/>
      <c r="WXG43" s="221"/>
      <c r="WXH43" s="222"/>
      <c r="WXI43" s="220"/>
      <c r="WXJ43" s="220"/>
      <c r="WXK43" s="220"/>
      <c r="WXL43" s="221"/>
      <c r="WXM43" s="222"/>
      <c r="WXN43" s="220"/>
      <c r="WXO43" s="220"/>
      <c r="WXP43" s="220"/>
      <c r="WXQ43" s="221"/>
      <c r="WXR43" s="222"/>
      <c r="WXS43" s="220"/>
      <c r="WXT43" s="220"/>
      <c r="WXU43" s="220"/>
      <c r="WXV43" s="221"/>
      <c r="WXW43" s="222"/>
      <c r="WXX43" s="220"/>
      <c r="WXY43" s="220"/>
      <c r="WXZ43" s="220"/>
      <c r="WYA43" s="221"/>
      <c r="WYB43" s="222"/>
      <c r="WYC43" s="220"/>
      <c r="WYD43" s="220"/>
      <c r="WYE43" s="220"/>
      <c r="WYF43" s="221"/>
      <c r="WYG43" s="222"/>
      <c r="WYH43" s="220"/>
      <c r="WYI43" s="220"/>
      <c r="WYJ43" s="220"/>
      <c r="WYK43" s="221"/>
      <c r="WYL43" s="222"/>
      <c r="WYM43" s="220"/>
      <c r="WYN43" s="220"/>
      <c r="WYO43" s="220"/>
      <c r="WYP43" s="221"/>
      <c r="WYQ43" s="222"/>
      <c r="WYR43" s="220"/>
      <c r="WYS43" s="220"/>
      <c r="WYT43" s="220"/>
      <c r="WYU43" s="221"/>
      <c r="WYV43" s="222"/>
      <c r="WYW43" s="220"/>
      <c r="WYX43" s="220"/>
      <c r="WYY43" s="220"/>
      <c r="WYZ43" s="221"/>
      <c r="WZA43" s="222"/>
      <c r="WZB43" s="220"/>
      <c r="WZC43" s="220"/>
      <c r="WZD43" s="220"/>
      <c r="WZE43" s="221"/>
      <c r="WZF43" s="222"/>
      <c r="WZG43" s="220"/>
      <c r="WZH43" s="220"/>
      <c r="WZI43" s="220"/>
      <c r="WZJ43" s="221"/>
      <c r="WZK43" s="222"/>
      <c r="WZL43" s="220"/>
      <c r="WZM43" s="220"/>
      <c r="WZN43" s="220"/>
      <c r="WZO43" s="221"/>
      <c r="WZP43" s="222"/>
      <c r="WZQ43" s="220"/>
      <c r="WZR43" s="220"/>
      <c r="WZS43" s="220"/>
      <c r="WZT43" s="221"/>
      <c r="WZU43" s="222"/>
      <c r="WZV43" s="220"/>
      <c r="WZW43" s="220"/>
      <c r="WZX43" s="220"/>
      <c r="WZY43" s="221"/>
      <c r="WZZ43" s="222"/>
      <c r="XAA43" s="220"/>
      <c r="XAB43" s="220"/>
      <c r="XAC43" s="220"/>
      <c r="XAD43" s="221"/>
      <c r="XAE43" s="222"/>
      <c r="XAF43" s="220"/>
      <c r="XAG43" s="220"/>
      <c r="XAH43" s="220"/>
      <c r="XAI43" s="221"/>
      <c r="XAJ43" s="222"/>
      <c r="XAK43" s="220"/>
      <c r="XAL43" s="220"/>
      <c r="XAM43" s="220"/>
      <c r="XAN43" s="221"/>
      <c r="XAO43" s="222"/>
      <c r="XAP43" s="220"/>
      <c r="XAQ43" s="220"/>
      <c r="XAR43" s="220"/>
      <c r="XAS43" s="221"/>
      <c r="XAT43" s="222"/>
      <c r="XAU43" s="220"/>
      <c r="XAV43" s="220"/>
      <c r="XAW43" s="220"/>
      <c r="XAX43" s="221"/>
      <c r="XAY43" s="222"/>
      <c r="XAZ43" s="220"/>
      <c r="XBA43" s="220"/>
      <c r="XBB43" s="220"/>
      <c r="XBC43" s="221"/>
      <c r="XBD43" s="222"/>
      <c r="XBE43" s="220"/>
      <c r="XBF43" s="220"/>
      <c r="XBG43" s="220"/>
      <c r="XBH43" s="221"/>
      <c r="XBI43" s="222"/>
      <c r="XBJ43" s="220"/>
      <c r="XBK43" s="220"/>
      <c r="XBL43" s="220"/>
      <c r="XBM43" s="221"/>
      <c r="XBN43" s="222"/>
      <c r="XBO43" s="220"/>
      <c r="XBP43" s="220"/>
      <c r="XBQ43" s="220"/>
      <c r="XBR43" s="221"/>
      <c r="XBS43" s="222"/>
      <c r="XBT43" s="220"/>
      <c r="XBU43" s="220"/>
      <c r="XBV43" s="220"/>
      <c r="XBW43" s="221"/>
      <c r="XBX43" s="222"/>
      <c r="XBY43" s="220"/>
      <c r="XBZ43" s="220"/>
      <c r="XCA43" s="220"/>
      <c r="XCB43" s="221"/>
      <c r="XCC43" s="222"/>
      <c r="XCD43" s="220"/>
      <c r="XCE43" s="220"/>
      <c r="XCF43" s="220"/>
      <c r="XCG43" s="221"/>
      <c r="XCH43" s="222"/>
      <c r="XCI43" s="220"/>
      <c r="XCJ43" s="220"/>
      <c r="XCK43" s="220"/>
      <c r="XCL43" s="221"/>
      <c r="XCM43" s="222"/>
      <c r="XCN43" s="220"/>
      <c r="XCO43" s="220"/>
      <c r="XCP43" s="220"/>
      <c r="XCQ43" s="221"/>
      <c r="XCR43" s="222"/>
      <c r="XCS43" s="220"/>
      <c r="XCT43" s="220"/>
      <c r="XCU43" s="220"/>
      <c r="XCV43" s="221"/>
      <c r="XCW43" s="222"/>
      <c r="XCX43" s="220"/>
      <c r="XCY43" s="220"/>
      <c r="XCZ43" s="220"/>
      <c r="XDA43" s="221"/>
      <c r="XDB43" s="222"/>
      <c r="XDC43" s="220"/>
      <c r="XDD43" s="220"/>
      <c r="XDE43" s="220"/>
      <c r="XDF43" s="221"/>
      <c r="XDG43" s="222"/>
      <c r="XDH43" s="220"/>
      <c r="XDI43" s="220"/>
      <c r="XDJ43" s="220"/>
      <c r="XDK43" s="221"/>
      <c r="XDL43" s="222"/>
      <c r="XDM43" s="220"/>
      <c r="XDN43" s="220"/>
      <c r="XDO43" s="220"/>
      <c r="XDP43" s="221"/>
      <c r="XDQ43" s="222"/>
      <c r="XDR43" s="220"/>
      <c r="XDS43" s="220"/>
      <c r="XDT43" s="220"/>
      <c r="XDU43" s="221"/>
      <c r="XDV43" s="222"/>
      <c r="XDW43" s="220"/>
      <c r="XDX43" s="220"/>
      <c r="XDY43" s="220"/>
      <c r="XDZ43" s="221"/>
      <c r="XEA43" s="222"/>
      <c r="XEB43" s="220"/>
      <c r="XEC43" s="220"/>
      <c r="XED43" s="220"/>
      <c r="XEE43" s="221"/>
      <c r="XEF43" s="222"/>
      <c r="XEG43" s="220"/>
      <c r="XEH43" s="220"/>
      <c r="XEI43" s="220"/>
      <c r="XEJ43" s="221"/>
      <c r="XEK43" s="222"/>
      <c r="XEL43" s="220"/>
      <c r="XEM43" s="220"/>
      <c r="XEN43" s="220"/>
      <c r="XEO43" s="221"/>
      <c r="XEP43" s="222"/>
      <c r="XEQ43" s="220"/>
      <c r="XER43" s="220"/>
      <c r="XES43" s="220"/>
      <c r="XET43" s="221"/>
      <c r="XEU43" s="222"/>
      <c r="XEV43" s="220"/>
      <c r="XEW43" s="220"/>
      <c r="XEX43" s="220"/>
      <c r="XEY43" s="221"/>
      <c r="XEZ43" s="222"/>
      <c r="XFA43" s="220"/>
      <c r="XFB43" s="220"/>
      <c r="XFC43" s="220"/>
    </row>
    <row r="44" spans="1:16383" s="18" customFormat="1" ht="45" x14ac:dyDescent="0.25">
      <c r="A44" s="23" t="s">
        <v>922</v>
      </c>
      <c r="B44" s="23" t="s">
        <v>923</v>
      </c>
      <c r="C44" s="21" t="s">
        <v>34</v>
      </c>
      <c r="D44" s="38" t="s">
        <v>49</v>
      </c>
      <c r="E44" s="129"/>
      <c r="F44" s="258" t="s">
        <v>33</v>
      </c>
    </row>
    <row r="45" spans="1:16383" ht="45" x14ac:dyDescent="0.25">
      <c r="A45" s="23" t="s">
        <v>924</v>
      </c>
      <c r="B45" s="23" t="s">
        <v>925</v>
      </c>
      <c r="C45" s="23" t="s">
        <v>34</v>
      </c>
      <c r="D45" s="23" t="s">
        <v>49</v>
      </c>
      <c r="E45" s="129"/>
      <c r="F45" s="258" t="s">
        <v>33</v>
      </c>
    </row>
    <row r="46" spans="1:16383" ht="45" x14ac:dyDescent="0.25">
      <c r="A46" s="23" t="s">
        <v>926</v>
      </c>
      <c r="B46" s="23" t="s">
        <v>927</v>
      </c>
      <c r="C46" s="23" t="s">
        <v>34</v>
      </c>
      <c r="D46" s="23" t="s">
        <v>49</v>
      </c>
      <c r="E46" s="129"/>
      <c r="F46" s="258" t="s">
        <v>33</v>
      </c>
    </row>
    <row r="47" spans="1:16383" ht="15.75" thickBot="1" x14ac:dyDescent="0.3">
      <c r="A47" s="17"/>
      <c r="B47" s="17"/>
      <c r="C47" s="17"/>
      <c r="D47" s="17"/>
      <c r="E47" s="130"/>
      <c r="F47" s="131"/>
    </row>
    <row r="48" spans="1:16383" ht="18.75" x14ac:dyDescent="0.25">
      <c r="A48" s="55" t="s">
        <v>928</v>
      </c>
      <c r="B48" s="56" t="s">
        <v>929</v>
      </c>
      <c r="C48" s="57"/>
      <c r="D48" s="50"/>
      <c r="E48" s="132"/>
      <c r="F48" s="133"/>
    </row>
    <row r="49" spans="1:7" ht="48" x14ac:dyDescent="0.25">
      <c r="A49" s="59" t="s">
        <v>41</v>
      </c>
      <c r="B49" s="60" t="s">
        <v>42</v>
      </c>
      <c r="C49" s="60" t="s">
        <v>43</v>
      </c>
      <c r="D49" s="53" t="s">
        <v>44</v>
      </c>
      <c r="E49" s="134" t="s">
        <v>45</v>
      </c>
      <c r="F49" s="135" t="s">
        <v>46</v>
      </c>
      <c r="G49" s="14"/>
    </row>
    <row r="50" spans="1:7" ht="45" x14ac:dyDescent="0.25">
      <c r="A50" s="20" t="s">
        <v>930</v>
      </c>
      <c r="B50" s="166" t="s">
        <v>931</v>
      </c>
      <c r="C50" s="21" t="s">
        <v>34</v>
      </c>
      <c r="D50" s="38" t="s">
        <v>49</v>
      </c>
      <c r="E50" s="215"/>
      <c r="F50" s="258" t="s">
        <v>33</v>
      </c>
    </row>
    <row r="51" spans="1:7" ht="75" x14ac:dyDescent="0.25">
      <c r="A51" s="20" t="s">
        <v>932</v>
      </c>
      <c r="B51" s="223" t="s">
        <v>933</v>
      </c>
      <c r="C51" s="21" t="s">
        <v>34</v>
      </c>
      <c r="D51" s="38" t="s">
        <v>49</v>
      </c>
      <c r="E51" s="215"/>
      <c r="F51" s="258" t="s">
        <v>33</v>
      </c>
    </row>
    <row r="52" spans="1:7" ht="75" x14ac:dyDescent="0.25">
      <c r="A52" s="20" t="s">
        <v>934</v>
      </c>
      <c r="B52" s="223" t="s">
        <v>935</v>
      </c>
      <c r="C52" s="21" t="s">
        <v>34</v>
      </c>
      <c r="D52" s="38" t="s">
        <v>49</v>
      </c>
      <c r="E52" s="215"/>
      <c r="F52" s="258" t="s">
        <v>33</v>
      </c>
    </row>
    <row r="53" spans="1:7" ht="90" x14ac:dyDescent="0.25">
      <c r="A53" s="20" t="s">
        <v>936</v>
      </c>
      <c r="B53" s="23" t="s">
        <v>937</v>
      </c>
      <c r="C53" s="21" t="s">
        <v>34</v>
      </c>
      <c r="D53" s="38" t="s">
        <v>49</v>
      </c>
      <c r="E53" s="215"/>
      <c r="F53" s="258" t="s">
        <v>33</v>
      </c>
    </row>
    <row r="54" spans="1:7" ht="45" x14ac:dyDescent="0.25">
      <c r="A54" s="20" t="s">
        <v>938</v>
      </c>
      <c r="B54" s="23" t="s">
        <v>939</v>
      </c>
      <c r="C54" s="21" t="s">
        <v>34</v>
      </c>
      <c r="D54" s="38" t="s">
        <v>49</v>
      </c>
      <c r="E54" s="215"/>
      <c r="F54" s="258" t="s">
        <v>33</v>
      </c>
    </row>
    <row r="55" spans="1:7" ht="45" x14ac:dyDescent="0.25">
      <c r="A55" s="20" t="s">
        <v>940</v>
      </c>
      <c r="B55" s="23" t="s">
        <v>941</v>
      </c>
      <c r="C55" s="21" t="s">
        <v>34</v>
      </c>
      <c r="D55" s="38" t="s">
        <v>49</v>
      </c>
      <c r="E55" s="215"/>
      <c r="F55" s="258" t="s">
        <v>33</v>
      </c>
    </row>
    <row r="56" spans="1:7" ht="30" x14ac:dyDescent="0.25">
      <c r="A56" s="20" t="s">
        <v>942</v>
      </c>
      <c r="B56" s="23" t="s">
        <v>885</v>
      </c>
      <c r="C56" s="21" t="s">
        <v>34</v>
      </c>
      <c r="D56" s="38" t="s">
        <v>49</v>
      </c>
      <c r="E56" s="215"/>
      <c r="F56" s="258" t="s">
        <v>33</v>
      </c>
    </row>
    <row r="57" spans="1:7" ht="30" x14ac:dyDescent="0.25">
      <c r="A57" s="20" t="s">
        <v>943</v>
      </c>
      <c r="B57" s="166" t="s">
        <v>944</v>
      </c>
      <c r="C57" s="21" t="s">
        <v>34</v>
      </c>
      <c r="D57" s="38" t="s">
        <v>49</v>
      </c>
      <c r="E57" s="215"/>
      <c r="F57" s="258" t="s">
        <v>33</v>
      </c>
    </row>
    <row r="58" spans="1:7" ht="30" x14ac:dyDescent="0.25">
      <c r="A58" s="20" t="s">
        <v>945</v>
      </c>
      <c r="B58" s="166" t="s">
        <v>946</v>
      </c>
      <c r="C58" s="21" t="s">
        <v>34</v>
      </c>
      <c r="D58" s="38" t="s">
        <v>49</v>
      </c>
      <c r="E58" s="215"/>
      <c r="F58" s="258" t="s">
        <v>33</v>
      </c>
    </row>
    <row r="59" spans="1:7" ht="15.75" thickBot="1" x14ac:dyDescent="0.3">
      <c r="A59" s="17"/>
      <c r="B59" s="17"/>
      <c r="C59" s="17"/>
      <c r="D59" s="17"/>
      <c r="E59" s="130"/>
      <c r="F59" s="131"/>
    </row>
    <row r="60" spans="1:7" ht="18.75" x14ac:dyDescent="0.25">
      <c r="A60" s="55" t="s">
        <v>947</v>
      </c>
      <c r="B60" s="56" t="s">
        <v>948</v>
      </c>
      <c r="C60" s="57"/>
      <c r="D60" s="50"/>
      <c r="E60" s="132"/>
      <c r="F60" s="133"/>
    </row>
    <row r="61" spans="1:7" ht="48" x14ac:dyDescent="0.25">
      <c r="A61" s="59" t="s">
        <v>41</v>
      </c>
      <c r="B61" s="60" t="s">
        <v>42</v>
      </c>
      <c r="C61" s="60" t="s">
        <v>43</v>
      </c>
      <c r="D61" s="53" t="s">
        <v>44</v>
      </c>
      <c r="E61" s="134" t="s">
        <v>45</v>
      </c>
      <c r="F61" s="135" t="s">
        <v>46</v>
      </c>
      <c r="G61" s="14"/>
    </row>
    <row r="62" spans="1:7" ht="30" x14ac:dyDescent="0.25">
      <c r="A62" s="166" t="s">
        <v>949</v>
      </c>
      <c r="B62" s="166" t="s">
        <v>1202</v>
      </c>
      <c r="C62" s="21" t="s">
        <v>34</v>
      </c>
      <c r="D62" s="37" t="s">
        <v>49</v>
      </c>
      <c r="E62" s="215"/>
      <c r="F62" s="258" t="s">
        <v>33</v>
      </c>
    </row>
    <row r="63" spans="1:7" ht="45" x14ac:dyDescent="0.25">
      <c r="A63" s="166" t="s">
        <v>950</v>
      </c>
      <c r="B63" s="166" t="s">
        <v>1203</v>
      </c>
      <c r="C63" s="21" t="s">
        <v>34</v>
      </c>
      <c r="D63" s="38" t="s">
        <v>49</v>
      </c>
      <c r="E63" s="215"/>
      <c r="F63" s="258" t="s">
        <v>33</v>
      </c>
    </row>
    <row r="64" spans="1:7" ht="45" x14ac:dyDescent="0.25">
      <c r="A64" s="166" t="s">
        <v>951</v>
      </c>
      <c r="B64" s="166" t="s">
        <v>1204</v>
      </c>
      <c r="C64" s="21" t="s">
        <v>34</v>
      </c>
      <c r="D64" s="38" t="s">
        <v>49</v>
      </c>
      <c r="E64" s="215"/>
      <c r="F64" s="258" t="s">
        <v>33</v>
      </c>
    </row>
    <row r="65" spans="1:7" ht="45" x14ac:dyDescent="0.25">
      <c r="A65" s="166" t="s">
        <v>952</v>
      </c>
      <c r="B65" s="166" t="s">
        <v>1205</v>
      </c>
      <c r="C65" s="21" t="s">
        <v>34</v>
      </c>
      <c r="D65" s="37" t="s">
        <v>49</v>
      </c>
      <c r="E65" s="215"/>
      <c r="F65" s="258" t="s">
        <v>33</v>
      </c>
    </row>
    <row r="66" spans="1:7" ht="60" x14ac:dyDescent="0.25">
      <c r="A66" s="166" t="s">
        <v>953</v>
      </c>
      <c r="B66" s="20" t="s">
        <v>1206</v>
      </c>
      <c r="C66" s="37" t="s">
        <v>34</v>
      </c>
      <c r="D66" s="37" t="s">
        <v>49</v>
      </c>
      <c r="E66" s="215"/>
      <c r="F66" s="258" t="s">
        <v>33</v>
      </c>
    </row>
    <row r="67" spans="1:7" ht="15.75" thickBot="1" x14ac:dyDescent="0.3">
      <c r="A67" s="17"/>
      <c r="B67" s="17"/>
      <c r="C67" s="17"/>
      <c r="D67" s="17"/>
      <c r="E67" s="130"/>
      <c r="F67" s="131"/>
    </row>
    <row r="68" spans="1:7" ht="18.75" x14ac:dyDescent="0.25">
      <c r="A68" s="55" t="s">
        <v>954</v>
      </c>
      <c r="B68" s="56" t="s">
        <v>955</v>
      </c>
      <c r="C68" s="57"/>
      <c r="D68" s="50"/>
      <c r="E68" s="132"/>
      <c r="F68" s="133"/>
    </row>
    <row r="69" spans="1:7" ht="48" x14ac:dyDescent="0.25">
      <c r="A69" s="59" t="s">
        <v>41</v>
      </c>
      <c r="B69" s="60" t="s">
        <v>42</v>
      </c>
      <c r="C69" s="60" t="s">
        <v>43</v>
      </c>
      <c r="D69" s="53" t="s">
        <v>44</v>
      </c>
      <c r="E69" s="134" t="s">
        <v>45</v>
      </c>
      <c r="F69" s="135" t="s">
        <v>46</v>
      </c>
      <c r="G69" s="14"/>
    </row>
    <row r="70" spans="1:7" ht="45" x14ac:dyDescent="0.25">
      <c r="A70" s="23" t="s">
        <v>956</v>
      </c>
      <c r="B70" s="166" t="s">
        <v>957</v>
      </c>
      <c r="C70" s="21" t="s">
        <v>34</v>
      </c>
      <c r="D70" s="37" t="s">
        <v>49</v>
      </c>
      <c r="E70" s="129"/>
      <c r="F70" s="258" t="s">
        <v>33</v>
      </c>
    </row>
    <row r="71" spans="1:7" ht="15.75" thickBot="1" x14ac:dyDescent="0.3">
      <c r="A71" s="17"/>
      <c r="B71" s="17"/>
      <c r="C71" s="17"/>
      <c r="D71" s="17"/>
      <c r="E71" s="130"/>
      <c r="F71" s="131"/>
    </row>
    <row r="72" spans="1:7" ht="18.75" x14ac:dyDescent="0.25">
      <c r="A72" s="55" t="s">
        <v>958</v>
      </c>
      <c r="B72" s="56" t="s">
        <v>959</v>
      </c>
      <c r="C72" s="57"/>
      <c r="D72" s="50"/>
      <c r="E72" s="132"/>
      <c r="F72" s="133"/>
    </row>
    <row r="73" spans="1:7" ht="48" x14ac:dyDescent="0.25">
      <c r="A73" s="59" t="s">
        <v>41</v>
      </c>
      <c r="B73" s="60" t="s">
        <v>42</v>
      </c>
      <c r="C73" s="60" t="s">
        <v>43</v>
      </c>
      <c r="D73" s="53" t="s">
        <v>44</v>
      </c>
      <c r="E73" s="134" t="s">
        <v>45</v>
      </c>
      <c r="F73" s="135" t="s">
        <v>46</v>
      </c>
      <c r="G73" s="14"/>
    </row>
    <row r="74" spans="1:7" ht="45" x14ac:dyDescent="0.25">
      <c r="A74" s="166" t="s">
        <v>960</v>
      </c>
      <c r="B74" s="166" t="s">
        <v>961</v>
      </c>
      <c r="C74" s="21" t="s">
        <v>34</v>
      </c>
      <c r="D74" s="38" t="s">
        <v>49</v>
      </c>
      <c r="E74" s="129"/>
      <c r="F74" s="258" t="s">
        <v>33</v>
      </c>
    </row>
    <row r="75" spans="1:7" ht="45" x14ac:dyDescent="0.25">
      <c r="A75" s="166" t="s">
        <v>962</v>
      </c>
      <c r="B75" s="166" t="s">
        <v>963</v>
      </c>
      <c r="C75" s="21" t="s">
        <v>34</v>
      </c>
      <c r="D75" s="38" t="s">
        <v>49</v>
      </c>
      <c r="E75" s="129"/>
      <c r="F75" s="258" t="s">
        <v>33</v>
      </c>
    </row>
    <row r="76" spans="1:7" ht="15.75" thickBot="1" x14ac:dyDescent="0.3">
      <c r="A76" s="22"/>
      <c r="B76" s="22"/>
      <c r="C76" s="22"/>
      <c r="D76" s="22"/>
      <c r="E76" s="130"/>
      <c r="F76" s="131"/>
    </row>
    <row r="77" spans="1:7" ht="18.75" x14ac:dyDescent="0.25">
      <c r="A77" s="55" t="s">
        <v>1207</v>
      </c>
      <c r="B77" s="56" t="s">
        <v>965</v>
      </c>
      <c r="C77" s="57"/>
      <c r="D77" s="50"/>
      <c r="E77" s="132"/>
      <c r="F77" s="133"/>
    </row>
    <row r="78" spans="1:7" ht="48" x14ac:dyDescent="0.25">
      <c r="A78" s="59" t="s">
        <v>41</v>
      </c>
      <c r="B78" s="60" t="s">
        <v>42</v>
      </c>
      <c r="C78" s="60" t="s">
        <v>43</v>
      </c>
      <c r="D78" s="53" t="s">
        <v>44</v>
      </c>
      <c r="E78" s="134" t="s">
        <v>45</v>
      </c>
      <c r="F78" s="135" t="s">
        <v>46</v>
      </c>
      <c r="G78" s="14"/>
    </row>
    <row r="79" spans="1:7" s="18" customFormat="1" ht="60" x14ac:dyDescent="0.25">
      <c r="A79" s="27" t="s">
        <v>1208</v>
      </c>
      <c r="B79" s="23" t="s">
        <v>967</v>
      </c>
      <c r="C79" s="21" t="s">
        <v>34</v>
      </c>
      <c r="D79" s="38" t="s">
        <v>49</v>
      </c>
      <c r="E79" s="129"/>
      <c r="F79" s="258" t="s">
        <v>33</v>
      </c>
    </row>
    <row r="80" spans="1:7" s="18" customFormat="1" ht="60" x14ac:dyDescent="0.25">
      <c r="A80" s="27" t="s">
        <v>1209</v>
      </c>
      <c r="B80" s="23" t="s">
        <v>969</v>
      </c>
      <c r="C80" s="21" t="s">
        <v>34</v>
      </c>
      <c r="D80" s="38" t="s">
        <v>49</v>
      </c>
      <c r="E80" s="129"/>
      <c r="F80" s="258" t="s">
        <v>33</v>
      </c>
    </row>
    <row r="81" spans="1:7" ht="15.75" thickBot="1" x14ac:dyDescent="0.3">
      <c r="A81" s="22"/>
      <c r="B81" s="22"/>
      <c r="C81" s="22"/>
      <c r="D81" s="22"/>
      <c r="E81" s="130"/>
      <c r="F81" s="131"/>
    </row>
    <row r="82" spans="1:7" ht="18.75" x14ac:dyDescent="0.25">
      <c r="A82" s="55" t="s">
        <v>964</v>
      </c>
      <c r="B82" s="56" t="s">
        <v>724</v>
      </c>
      <c r="C82" s="57"/>
      <c r="D82" s="50"/>
      <c r="E82" s="132"/>
      <c r="F82" s="133"/>
    </row>
    <row r="83" spans="1:7" ht="48" x14ac:dyDescent="0.25">
      <c r="A83" s="59" t="s">
        <v>41</v>
      </c>
      <c r="B83" s="60" t="s">
        <v>42</v>
      </c>
      <c r="C83" s="60" t="s">
        <v>43</v>
      </c>
      <c r="D83" s="53" t="s">
        <v>44</v>
      </c>
      <c r="E83" s="134" t="s">
        <v>45</v>
      </c>
      <c r="F83" s="135" t="s">
        <v>46</v>
      </c>
      <c r="G83" s="14"/>
    </row>
    <row r="84" spans="1:7" ht="30" x14ac:dyDescent="0.25">
      <c r="A84" s="27" t="s">
        <v>966</v>
      </c>
      <c r="B84" s="245" t="s">
        <v>972</v>
      </c>
      <c r="C84" s="246" t="s">
        <v>34</v>
      </c>
      <c r="D84" s="230" t="s">
        <v>49</v>
      </c>
      <c r="E84" s="129"/>
      <c r="F84" s="258" t="s">
        <v>33</v>
      </c>
    </row>
    <row r="85" spans="1:7" ht="45" x14ac:dyDescent="0.25">
      <c r="A85" s="27" t="s">
        <v>968</v>
      </c>
      <c r="B85" s="245" t="s">
        <v>1215</v>
      </c>
      <c r="C85" s="246" t="s">
        <v>34</v>
      </c>
      <c r="D85" s="230" t="s">
        <v>49</v>
      </c>
      <c r="E85" s="129"/>
      <c r="F85" s="258" t="s">
        <v>33</v>
      </c>
    </row>
    <row r="86" spans="1:7" s="18" customFormat="1" ht="30" x14ac:dyDescent="0.25">
      <c r="A86" s="27" t="s">
        <v>1210</v>
      </c>
      <c r="B86" s="247" t="s">
        <v>973</v>
      </c>
      <c r="C86" s="246" t="s">
        <v>34</v>
      </c>
      <c r="D86" s="230" t="s">
        <v>49</v>
      </c>
      <c r="E86" s="129"/>
      <c r="F86" s="258" t="s">
        <v>33</v>
      </c>
    </row>
    <row r="87" spans="1:7" s="18" customFormat="1" ht="30" x14ac:dyDescent="0.25">
      <c r="A87" s="27" t="s">
        <v>1211</v>
      </c>
      <c r="B87" s="247" t="s">
        <v>974</v>
      </c>
      <c r="C87" s="246" t="s">
        <v>34</v>
      </c>
      <c r="D87" s="230" t="s">
        <v>49</v>
      </c>
      <c r="E87" s="129"/>
      <c r="F87" s="258" t="s">
        <v>33</v>
      </c>
    </row>
    <row r="88" spans="1:7" s="18" customFormat="1" ht="30" x14ac:dyDescent="0.25">
      <c r="A88" s="27" t="s">
        <v>1212</v>
      </c>
      <c r="B88" s="247" t="s">
        <v>1216</v>
      </c>
      <c r="C88" s="246" t="s">
        <v>34</v>
      </c>
      <c r="D88" s="230" t="s">
        <v>49</v>
      </c>
      <c r="E88" s="129"/>
      <c r="F88" s="258" t="s">
        <v>33</v>
      </c>
    </row>
    <row r="89" spans="1:7" s="18" customFormat="1" ht="30" x14ac:dyDescent="0.25">
      <c r="A89" s="27" t="s">
        <v>1213</v>
      </c>
      <c r="B89" s="247" t="s">
        <v>1217</v>
      </c>
      <c r="C89" s="246" t="s">
        <v>34</v>
      </c>
      <c r="D89" s="230" t="s">
        <v>49</v>
      </c>
      <c r="E89" s="129"/>
      <c r="F89" s="258" t="s">
        <v>33</v>
      </c>
    </row>
    <row r="90" spans="1:7" s="18" customFormat="1" ht="45" x14ac:dyDescent="0.25">
      <c r="A90" s="27" t="s">
        <v>1214</v>
      </c>
      <c r="B90" s="247" t="s">
        <v>1218</v>
      </c>
      <c r="C90" s="246" t="s">
        <v>34</v>
      </c>
      <c r="D90" s="230" t="s">
        <v>49</v>
      </c>
      <c r="E90" s="129"/>
      <c r="F90" s="258" t="s">
        <v>33</v>
      </c>
    </row>
    <row r="91" spans="1:7" ht="15.75" thickBot="1" x14ac:dyDescent="0.3">
      <c r="A91" s="22"/>
      <c r="B91" s="22"/>
      <c r="C91" s="22"/>
      <c r="D91" s="22"/>
      <c r="E91" s="130"/>
      <c r="F91" s="131"/>
    </row>
    <row r="92" spans="1:7" ht="18.75" x14ac:dyDescent="0.25">
      <c r="A92" s="55" t="s">
        <v>970</v>
      </c>
      <c r="B92" s="56" t="s">
        <v>155</v>
      </c>
      <c r="C92" s="57"/>
      <c r="D92" s="50"/>
      <c r="E92" s="132"/>
      <c r="F92" s="133"/>
    </row>
    <row r="93" spans="1:7" ht="48" x14ac:dyDescent="0.25">
      <c r="A93" s="59" t="s">
        <v>41</v>
      </c>
      <c r="B93" s="60" t="s">
        <v>42</v>
      </c>
      <c r="C93" s="60" t="s">
        <v>43</v>
      </c>
      <c r="D93" s="53" t="s">
        <v>44</v>
      </c>
      <c r="E93" s="134" t="s">
        <v>45</v>
      </c>
      <c r="F93" s="135" t="s">
        <v>46</v>
      </c>
      <c r="G93" s="14"/>
    </row>
    <row r="94" spans="1:7" ht="60" x14ac:dyDescent="0.25">
      <c r="A94" s="166" t="s">
        <v>971</v>
      </c>
      <c r="B94" s="224" t="s">
        <v>977</v>
      </c>
      <c r="C94" s="21" t="s">
        <v>34</v>
      </c>
      <c r="D94" s="38" t="s">
        <v>49</v>
      </c>
      <c r="E94" s="129"/>
      <c r="F94" s="258" t="s">
        <v>33</v>
      </c>
    </row>
    <row r="95" spans="1:7" customFormat="1" ht="45" x14ac:dyDescent="0.25">
      <c r="A95" s="166" t="s">
        <v>978</v>
      </c>
      <c r="B95" s="224" t="s">
        <v>979</v>
      </c>
      <c r="C95" s="21" t="s">
        <v>34</v>
      </c>
      <c r="D95" s="38" t="s">
        <v>49</v>
      </c>
      <c r="E95" s="129"/>
      <c r="F95" s="258" t="s">
        <v>33</v>
      </c>
    </row>
    <row r="96" spans="1:7" ht="30" x14ac:dyDescent="0.25">
      <c r="A96" s="166" t="s">
        <v>980</v>
      </c>
      <c r="B96" s="224" t="s">
        <v>981</v>
      </c>
      <c r="C96" s="21" t="s">
        <v>34</v>
      </c>
      <c r="D96" s="38" t="s">
        <v>49</v>
      </c>
      <c r="E96" s="129"/>
      <c r="F96" s="258" t="s">
        <v>33</v>
      </c>
    </row>
    <row r="97" spans="1:7" ht="45" x14ac:dyDescent="0.25">
      <c r="A97" s="166" t="s">
        <v>982</v>
      </c>
      <c r="B97" s="224" t="s">
        <v>983</v>
      </c>
      <c r="C97" s="225" t="s">
        <v>34</v>
      </c>
      <c r="D97" s="38" t="s">
        <v>49</v>
      </c>
      <c r="E97" s="129"/>
      <c r="F97" s="258" t="s">
        <v>33</v>
      </c>
    </row>
    <row r="98" spans="1:7" ht="30" x14ac:dyDescent="0.25">
      <c r="A98" s="166" t="s">
        <v>984</v>
      </c>
      <c r="B98" s="224" t="s">
        <v>985</v>
      </c>
      <c r="C98" s="225" t="s">
        <v>34</v>
      </c>
      <c r="D98" s="38" t="s">
        <v>49</v>
      </c>
      <c r="E98" s="129"/>
      <c r="F98" s="258" t="s">
        <v>33</v>
      </c>
    </row>
    <row r="99" spans="1:7" ht="15.75" thickBot="1" x14ac:dyDescent="0.3">
      <c r="A99" s="22"/>
      <c r="B99" s="22"/>
      <c r="C99" s="22"/>
      <c r="D99" s="22"/>
      <c r="E99" s="130"/>
      <c r="F99" s="131"/>
    </row>
    <row r="100" spans="1:7" s="18" customFormat="1" ht="18.75" x14ac:dyDescent="0.25">
      <c r="A100" s="55" t="s">
        <v>975</v>
      </c>
      <c r="B100" s="56" t="s">
        <v>782</v>
      </c>
      <c r="C100" s="57"/>
      <c r="D100" s="50"/>
      <c r="E100" s="132"/>
      <c r="F100" s="133"/>
    </row>
    <row r="101" spans="1:7" s="18" customFormat="1" ht="48" x14ac:dyDescent="0.25">
      <c r="A101" s="59" t="s">
        <v>41</v>
      </c>
      <c r="B101" s="60" t="s">
        <v>42</v>
      </c>
      <c r="C101" s="60" t="s">
        <v>43</v>
      </c>
      <c r="D101" s="53" t="s">
        <v>44</v>
      </c>
      <c r="E101" s="134" t="s">
        <v>45</v>
      </c>
      <c r="F101" s="135" t="s">
        <v>46</v>
      </c>
      <c r="G101" s="14"/>
    </row>
    <row r="102" spans="1:7" s="18" customFormat="1" ht="45" x14ac:dyDescent="0.25">
      <c r="A102" s="23" t="s">
        <v>976</v>
      </c>
      <c r="B102" s="23" t="s">
        <v>986</v>
      </c>
      <c r="C102" s="21" t="s">
        <v>34</v>
      </c>
      <c r="D102" s="38" t="s">
        <v>49</v>
      </c>
      <c r="E102" s="129"/>
      <c r="F102" s="258" t="s">
        <v>33</v>
      </c>
    </row>
    <row r="103" spans="1:7" s="18" customFormat="1" ht="30" x14ac:dyDescent="0.25">
      <c r="A103" s="23" t="s">
        <v>978</v>
      </c>
      <c r="B103" s="23" t="s">
        <v>987</v>
      </c>
      <c r="C103" s="21" t="s">
        <v>34</v>
      </c>
      <c r="D103" s="38" t="s">
        <v>49</v>
      </c>
      <c r="E103" s="129"/>
      <c r="F103" s="258" t="s">
        <v>33</v>
      </c>
    </row>
    <row r="104" spans="1:7" s="18" customFormat="1" ht="30" x14ac:dyDescent="0.25">
      <c r="A104" s="23" t="s">
        <v>980</v>
      </c>
      <c r="B104" s="23" t="s">
        <v>807</v>
      </c>
      <c r="C104" s="21" t="s">
        <v>34</v>
      </c>
      <c r="D104" s="38" t="s">
        <v>49</v>
      </c>
      <c r="E104" s="129"/>
      <c r="F104" s="258" t="s">
        <v>33</v>
      </c>
    </row>
    <row r="105" spans="1:7" s="18" customFormat="1" ht="60" x14ac:dyDescent="0.25">
      <c r="A105" s="23" t="s">
        <v>982</v>
      </c>
      <c r="B105" s="23" t="s">
        <v>1219</v>
      </c>
      <c r="C105" s="21" t="s">
        <v>34</v>
      </c>
      <c r="D105" s="38" t="s">
        <v>49</v>
      </c>
      <c r="E105" s="129"/>
      <c r="F105" s="258" t="s">
        <v>33</v>
      </c>
    </row>
    <row r="106" spans="1:7" s="18" customFormat="1" ht="75" x14ac:dyDescent="0.25">
      <c r="A106" s="23" t="s">
        <v>984</v>
      </c>
      <c r="B106" s="23" t="s">
        <v>1220</v>
      </c>
      <c r="C106" s="21" t="s">
        <v>34</v>
      </c>
      <c r="D106" s="38" t="s">
        <v>49</v>
      </c>
      <c r="E106" s="129"/>
      <c r="F106" s="258" t="s">
        <v>33</v>
      </c>
    </row>
    <row r="107" spans="1:7" x14ac:dyDescent="0.25">
      <c r="A107" s="22"/>
      <c r="B107" s="22"/>
      <c r="C107" s="22"/>
      <c r="D107" s="22"/>
    </row>
    <row r="108" spans="1:7" x14ac:dyDescent="0.25">
      <c r="A108" s="22"/>
      <c r="B108" s="22"/>
      <c r="C108" s="22"/>
      <c r="D108" s="22"/>
    </row>
    <row r="109" spans="1:7" x14ac:dyDescent="0.25">
      <c r="A109" s="22"/>
      <c r="B109" s="22"/>
      <c r="C109" s="22"/>
      <c r="D109" s="22"/>
    </row>
    <row r="110" spans="1:7" x14ac:dyDescent="0.25">
      <c r="A110" s="22"/>
      <c r="B110" s="22"/>
      <c r="C110" s="22"/>
      <c r="D110" s="22"/>
    </row>
    <row r="111" spans="1:7" x14ac:dyDescent="0.25">
      <c r="A111" s="22"/>
      <c r="B111" s="22"/>
      <c r="C111" s="22"/>
      <c r="D111" s="22"/>
    </row>
    <row r="112" spans="1:7" x14ac:dyDescent="0.25">
      <c r="A112" s="22"/>
      <c r="B112" s="22"/>
      <c r="C112" s="22"/>
      <c r="D112" s="22"/>
    </row>
    <row r="113" spans="1:4" x14ac:dyDescent="0.25">
      <c r="A113" s="22"/>
      <c r="B113" s="22"/>
      <c r="C113" s="22"/>
      <c r="D113" s="22"/>
    </row>
    <row r="114" spans="1:4" x14ac:dyDescent="0.25">
      <c r="A114" s="22"/>
      <c r="B114" s="22"/>
      <c r="C114" s="22"/>
      <c r="D114" s="22"/>
    </row>
    <row r="115" spans="1:4" x14ac:dyDescent="0.25">
      <c r="A115" s="22"/>
      <c r="B115" s="22"/>
      <c r="C115" s="22"/>
      <c r="D115" s="22"/>
    </row>
    <row r="116" spans="1:4" x14ac:dyDescent="0.25">
      <c r="A116" s="22"/>
      <c r="B116" s="22"/>
      <c r="C116" s="22"/>
      <c r="D116" s="22"/>
    </row>
    <row r="117" spans="1:4" x14ac:dyDescent="0.25">
      <c r="A117" s="22"/>
      <c r="B117" s="22"/>
      <c r="C117" s="22"/>
      <c r="D117" s="22"/>
    </row>
    <row r="118" spans="1:4" x14ac:dyDescent="0.25">
      <c r="A118" s="22"/>
      <c r="B118" s="22"/>
      <c r="C118" s="22"/>
      <c r="D118" s="22"/>
    </row>
    <row r="119" spans="1:4" x14ac:dyDescent="0.25">
      <c r="A119" s="22"/>
      <c r="B119" s="22"/>
      <c r="C119" s="22"/>
      <c r="D119" s="22"/>
    </row>
    <row r="120" spans="1:4" x14ac:dyDescent="0.25">
      <c r="A120" s="22"/>
      <c r="B120" s="22"/>
      <c r="C120" s="22"/>
      <c r="D120" s="22"/>
    </row>
    <row r="121" spans="1:4" x14ac:dyDescent="0.25">
      <c r="A121" s="22"/>
      <c r="B121" s="22"/>
      <c r="C121" s="22"/>
      <c r="D121" s="22"/>
    </row>
    <row r="122" spans="1:4" x14ac:dyDescent="0.25">
      <c r="A122" s="22"/>
      <c r="B122" s="22"/>
      <c r="C122" s="22"/>
      <c r="D122" s="22"/>
    </row>
    <row r="123" spans="1:4" x14ac:dyDescent="0.25">
      <c r="A123" s="22"/>
      <c r="B123" s="22"/>
      <c r="C123" s="22"/>
      <c r="D123" s="22"/>
    </row>
    <row r="124" spans="1:4" x14ac:dyDescent="0.25">
      <c r="A124" s="22"/>
      <c r="B124" s="22"/>
      <c r="C124" s="22"/>
      <c r="D124" s="22"/>
    </row>
    <row r="125" spans="1:4" x14ac:dyDescent="0.25">
      <c r="A125" s="22"/>
      <c r="B125" s="22"/>
      <c r="C125" s="22"/>
      <c r="D125" s="22"/>
    </row>
    <row r="126" spans="1:4" x14ac:dyDescent="0.25">
      <c r="A126" s="22"/>
      <c r="B126" s="22"/>
      <c r="C126" s="22"/>
      <c r="D126" s="22"/>
    </row>
    <row r="127" spans="1:4" x14ac:dyDescent="0.25">
      <c r="A127" s="22"/>
      <c r="B127" s="22"/>
      <c r="C127" s="22"/>
      <c r="D127" s="22"/>
    </row>
    <row r="128" spans="1:4" x14ac:dyDescent="0.25">
      <c r="A128" s="22"/>
      <c r="B128" s="22"/>
      <c r="C128" s="22"/>
      <c r="D128" s="22"/>
    </row>
    <row r="129" spans="1:4" x14ac:dyDescent="0.25">
      <c r="A129" s="22"/>
      <c r="B129" s="22"/>
      <c r="C129" s="22"/>
      <c r="D129" s="22"/>
    </row>
    <row r="130" spans="1:4" x14ac:dyDescent="0.25">
      <c r="A130" s="22"/>
      <c r="B130" s="22"/>
      <c r="C130" s="22"/>
      <c r="D130" s="22"/>
    </row>
    <row r="131" spans="1:4" x14ac:dyDescent="0.25">
      <c r="A131" s="22"/>
      <c r="B131" s="22"/>
      <c r="C131" s="22"/>
      <c r="D131" s="22"/>
    </row>
    <row r="132" spans="1:4" x14ac:dyDescent="0.25">
      <c r="A132" s="22"/>
      <c r="B132" s="22"/>
      <c r="C132" s="22"/>
      <c r="D132" s="22"/>
    </row>
    <row r="133" spans="1:4" x14ac:dyDescent="0.25">
      <c r="A133" s="22"/>
      <c r="B133" s="22"/>
      <c r="C133" s="22"/>
      <c r="D133" s="22"/>
    </row>
    <row r="134" spans="1:4" x14ac:dyDescent="0.25">
      <c r="A134" s="22"/>
      <c r="B134" s="22"/>
      <c r="C134" s="22"/>
      <c r="D134" s="22"/>
    </row>
    <row r="135" spans="1:4" x14ac:dyDescent="0.25">
      <c r="A135" s="22"/>
      <c r="B135" s="22"/>
      <c r="C135" s="22"/>
      <c r="D135" s="22"/>
    </row>
    <row r="136" spans="1:4" x14ac:dyDescent="0.25">
      <c r="A136" s="22"/>
      <c r="B136" s="22"/>
      <c r="C136" s="22"/>
      <c r="D136" s="22"/>
    </row>
    <row r="137" spans="1:4" x14ac:dyDescent="0.25">
      <c r="A137" s="22"/>
      <c r="B137" s="22"/>
      <c r="C137" s="22"/>
      <c r="D137" s="22"/>
    </row>
    <row r="138" spans="1:4" x14ac:dyDescent="0.25">
      <c r="A138" s="22"/>
      <c r="B138" s="22"/>
      <c r="C138" s="22"/>
      <c r="D138" s="22"/>
    </row>
    <row r="139" spans="1:4" x14ac:dyDescent="0.25">
      <c r="A139" s="22"/>
      <c r="B139" s="22"/>
      <c r="C139" s="22"/>
      <c r="D139" s="22"/>
    </row>
    <row r="140" spans="1:4" x14ac:dyDescent="0.25">
      <c r="A140" s="22"/>
      <c r="B140" s="22"/>
      <c r="C140" s="22"/>
      <c r="D140" s="22"/>
    </row>
    <row r="141" spans="1:4" x14ac:dyDescent="0.25">
      <c r="A141" s="22"/>
      <c r="B141" s="22"/>
      <c r="C141" s="22"/>
      <c r="D141" s="22"/>
    </row>
    <row r="142" spans="1:4" x14ac:dyDescent="0.25">
      <c r="A142" s="22"/>
      <c r="B142" s="22"/>
      <c r="C142" s="22"/>
      <c r="D142" s="22"/>
    </row>
    <row r="143" spans="1:4" x14ac:dyDescent="0.25">
      <c r="A143" s="22"/>
      <c r="B143" s="22"/>
      <c r="C143" s="22"/>
      <c r="D143" s="22"/>
    </row>
    <row r="144" spans="1:4" x14ac:dyDescent="0.25">
      <c r="A144" s="22"/>
      <c r="B144" s="22"/>
      <c r="C144" s="22"/>
      <c r="D144" s="22"/>
    </row>
    <row r="145" spans="1:4" x14ac:dyDescent="0.25">
      <c r="A145" s="22"/>
      <c r="B145" s="22"/>
      <c r="C145" s="22"/>
      <c r="D145" s="22"/>
    </row>
    <row r="146" spans="1:4" x14ac:dyDescent="0.25">
      <c r="A146" s="22"/>
      <c r="B146" s="22"/>
      <c r="C146" s="22"/>
      <c r="D146" s="22"/>
    </row>
    <row r="147" spans="1:4" x14ac:dyDescent="0.25">
      <c r="A147" s="22"/>
      <c r="B147" s="22"/>
      <c r="C147" s="22"/>
      <c r="D147" s="22"/>
    </row>
    <row r="148" spans="1:4" x14ac:dyDescent="0.25">
      <c r="A148" s="22"/>
      <c r="B148" s="22"/>
      <c r="C148" s="22"/>
      <c r="D148" s="22"/>
    </row>
    <row r="149" spans="1:4" x14ac:dyDescent="0.25">
      <c r="A149" s="22"/>
      <c r="B149" s="22"/>
      <c r="C149" s="22"/>
      <c r="D149" s="22"/>
    </row>
    <row r="150" spans="1:4" x14ac:dyDescent="0.25">
      <c r="A150" s="22"/>
      <c r="B150" s="22"/>
      <c r="C150" s="22"/>
      <c r="D150" s="22"/>
    </row>
    <row r="151" spans="1:4" x14ac:dyDescent="0.25">
      <c r="A151" s="22"/>
      <c r="B151" s="22"/>
      <c r="C151" s="22"/>
      <c r="D151" s="22"/>
    </row>
    <row r="152" spans="1:4" x14ac:dyDescent="0.25">
      <c r="A152" s="22"/>
      <c r="B152" s="22"/>
      <c r="C152" s="22"/>
      <c r="D152" s="22"/>
    </row>
    <row r="153" spans="1:4" x14ac:dyDescent="0.25">
      <c r="A153" s="22"/>
      <c r="B153" s="22"/>
      <c r="C153" s="22"/>
      <c r="D153" s="22"/>
    </row>
    <row r="154" spans="1:4" x14ac:dyDescent="0.25">
      <c r="A154" s="22"/>
      <c r="B154" s="22"/>
      <c r="C154" s="22"/>
      <c r="D154" s="22"/>
    </row>
    <row r="155" spans="1:4" x14ac:dyDescent="0.25">
      <c r="A155" s="22"/>
      <c r="B155" s="22"/>
      <c r="C155" s="22"/>
      <c r="D155" s="22"/>
    </row>
    <row r="156" spans="1:4" x14ac:dyDescent="0.25">
      <c r="A156" s="22"/>
      <c r="B156" s="22"/>
      <c r="C156" s="22"/>
      <c r="D156" s="22"/>
    </row>
    <row r="157" spans="1:4" x14ac:dyDescent="0.25">
      <c r="A157" s="22"/>
      <c r="B157" s="22"/>
      <c r="C157" s="22"/>
      <c r="D157" s="22"/>
    </row>
    <row r="158" spans="1:4" x14ac:dyDescent="0.25">
      <c r="A158" s="22"/>
      <c r="B158" s="22"/>
      <c r="C158" s="22"/>
      <c r="D158" s="22"/>
    </row>
    <row r="159" spans="1:4" x14ac:dyDescent="0.25">
      <c r="A159" s="22"/>
      <c r="B159" s="22"/>
      <c r="C159" s="22"/>
      <c r="D159" s="22"/>
    </row>
    <row r="160" spans="1:4" x14ac:dyDescent="0.25">
      <c r="A160" s="22"/>
      <c r="B160" s="22"/>
      <c r="C160" s="22"/>
      <c r="D160" s="22"/>
    </row>
    <row r="161" spans="1:4" x14ac:dyDescent="0.25">
      <c r="A161" s="22"/>
      <c r="B161" s="22"/>
      <c r="C161" s="22"/>
      <c r="D161" s="22"/>
    </row>
    <row r="162" spans="1:4" x14ac:dyDescent="0.25">
      <c r="A162" s="22"/>
      <c r="B162" s="22"/>
      <c r="C162" s="22"/>
      <c r="D162" s="22"/>
    </row>
    <row r="163" spans="1:4" x14ac:dyDescent="0.25">
      <c r="A163" s="22"/>
      <c r="B163" s="22"/>
      <c r="C163" s="22"/>
      <c r="D163" s="22"/>
    </row>
    <row r="164" spans="1:4" x14ac:dyDescent="0.25">
      <c r="A164" s="22"/>
      <c r="B164" s="22"/>
      <c r="C164" s="22"/>
      <c r="D164" s="22"/>
    </row>
    <row r="165" spans="1:4" x14ac:dyDescent="0.25">
      <c r="A165" s="22"/>
      <c r="B165" s="22"/>
      <c r="C165" s="22"/>
      <c r="D165" s="22"/>
    </row>
    <row r="166" spans="1:4" x14ac:dyDescent="0.25">
      <c r="A166" s="22"/>
      <c r="B166" s="22"/>
      <c r="C166" s="22"/>
      <c r="D166" s="22"/>
    </row>
    <row r="167" spans="1:4" x14ac:dyDescent="0.25">
      <c r="A167" s="22"/>
      <c r="B167" s="22"/>
      <c r="C167" s="22"/>
      <c r="D167" s="22"/>
    </row>
    <row r="168" spans="1:4" x14ac:dyDescent="0.25">
      <c r="A168" s="22"/>
      <c r="B168" s="22"/>
      <c r="C168" s="22"/>
      <c r="D168" s="22"/>
    </row>
    <row r="169" spans="1:4" x14ac:dyDescent="0.25">
      <c r="A169" s="22"/>
      <c r="B169" s="22"/>
      <c r="C169" s="22"/>
      <c r="D169" s="22"/>
    </row>
    <row r="170" spans="1:4" x14ac:dyDescent="0.25">
      <c r="A170" s="22"/>
      <c r="B170" s="22"/>
      <c r="C170" s="22"/>
      <c r="D170" s="22"/>
    </row>
    <row r="171" spans="1:4" x14ac:dyDescent="0.25">
      <c r="A171" s="22"/>
      <c r="B171" s="22"/>
      <c r="C171" s="22"/>
      <c r="D171" s="22"/>
    </row>
    <row r="172" spans="1:4" x14ac:dyDescent="0.25">
      <c r="A172" s="22"/>
      <c r="B172" s="22"/>
      <c r="C172" s="22"/>
      <c r="D172" s="22"/>
    </row>
    <row r="173" spans="1:4" x14ac:dyDescent="0.25">
      <c r="A173" s="22"/>
      <c r="B173" s="22"/>
      <c r="C173" s="22"/>
      <c r="D173" s="22"/>
    </row>
    <row r="174" spans="1:4" x14ac:dyDescent="0.25">
      <c r="A174" s="22"/>
      <c r="B174" s="22"/>
      <c r="C174" s="22"/>
      <c r="D174" s="22"/>
    </row>
    <row r="175" spans="1:4" x14ac:dyDescent="0.25">
      <c r="A175" s="22"/>
      <c r="B175" s="22"/>
      <c r="C175" s="22"/>
      <c r="D175" s="22"/>
    </row>
    <row r="176" spans="1:4" x14ac:dyDescent="0.25">
      <c r="A176" s="22"/>
      <c r="B176" s="22"/>
      <c r="C176" s="22"/>
      <c r="D176" s="22"/>
    </row>
    <row r="177" spans="1:4" x14ac:dyDescent="0.25">
      <c r="A177" s="22"/>
      <c r="B177" s="22"/>
      <c r="C177" s="22"/>
      <c r="D177" s="22"/>
    </row>
    <row r="178" spans="1:4" x14ac:dyDescent="0.25">
      <c r="A178" s="22"/>
      <c r="B178" s="22"/>
      <c r="C178" s="22"/>
      <c r="D178" s="22"/>
    </row>
    <row r="179" spans="1:4" x14ac:dyDescent="0.25">
      <c r="A179" s="22"/>
      <c r="B179" s="22"/>
      <c r="C179" s="22"/>
      <c r="D179" s="22"/>
    </row>
    <row r="180" spans="1:4" x14ac:dyDescent="0.25">
      <c r="A180" s="22"/>
      <c r="B180" s="22"/>
      <c r="C180" s="22"/>
      <c r="D180" s="22"/>
    </row>
    <row r="181" spans="1:4" x14ac:dyDescent="0.25">
      <c r="A181" s="22"/>
      <c r="B181" s="22"/>
      <c r="C181" s="22"/>
      <c r="D181" s="22"/>
    </row>
    <row r="182" spans="1:4" x14ac:dyDescent="0.25">
      <c r="A182" s="22"/>
      <c r="B182" s="22"/>
      <c r="C182" s="22"/>
      <c r="D182" s="22"/>
    </row>
    <row r="183" spans="1:4" x14ac:dyDescent="0.25">
      <c r="A183" s="22"/>
      <c r="B183" s="22"/>
      <c r="C183" s="22"/>
      <c r="D183" s="22"/>
    </row>
    <row r="184" spans="1:4" x14ac:dyDescent="0.25">
      <c r="A184" s="22"/>
      <c r="B184" s="22"/>
      <c r="C184" s="22"/>
      <c r="D184" s="22"/>
    </row>
    <row r="185" spans="1:4" x14ac:dyDescent="0.25">
      <c r="A185" s="22"/>
      <c r="B185" s="22"/>
      <c r="C185" s="22"/>
      <c r="D185" s="22"/>
    </row>
    <row r="186" spans="1:4" x14ac:dyDescent="0.25">
      <c r="A186" s="22"/>
      <c r="B186" s="22"/>
      <c r="C186" s="22"/>
      <c r="D186" s="22"/>
    </row>
    <row r="187" spans="1:4" x14ac:dyDescent="0.25">
      <c r="A187" s="22"/>
      <c r="B187" s="22"/>
      <c r="C187" s="22"/>
      <c r="D187" s="22"/>
    </row>
    <row r="188" spans="1:4" x14ac:dyDescent="0.25">
      <c r="A188" s="22"/>
      <c r="B188" s="22"/>
      <c r="C188" s="22"/>
      <c r="D188" s="22"/>
    </row>
    <row r="189" spans="1:4" x14ac:dyDescent="0.25">
      <c r="A189" s="22"/>
      <c r="B189" s="22"/>
      <c r="C189" s="22"/>
      <c r="D189" s="22"/>
    </row>
    <row r="190" spans="1:4" x14ac:dyDescent="0.25">
      <c r="A190" s="22"/>
      <c r="B190" s="22"/>
      <c r="C190" s="22"/>
      <c r="D190" s="22"/>
    </row>
    <row r="191" spans="1:4" x14ac:dyDescent="0.25">
      <c r="A191" s="22"/>
      <c r="B191" s="22"/>
      <c r="C191" s="22"/>
      <c r="D191" s="22"/>
    </row>
    <row r="192" spans="1:4" x14ac:dyDescent="0.25">
      <c r="A192" s="22"/>
      <c r="B192" s="22"/>
      <c r="C192" s="22"/>
      <c r="D192" s="22"/>
    </row>
    <row r="193" spans="1:4" x14ac:dyDescent="0.25">
      <c r="A193" s="22"/>
      <c r="B193" s="22"/>
      <c r="C193" s="22"/>
      <c r="D193" s="22"/>
    </row>
    <row r="194" spans="1:4" x14ac:dyDescent="0.25">
      <c r="A194" s="22"/>
      <c r="B194" s="22"/>
      <c r="C194" s="22"/>
      <c r="D194" s="22"/>
    </row>
    <row r="195" spans="1:4" x14ac:dyDescent="0.25">
      <c r="A195" s="22"/>
      <c r="B195" s="22"/>
      <c r="C195" s="22"/>
      <c r="D195" s="22"/>
    </row>
    <row r="196" spans="1:4" x14ac:dyDescent="0.25">
      <c r="A196" s="22"/>
      <c r="B196" s="22"/>
      <c r="C196" s="22"/>
      <c r="D196" s="22"/>
    </row>
    <row r="197" spans="1:4" x14ac:dyDescent="0.25">
      <c r="A197" s="22"/>
      <c r="B197" s="22"/>
      <c r="C197" s="22"/>
      <c r="D197" s="22"/>
    </row>
    <row r="198" spans="1:4" x14ac:dyDescent="0.25">
      <c r="A198" s="22"/>
      <c r="B198" s="22"/>
      <c r="C198" s="22"/>
      <c r="D198" s="22"/>
    </row>
    <row r="199" spans="1:4" x14ac:dyDescent="0.25">
      <c r="A199" s="22"/>
      <c r="B199" s="22"/>
      <c r="C199" s="22"/>
      <c r="D199" s="22"/>
    </row>
    <row r="200" spans="1:4" x14ac:dyDescent="0.25">
      <c r="A200" s="22"/>
      <c r="B200" s="22"/>
      <c r="C200" s="22"/>
      <c r="D200" s="22"/>
    </row>
    <row r="201" spans="1:4" x14ac:dyDescent="0.25">
      <c r="A201" s="22"/>
      <c r="B201" s="22"/>
      <c r="C201" s="22"/>
      <c r="D201" s="22"/>
    </row>
    <row r="202" spans="1:4" x14ac:dyDescent="0.25">
      <c r="A202" s="22"/>
      <c r="B202" s="22"/>
      <c r="C202" s="22"/>
      <c r="D202" s="22"/>
    </row>
    <row r="203" spans="1:4" x14ac:dyDescent="0.25">
      <c r="A203" s="22"/>
      <c r="B203" s="22"/>
      <c r="C203" s="22"/>
      <c r="D203" s="22"/>
    </row>
    <row r="204" spans="1:4" x14ac:dyDescent="0.25">
      <c r="A204" s="22"/>
      <c r="B204" s="22"/>
      <c r="C204" s="22"/>
      <c r="D204" s="22"/>
    </row>
    <row r="205" spans="1:4" x14ac:dyDescent="0.25">
      <c r="A205" s="22"/>
      <c r="B205" s="22"/>
      <c r="C205" s="22"/>
      <c r="D205" s="22"/>
    </row>
    <row r="206" spans="1:4" x14ac:dyDescent="0.25">
      <c r="A206" s="22"/>
      <c r="B206" s="22"/>
      <c r="C206" s="22"/>
      <c r="D206" s="22"/>
    </row>
    <row r="207" spans="1:4" x14ac:dyDescent="0.25">
      <c r="A207" s="22"/>
      <c r="B207" s="22"/>
      <c r="C207" s="22"/>
      <c r="D207" s="22"/>
    </row>
    <row r="208" spans="1:4" x14ac:dyDescent="0.25">
      <c r="A208" s="22"/>
      <c r="B208" s="22"/>
      <c r="C208" s="22"/>
      <c r="D208" s="22"/>
    </row>
    <row r="209" spans="1:4" x14ac:dyDescent="0.25">
      <c r="A209" s="22"/>
      <c r="B209" s="22"/>
      <c r="C209" s="22"/>
      <c r="D209" s="22"/>
    </row>
    <row r="210" spans="1:4" x14ac:dyDescent="0.25">
      <c r="A210" s="22"/>
      <c r="B210" s="22"/>
      <c r="C210" s="22"/>
      <c r="D210" s="22"/>
    </row>
    <row r="211" spans="1:4" x14ac:dyDescent="0.25">
      <c r="A211" s="22"/>
      <c r="B211" s="22"/>
      <c r="C211" s="22"/>
      <c r="D211" s="22"/>
    </row>
    <row r="212" spans="1:4" x14ac:dyDescent="0.25">
      <c r="A212" s="22"/>
      <c r="B212" s="22"/>
      <c r="C212" s="22"/>
      <c r="D212" s="22"/>
    </row>
    <row r="213" spans="1:4" x14ac:dyDescent="0.25">
      <c r="A213" s="22"/>
      <c r="B213" s="22"/>
      <c r="C213" s="22"/>
      <c r="D213" s="22"/>
    </row>
    <row r="214" spans="1:4" x14ac:dyDescent="0.25">
      <c r="A214" s="22"/>
      <c r="B214" s="22"/>
      <c r="C214" s="22"/>
      <c r="D214" s="22"/>
    </row>
    <row r="215" spans="1:4" x14ac:dyDescent="0.25">
      <c r="A215" s="22"/>
      <c r="B215" s="22"/>
      <c r="C215" s="22"/>
      <c r="D215" s="22"/>
    </row>
    <row r="216" spans="1:4" x14ac:dyDescent="0.25">
      <c r="A216" s="22"/>
      <c r="B216" s="22"/>
      <c r="C216" s="22"/>
      <c r="D216" s="22"/>
    </row>
    <row r="217" spans="1:4" x14ac:dyDescent="0.25">
      <c r="A217" s="22"/>
      <c r="B217" s="22"/>
      <c r="C217" s="22"/>
      <c r="D217" s="22"/>
    </row>
    <row r="218" spans="1:4" x14ac:dyDescent="0.25">
      <c r="A218" s="22"/>
      <c r="B218" s="22"/>
      <c r="C218" s="22"/>
      <c r="D218" s="22"/>
    </row>
    <row r="219" spans="1:4" x14ac:dyDescent="0.25">
      <c r="A219" s="22"/>
      <c r="B219" s="22"/>
      <c r="C219" s="22"/>
      <c r="D219" s="22"/>
    </row>
    <row r="220" spans="1:4" x14ac:dyDescent="0.25">
      <c r="A220" s="22"/>
      <c r="B220" s="22"/>
      <c r="C220" s="22"/>
      <c r="D220" s="22"/>
    </row>
    <row r="221" spans="1:4" x14ac:dyDescent="0.25">
      <c r="A221" s="22"/>
      <c r="B221" s="22"/>
      <c r="C221" s="22"/>
      <c r="D221" s="22"/>
    </row>
    <row r="222" spans="1:4" x14ac:dyDescent="0.25">
      <c r="A222" s="22"/>
      <c r="B222" s="22"/>
      <c r="C222" s="22"/>
      <c r="D222" s="22"/>
    </row>
    <row r="223" spans="1:4" x14ac:dyDescent="0.25">
      <c r="A223" s="22"/>
      <c r="B223" s="22"/>
      <c r="C223" s="22"/>
      <c r="D223" s="22"/>
    </row>
    <row r="224" spans="1:4" x14ac:dyDescent="0.25">
      <c r="A224" s="22"/>
      <c r="B224" s="22"/>
      <c r="C224" s="22"/>
      <c r="D224" s="22"/>
    </row>
    <row r="225" spans="1:4" x14ac:dyDescent="0.25">
      <c r="A225" s="22"/>
      <c r="B225" s="22"/>
      <c r="C225" s="22"/>
      <c r="D225" s="22"/>
    </row>
    <row r="226" spans="1:4" x14ac:dyDescent="0.25">
      <c r="A226" s="22"/>
      <c r="B226" s="22"/>
      <c r="C226" s="22"/>
      <c r="D226" s="22"/>
    </row>
    <row r="227" spans="1:4" x14ac:dyDescent="0.25">
      <c r="A227" s="22"/>
      <c r="B227" s="22"/>
      <c r="C227" s="22"/>
      <c r="D227" s="22"/>
    </row>
    <row r="228" spans="1:4" x14ac:dyDescent="0.25">
      <c r="A228" s="22"/>
      <c r="B228" s="22"/>
      <c r="C228" s="22"/>
      <c r="D228" s="22"/>
    </row>
    <row r="229" spans="1:4" x14ac:dyDescent="0.25">
      <c r="A229" s="22"/>
      <c r="B229" s="22"/>
      <c r="C229" s="22"/>
      <c r="D229" s="22"/>
    </row>
    <row r="230" spans="1:4" x14ac:dyDescent="0.25">
      <c r="A230" s="22"/>
      <c r="B230" s="22"/>
      <c r="C230" s="22"/>
      <c r="D230" s="22"/>
    </row>
    <row r="231" spans="1:4" x14ac:dyDescent="0.25">
      <c r="A231" s="22"/>
      <c r="B231" s="22"/>
      <c r="C231" s="22"/>
      <c r="D231" s="22"/>
    </row>
    <row r="232" spans="1:4" x14ac:dyDescent="0.25">
      <c r="A232" s="22"/>
      <c r="B232" s="22"/>
      <c r="C232" s="22"/>
      <c r="D232" s="22"/>
    </row>
    <row r="233" spans="1:4" x14ac:dyDescent="0.25">
      <c r="A233" s="22"/>
      <c r="B233" s="22"/>
      <c r="C233" s="22"/>
      <c r="D233" s="22"/>
    </row>
    <row r="234" spans="1:4" x14ac:dyDescent="0.25">
      <c r="A234" s="22"/>
      <c r="B234" s="22"/>
      <c r="C234" s="22"/>
      <c r="D234" s="22"/>
    </row>
    <row r="235" spans="1:4" x14ac:dyDescent="0.25">
      <c r="A235" s="22"/>
      <c r="B235" s="22"/>
      <c r="C235" s="22"/>
      <c r="D235" s="22"/>
    </row>
    <row r="236" spans="1:4" x14ac:dyDescent="0.25">
      <c r="A236" s="22"/>
      <c r="B236" s="22"/>
      <c r="C236" s="22"/>
      <c r="D236" s="22"/>
    </row>
    <row r="237" spans="1:4" x14ac:dyDescent="0.25">
      <c r="A237" s="22"/>
      <c r="B237" s="22"/>
      <c r="C237" s="22"/>
      <c r="D237" s="22"/>
    </row>
    <row r="238" spans="1:4" x14ac:dyDescent="0.25">
      <c r="A238" s="22"/>
      <c r="B238" s="22"/>
      <c r="C238" s="22"/>
      <c r="D238" s="22"/>
    </row>
    <row r="239" spans="1:4" x14ac:dyDescent="0.25">
      <c r="A239" s="22"/>
      <c r="B239" s="22"/>
      <c r="C239" s="22"/>
      <c r="D239" s="22"/>
    </row>
    <row r="240" spans="1:4" x14ac:dyDescent="0.25">
      <c r="A240" s="22"/>
      <c r="B240" s="22"/>
      <c r="C240" s="22"/>
      <c r="D240" s="22"/>
    </row>
    <row r="241" spans="1:4" x14ac:dyDescent="0.25">
      <c r="A241" s="22"/>
      <c r="B241" s="22"/>
      <c r="C241" s="22"/>
      <c r="D241" s="22"/>
    </row>
    <row r="242" spans="1:4" x14ac:dyDescent="0.25">
      <c r="A242" s="22"/>
      <c r="B242" s="22"/>
      <c r="C242" s="22"/>
      <c r="D242" s="22"/>
    </row>
    <row r="243" spans="1:4" x14ac:dyDescent="0.25">
      <c r="A243" s="22"/>
      <c r="B243" s="22"/>
      <c r="C243" s="22"/>
      <c r="D243" s="22"/>
    </row>
    <row r="244" spans="1:4" x14ac:dyDescent="0.25">
      <c r="A244" s="22"/>
      <c r="B244" s="22"/>
      <c r="C244" s="22"/>
      <c r="D244" s="22"/>
    </row>
    <row r="245" spans="1:4" x14ac:dyDescent="0.25">
      <c r="A245" s="22"/>
      <c r="B245" s="22"/>
      <c r="C245" s="22"/>
      <c r="D245" s="22"/>
    </row>
    <row r="246" spans="1:4" x14ac:dyDescent="0.25">
      <c r="A246" s="22"/>
      <c r="B246" s="22"/>
      <c r="C246" s="22"/>
      <c r="D246" s="22"/>
    </row>
    <row r="247" spans="1:4" x14ac:dyDescent="0.25">
      <c r="A247" s="22"/>
      <c r="B247" s="22"/>
      <c r="C247" s="22"/>
      <c r="D247" s="22"/>
    </row>
    <row r="248" spans="1:4" x14ac:dyDescent="0.25">
      <c r="A248" s="22"/>
      <c r="B248" s="22"/>
      <c r="C248" s="22"/>
      <c r="D248" s="22"/>
    </row>
    <row r="249" spans="1:4" x14ac:dyDescent="0.25">
      <c r="A249" s="22"/>
      <c r="B249" s="22"/>
      <c r="C249" s="22"/>
      <c r="D249" s="22"/>
    </row>
    <row r="250" spans="1:4" x14ac:dyDescent="0.25">
      <c r="A250" s="22"/>
      <c r="B250" s="22"/>
      <c r="C250" s="22"/>
      <c r="D250" s="22"/>
    </row>
    <row r="251" spans="1:4" x14ac:dyDescent="0.25">
      <c r="A251" s="22"/>
      <c r="B251" s="22"/>
      <c r="C251" s="22"/>
      <c r="D251" s="22"/>
    </row>
    <row r="252" spans="1:4" x14ac:dyDescent="0.25">
      <c r="A252" s="22"/>
      <c r="B252" s="22"/>
      <c r="C252" s="22"/>
      <c r="D252" s="22"/>
    </row>
    <row r="253" spans="1:4" x14ac:dyDescent="0.25">
      <c r="A253" s="22"/>
      <c r="B253" s="22"/>
      <c r="C253" s="22"/>
      <c r="D253" s="22"/>
    </row>
    <row r="254" spans="1:4" x14ac:dyDescent="0.25">
      <c r="A254" s="22"/>
      <c r="B254" s="22"/>
      <c r="C254" s="22"/>
      <c r="D254" s="22"/>
    </row>
    <row r="255" spans="1:4" x14ac:dyDescent="0.25">
      <c r="A255" s="22"/>
      <c r="B255" s="22"/>
      <c r="C255" s="22"/>
      <c r="D255" s="22"/>
    </row>
    <row r="256" spans="1:4" x14ac:dyDescent="0.25">
      <c r="A256" s="22"/>
      <c r="B256" s="22"/>
      <c r="C256" s="22"/>
      <c r="D256" s="22"/>
    </row>
    <row r="257" spans="1:4" x14ac:dyDescent="0.25">
      <c r="A257" s="22"/>
      <c r="B257" s="22"/>
      <c r="C257" s="22"/>
      <c r="D257" s="22"/>
    </row>
    <row r="258" spans="1:4" x14ac:dyDescent="0.25">
      <c r="A258" s="22"/>
      <c r="B258" s="22"/>
      <c r="C258" s="22"/>
      <c r="D258" s="22"/>
    </row>
    <row r="259" spans="1:4" x14ac:dyDescent="0.25">
      <c r="A259" s="22"/>
      <c r="B259" s="22"/>
      <c r="C259" s="22"/>
      <c r="D259" s="22"/>
    </row>
    <row r="260" spans="1:4" x14ac:dyDescent="0.25">
      <c r="A260" s="22"/>
      <c r="B260" s="22"/>
      <c r="C260" s="22"/>
      <c r="D260" s="22"/>
    </row>
    <row r="261" spans="1:4" x14ac:dyDescent="0.25">
      <c r="A261" s="22"/>
      <c r="B261" s="22"/>
      <c r="C261" s="22"/>
      <c r="D261" s="22"/>
    </row>
    <row r="262" spans="1:4" x14ac:dyDescent="0.25">
      <c r="A262" s="22"/>
      <c r="B262" s="22"/>
      <c r="C262" s="22"/>
      <c r="D262" s="22"/>
    </row>
    <row r="263" spans="1:4" x14ac:dyDescent="0.25">
      <c r="A263" s="22"/>
      <c r="B263" s="22"/>
      <c r="C263" s="22"/>
      <c r="D263" s="22"/>
    </row>
    <row r="264" spans="1:4" x14ac:dyDescent="0.25">
      <c r="A264" s="22"/>
      <c r="B264" s="22"/>
      <c r="C264" s="22"/>
      <c r="D264" s="22"/>
    </row>
    <row r="265" spans="1:4" x14ac:dyDescent="0.25">
      <c r="A265" s="22"/>
      <c r="B265" s="22"/>
      <c r="C265" s="22"/>
      <c r="D265" s="22"/>
    </row>
    <row r="266" spans="1:4" x14ac:dyDescent="0.25">
      <c r="A266" s="22"/>
      <c r="B266" s="22"/>
      <c r="C266" s="22"/>
      <c r="D266" s="22"/>
    </row>
    <row r="267" spans="1:4" x14ac:dyDescent="0.25">
      <c r="A267" s="22"/>
      <c r="B267" s="22"/>
      <c r="C267" s="22"/>
      <c r="D267" s="22"/>
    </row>
    <row r="268" spans="1:4" x14ac:dyDescent="0.25">
      <c r="A268" s="22"/>
      <c r="B268" s="22"/>
      <c r="C268" s="22"/>
      <c r="D268" s="22"/>
    </row>
    <row r="269" spans="1:4" x14ac:dyDescent="0.25">
      <c r="A269" s="22"/>
      <c r="B269" s="22"/>
      <c r="C269" s="22"/>
      <c r="D269" s="22"/>
    </row>
    <row r="270" spans="1:4" x14ac:dyDescent="0.25">
      <c r="A270" s="22"/>
      <c r="B270" s="22"/>
      <c r="C270" s="22"/>
      <c r="D270" s="22"/>
    </row>
    <row r="271" spans="1:4" x14ac:dyDescent="0.25">
      <c r="A271" s="22"/>
      <c r="B271" s="22"/>
      <c r="C271" s="22"/>
      <c r="D271" s="22"/>
    </row>
    <row r="272" spans="1:4" x14ac:dyDescent="0.25">
      <c r="A272" s="22"/>
      <c r="B272" s="22"/>
      <c r="C272" s="22"/>
      <c r="D272" s="22"/>
    </row>
    <row r="273" spans="1:4" x14ac:dyDescent="0.25">
      <c r="A273" s="22"/>
      <c r="B273" s="22"/>
      <c r="C273" s="22"/>
      <c r="D273" s="22"/>
    </row>
    <row r="274" spans="1:4" x14ac:dyDescent="0.25">
      <c r="A274" s="22"/>
      <c r="B274" s="22"/>
      <c r="C274" s="22"/>
      <c r="D274" s="22"/>
    </row>
    <row r="275" spans="1:4" x14ac:dyDescent="0.25">
      <c r="A275" s="22"/>
      <c r="B275" s="22"/>
      <c r="C275" s="22"/>
      <c r="D275" s="22"/>
    </row>
    <row r="276" spans="1:4" x14ac:dyDescent="0.25">
      <c r="A276" s="22"/>
      <c r="B276" s="22"/>
      <c r="C276" s="22"/>
      <c r="D276" s="22"/>
    </row>
    <row r="277" spans="1:4" x14ac:dyDescent="0.25">
      <c r="A277" s="22"/>
      <c r="B277" s="22"/>
      <c r="C277" s="22"/>
      <c r="D277" s="22"/>
    </row>
    <row r="278" spans="1:4" x14ac:dyDescent="0.25">
      <c r="A278" s="22"/>
      <c r="B278" s="22"/>
      <c r="C278" s="22"/>
      <c r="D278" s="22"/>
    </row>
    <row r="279" spans="1:4" x14ac:dyDescent="0.25">
      <c r="A279" s="22"/>
      <c r="B279" s="22"/>
      <c r="C279" s="22"/>
      <c r="D279" s="22"/>
    </row>
    <row r="280" spans="1:4" x14ac:dyDescent="0.25">
      <c r="A280" s="22"/>
      <c r="B280" s="22"/>
      <c r="C280" s="22"/>
      <c r="D280" s="22"/>
    </row>
    <row r="281" spans="1:4" x14ac:dyDescent="0.25">
      <c r="A281" s="22"/>
      <c r="B281" s="22"/>
      <c r="C281" s="22"/>
      <c r="D281" s="22"/>
    </row>
    <row r="282" spans="1:4" x14ac:dyDescent="0.25">
      <c r="A282" s="22"/>
      <c r="B282" s="22"/>
      <c r="C282" s="22"/>
      <c r="D282" s="22"/>
    </row>
    <row r="283" spans="1:4" x14ac:dyDescent="0.25">
      <c r="A283" s="22"/>
      <c r="B283" s="22"/>
      <c r="C283" s="22"/>
      <c r="D283" s="22"/>
    </row>
    <row r="284" spans="1:4" x14ac:dyDescent="0.25">
      <c r="A284" s="22"/>
      <c r="B284" s="22"/>
      <c r="C284" s="22"/>
      <c r="D284" s="22"/>
    </row>
    <row r="285" spans="1:4" x14ac:dyDescent="0.25">
      <c r="A285" s="22"/>
      <c r="B285" s="22"/>
      <c r="C285" s="22"/>
      <c r="D285" s="22"/>
    </row>
    <row r="286" spans="1:4" x14ac:dyDescent="0.25">
      <c r="A286" s="22"/>
      <c r="B286" s="22"/>
      <c r="C286" s="22"/>
      <c r="D286" s="22"/>
    </row>
    <row r="287" spans="1:4" x14ac:dyDescent="0.25">
      <c r="A287" s="22"/>
      <c r="B287" s="22"/>
      <c r="C287" s="22"/>
      <c r="D287" s="22"/>
    </row>
    <row r="288" spans="1:4" x14ac:dyDescent="0.25">
      <c r="A288" s="22"/>
      <c r="B288" s="22"/>
      <c r="C288" s="22"/>
      <c r="D288" s="22"/>
    </row>
    <row r="289" spans="1:4" x14ac:dyDescent="0.25">
      <c r="A289" s="22"/>
      <c r="B289" s="22"/>
      <c r="C289" s="22"/>
      <c r="D289" s="22"/>
    </row>
    <row r="290" spans="1:4" x14ac:dyDescent="0.25">
      <c r="A290" s="22"/>
      <c r="B290" s="22"/>
      <c r="C290" s="22"/>
      <c r="D290" s="22"/>
    </row>
    <row r="291" spans="1:4" x14ac:dyDescent="0.25">
      <c r="A291" s="22"/>
      <c r="B291" s="22"/>
      <c r="C291" s="22"/>
      <c r="D291" s="22"/>
    </row>
    <row r="292" spans="1:4" x14ac:dyDescent="0.25">
      <c r="A292" s="22"/>
      <c r="B292" s="22"/>
      <c r="C292" s="22"/>
      <c r="D292" s="22"/>
    </row>
    <row r="293" spans="1:4" x14ac:dyDescent="0.25">
      <c r="A293" s="22"/>
      <c r="B293" s="22"/>
      <c r="C293" s="22"/>
      <c r="D293" s="22"/>
    </row>
    <row r="294" spans="1:4" x14ac:dyDescent="0.25">
      <c r="A294" s="22"/>
      <c r="B294" s="22"/>
      <c r="C294" s="22"/>
      <c r="D294" s="22"/>
    </row>
    <row r="295" spans="1:4" x14ac:dyDescent="0.25">
      <c r="A295" s="22"/>
      <c r="B295" s="22"/>
      <c r="C295" s="22"/>
      <c r="D295" s="22"/>
    </row>
    <row r="296" spans="1:4" x14ac:dyDescent="0.25">
      <c r="A296" s="22"/>
      <c r="B296" s="22"/>
      <c r="C296" s="22"/>
      <c r="D296" s="22"/>
    </row>
    <row r="297" spans="1:4" x14ac:dyDescent="0.25">
      <c r="A297" s="22"/>
      <c r="B297" s="22"/>
      <c r="C297" s="22"/>
      <c r="D297" s="22"/>
    </row>
    <row r="298" spans="1:4" x14ac:dyDescent="0.25">
      <c r="A298" s="22"/>
      <c r="B298" s="22"/>
      <c r="C298" s="22"/>
      <c r="D298" s="22"/>
    </row>
    <row r="299" spans="1:4" x14ac:dyDescent="0.25">
      <c r="A299" s="22"/>
      <c r="B299" s="22"/>
      <c r="C299" s="22"/>
      <c r="D299" s="22"/>
    </row>
    <row r="300" spans="1:4" x14ac:dyDescent="0.25">
      <c r="A300" s="22"/>
      <c r="B300" s="22"/>
      <c r="C300" s="22"/>
      <c r="D300" s="22"/>
    </row>
    <row r="301" spans="1:4" x14ac:dyDescent="0.25">
      <c r="A301" s="22"/>
      <c r="B301" s="22"/>
      <c r="C301" s="22"/>
      <c r="D301" s="22"/>
    </row>
    <row r="302" spans="1:4" x14ac:dyDescent="0.25">
      <c r="A302" s="22"/>
      <c r="B302" s="22"/>
      <c r="C302" s="22"/>
      <c r="D302" s="22"/>
    </row>
    <row r="303" spans="1:4" x14ac:dyDescent="0.25">
      <c r="A303" s="22"/>
      <c r="B303" s="22"/>
      <c r="C303" s="22"/>
      <c r="D303" s="22"/>
    </row>
    <row r="304" spans="1:4" x14ac:dyDescent="0.25">
      <c r="A304" s="22"/>
      <c r="B304" s="22"/>
      <c r="C304" s="22"/>
      <c r="D304" s="22"/>
    </row>
    <row r="305" spans="1:4" x14ac:dyDescent="0.25">
      <c r="A305" s="22"/>
      <c r="B305" s="22"/>
      <c r="C305" s="22"/>
      <c r="D305" s="22"/>
    </row>
    <row r="306" spans="1:4" x14ac:dyDescent="0.25">
      <c r="A306" s="22"/>
      <c r="B306" s="22"/>
      <c r="C306" s="22"/>
      <c r="D306" s="22"/>
    </row>
    <row r="307" spans="1:4" x14ac:dyDescent="0.25">
      <c r="A307" s="22"/>
      <c r="B307" s="22"/>
      <c r="C307" s="22"/>
      <c r="D307" s="22"/>
    </row>
    <row r="308" spans="1:4" x14ac:dyDescent="0.25">
      <c r="A308" s="22"/>
      <c r="B308" s="22"/>
      <c r="C308" s="22"/>
      <c r="D308" s="22"/>
    </row>
    <row r="309" spans="1:4" x14ac:dyDescent="0.25">
      <c r="A309" s="22"/>
      <c r="B309" s="22"/>
      <c r="C309" s="22"/>
      <c r="D309" s="22"/>
    </row>
    <row r="310" spans="1:4" x14ac:dyDescent="0.25">
      <c r="A310" s="22"/>
      <c r="B310" s="22"/>
      <c r="C310" s="22"/>
      <c r="D310" s="22"/>
    </row>
    <row r="311" spans="1:4" x14ac:dyDescent="0.25">
      <c r="A311" s="22"/>
      <c r="B311" s="22"/>
      <c r="C311" s="22"/>
      <c r="D311" s="22"/>
    </row>
    <row r="312" spans="1:4" x14ac:dyDescent="0.25">
      <c r="A312" s="22"/>
      <c r="B312" s="22"/>
      <c r="C312" s="22"/>
      <c r="D312" s="22"/>
    </row>
    <row r="313" spans="1:4" x14ac:dyDescent="0.25">
      <c r="A313" s="22"/>
      <c r="B313" s="22"/>
      <c r="C313" s="22"/>
      <c r="D313" s="22"/>
    </row>
    <row r="314" spans="1:4" x14ac:dyDescent="0.25">
      <c r="A314" s="22"/>
      <c r="B314" s="22"/>
      <c r="C314" s="22"/>
      <c r="D314" s="22"/>
    </row>
    <row r="315" spans="1:4" x14ac:dyDescent="0.25">
      <c r="A315" s="22"/>
      <c r="B315" s="22"/>
      <c r="C315" s="22"/>
      <c r="D315" s="22"/>
    </row>
    <row r="316" spans="1:4" x14ac:dyDescent="0.25">
      <c r="A316" s="22"/>
      <c r="B316" s="22"/>
      <c r="C316" s="22"/>
      <c r="D316" s="22"/>
    </row>
    <row r="317" spans="1:4" x14ac:dyDescent="0.25">
      <c r="A317" s="22"/>
      <c r="B317" s="22"/>
      <c r="C317" s="22"/>
      <c r="D317" s="22"/>
    </row>
    <row r="318" spans="1:4" x14ac:dyDescent="0.25">
      <c r="A318" s="22"/>
      <c r="B318" s="22"/>
      <c r="C318" s="22"/>
      <c r="D318" s="22"/>
    </row>
    <row r="319" spans="1:4" x14ac:dyDescent="0.25">
      <c r="A319" s="22"/>
      <c r="B319" s="22"/>
      <c r="C319" s="22"/>
      <c r="D319" s="22"/>
    </row>
    <row r="320" spans="1:4" x14ac:dyDescent="0.25">
      <c r="A320" s="22"/>
      <c r="B320" s="22"/>
      <c r="C320" s="22"/>
      <c r="D320" s="22"/>
    </row>
    <row r="321" spans="1:4" x14ac:dyDescent="0.25">
      <c r="A321" s="22"/>
      <c r="B321" s="22"/>
      <c r="C321" s="22"/>
      <c r="D321" s="22"/>
    </row>
    <row r="322" spans="1:4" x14ac:dyDescent="0.25">
      <c r="A322" s="22"/>
      <c r="B322" s="22"/>
      <c r="C322" s="22"/>
      <c r="D322" s="22"/>
    </row>
    <row r="323" spans="1:4" x14ac:dyDescent="0.25">
      <c r="A323" s="22"/>
      <c r="B323" s="22"/>
      <c r="C323" s="22"/>
      <c r="D323" s="22"/>
    </row>
    <row r="324" spans="1:4" x14ac:dyDescent="0.25">
      <c r="A324" s="22"/>
      <c r="B324" s="22"/>
      <c r="C324" s="22"/>
      <c r="D324" s="22"/>
    </row>
    <row r="325" spans="1:4" x14ac:dyDescent="0.25">
      <c r="A325" s="22"/>
      <c r="B325" s="22"/>
      <c r="C325" s="22"/>
      <c r="D325" s="22"/>
    </row>
    <row r="326" spans="1:4" x14ac:dyDescent="0.25">
      <c r="A326" s="22"/>
      <c r="B326" s="22"/>
      <c r="C326" s="22"/>
      <c r="D326" s="22"/>
    </row>
    <row r="327" spans="1:4" x14ac:dyDescent="0.25">
      <c r="A327" s="22"/>
      <c r="B327" s="22"/>
      <c r="C327" s="22"/>
      <c r="D327" s="22"/>
    </row>
    <row r="328" spans="1:4" x14ac:dyDescent="0.25">
      <c r="A328" s="22"/>
      <c r="B328" s="22"/>
      <c r="C328" s="22"/>
      <c r="D328" s="22"/>
    </row>
    <row r="329" spans="1:4" x14ac:dyDescent="0.25">
      <c r="A329" s="22"/>
      <c r="B329" s="22"/>
      <c r="C329" s="22"/>
      <c r="D329" s="22"/>
    </row>
    <row r="330" spans="1:4" x14ac:dyDescent="0.25">
      <c r="A330" s="22"/>
      <c r="B330" s="22"/>
      <c r="C330" s="22"/>
      <c r="D330" s="22"/>
    </row>
    <row r="331" spans="1:4" x14ac:dyDescent="0.25">
      <c r="A331" s="22"/>
      <c r="B331" s="22"/>
      <c r="C331" s="22"/>
      <c r="D331" s="22"/>
    </row>
    <row r="332" spans="1:4" x14ac:dyDescent="0.25">
      <c r="A332" s="22"/>
      <c r="B332" s="22"/>
      <c r="C332" s="22"/>
      <c r="D332" s="22"/>
    </row>
    <row r="333" spans="1:4" x14ac:dyDescent="0.25">
      <c r="A333" s="22"/>
      <c r="B333" s="22"/>
      <c r="C333" s="22"/>
      <c r="D333" s="22"/>
    </row>
    <row r="334" spans="1:4" x14ac:dyDescent="0.25">
      <c r="A334" s="22"/>
      <c r="B334" s="22"/>
      <c r="C334" s="22"/>
      <c r="D334" s="22"/>
    </row>
    <row r="335" spans="1:4" x14ac:dyDescent="0.25">
      <c r="A335" s="22"/>
      <c r="B335" s="22"/>
      <c r="C335" s="22"/>
      <c r="D335" s="22"/>
    </row>
    <row r="336" spans="1:4" x14ac:dyDescent="0.25">
      <c r="A336" s="22"/>
      <c r="B336" s="22"/>
      <c r="C336" s="22"/>
      <c r="D336" s="22"/>
    </row>
    <row r="337" spans="1:4" x14ac:dyDescent="0.25">
      <c r="A337" s="22"/>
      <c r="B337" s="22"/>
      <c r="C337" s="22"/>
      <c r="D337" s="22"/>
    </row>
    <row r="338" spans="1:4" x14ac:dyDescent="0.25">
      <c r="A338" s="22"/>
      <c r="B338" s="22"/>
      <c r="C338" s="22"/>
      <c r="D338" s="22"/>
    </row>
    <row r="339" spans="1:4" x14ac:dyDescent="0.25">
      <c r="A339" s="22"/>
      <c r="B339" s="22"/>
      <c r="C339" s="22"/>
      <c r="D339" s="22"/>
    </row>
    <row r="340" spans="1:4" x14ac:dyDescent="0.25">
      <c r="A340" s="22"/>
      <c r="B340" s="22"/>
      <c r="C340" s="22"/>
      <c r="D340" s="22"/>
    </row>
    <row r="341" spans="1:4" x14ac:dyDescent="0.25">
      <c r="A341" s="22"/>
      <c r="B341" s="22"/>
      <c r="C341" s="22"/>
      <c r="D341" s="22"/>
    </row>
    <row r="342" spans="1:4" x14ac:dyDescent="0.25">
      <c r="A342" s="22"/>
      <c r="B342" s="22"/>
      <c r="C342" s="22"/>
      <c r="D342" s="22"/>
    </row>
    <row r="343" spans="1:4" x14ac:dyDescent="0.25">
      <c r="A343" s="22"/>
      <c r="B343" s="22"/>
      <c r="C343" s="22"/>
      <c r="D343" s="22"/>
    </row>
    <row r="344" spans="1:4" x14ac:dyDescent="0.25">
      <c r="A344" s="22"/>
      <c r="B344" s="22"/>
      <c r="C344" s="22"/>
      <c r="D344" s="22"/>
    </row>
    <row r="345" spans="1:4" x14ac:dyDescent="0.25">
      <c r="A345" s="22"/>
      <c r="B345" s="22"/>
      <c r="C345" s="22"/>
      <c r="D345" s="22"/>
    </row>
  </sheetData>
  <phoneticPr fontId="25" type="noConversion"/>
  <dataValidations count="5">
    <dataValidation type="list" allowBlank="1" showInputMessage="1" showErrorMessage="1" sqref="D81 D1:D6" xr:uid="{E9FB194A-2C24-455D-AAA7-B6F12D2AFFD8}">
      <formula1>$D$2:$D$6</formula1>
    </dataValidation>
    <dataValidation type="list" allowBlank="1" showInputMessage="1" showErrorMessage="1" sqref="C94:C96 C79:C81 C74:C75 C84:C90 C22:C40 C1:C6 C44:C46 C62:C66 C50:C58 C70 C13:C18" xr:uid="{12DD253E-9463-40E4-A802-6725FDBDC227}">
      <formula1>$C$2:$C$6</formula1>
    </dataValidation>
    <dataValidation type="list" allowBlank="1" showInputMessage="1" showErrorMessage="1" sqref="D13:D16 D79:D80 D74:D75 D84:D90 D44:D46 D94:D98 D102:D106 D50:E58 D70 D62:D66 D22:D40 D17:E18" xr:uid="{7B5BCE6E-02A3-4478-B039-1487E0032996}">
      <formula1>"Optioneel,Verplicht,N.v.t"</formula1>
    </dataValidation>
    <dataValidation type="list" allowBlank="1" showInputMessage="1" showErrorMessage="1" sqref="C102:C106" xr:uid="{0990FA54-0D07-42BB-BF30-C26F9B67AA21}">
      <formula1>$C$92:$C$95</formula1>
    </dataValidation>
    <dataValidation type="list" allowBlank="1" showInputMessage="1" showErrorMessage="1" sqref="F13:F18 F22:F40 F44:F46 F50:F58 F62:F66 F70 F74:F75 F79:F80 F84:F90 F94:F98 F102:F106" xr:uid="{E620F1CB-E8B8-41EB-BD6C-1041784A70E0}">
      <formula1>"ja,nee,-"</formula1>
    </dataValidation>
  </dataValidations>
  <pageMargins left="0.7" right="0.7" top="0.75" bottom="0.75" header="0.3" footer="0.3"/>
  <pageSetup paperSize="9" scale="66"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0846EB-4B83-4677-BE99-6FC556404C88}">
  <sheetPr>
    <pageSetUpPr fitToPage="1"/>
  </sheetPr>
  <dimension ref="A1:F106"/>
  <sheetViews>
    <sheetView workbookViewId="0">
      <selection activeCell="B45" sqref="B45"/>
    </sheetView>
  </sheetViews>
  <sheetFormatPr defaultColWidth="10.7109375" defaultRowHeight="14.25" x14ac:dyDescent="0.2"/>
  <cols>
    <col min="1" max="1" width="11.28515625" style="142" customWidth="1"/>
    <col min="2" max="2" width="61.42578125" style="145" customWidth="1"/>
    <col min="3" max="3" width="17.42578125" style="143" customWidth="1"/>
    <col min="4" max="4" width="14.42578125" style="144" customWidth="1"/>
    <col min="5" max="5" width="52.28515625" style="141" customWidth="1"/>
    <col min="6" max="6" width="14.7109375" style="141" bestFit="1" customWidth="1"/>
    <col min="7" max="16384" width="10.7109375" style="141"/>
  </cols>
  <sheetData>
    <row r="1" spans="1:6" s="22" customFormat="1" ht="23.25" x14ac:dyDescent="0.25">
      <c r="A1" s="153"/>
      <c r="B1" s="297" t="s">
        <v>328</v>
      </c>
      <c r="C1" s="297"/>
      <c r="D1" s="297"/>
      <c r="E1" s="297"/>
      <c r="F1" s="152"/>
    </row>
    <row r="2" spans="1:6" s="22" customFormat="1" ht="15.75" thickBot="1" x14ac:dyDescent="0.3">
      <c r="A2" s="153"/>
      <c r="B2" s="153"/>
      <c r="C2" s="153"/>
      <c r="D2" s="153"/>
      <c r="E2" s="151"/>
      <c r="F2" s="152"/>
    </row>
    <row r="3" spans="1:6" s="18" customFormat="1" ht="18.75" x14ac:dyDescent="0.25">
      <c r="A3" s="55" t="s">
        <v>329</v>
      </c>
      <c r="B3" s="56" t="s">
        <v>155</v>
      </c>
      <c r="C3" s="57"/>
      <c r="D3" s="50"/>
      <c r="E3" s="132"/>
      <c r="F3" s="133"/>
    </row>
    <row r="4" spans="1:6" s="18" customFormat="1" ht="48" x14ac:dyDescent="0.25">
      <c r="A4" s="59" t="s">
        <v>41</v>
      </c>
      <c r="B4" s="60" t="s">
        <v>42</v>
      </c>
      <c r="C4" s="60" t="s">
        <v>43</v>
      </c>
      <c r="D4" s="53" t="s">
        <v>44</v>
      </c>
      <c r="E4" s="134" t="s">
        <v>45</v>
      </c>
      <c r="F4" s="135" t="s">
        <v>46</v>
      </c>
    </row>
    <row r="5" spans="1:6" s="18" customFormat="1" ht="60" x14ac:dyDescent="0.25">
      <c r="A5" s="27" t="s">
        <v>330</v>
      </c>
      <c r="B5" s="262" t="s">
        <v>1324</v>
      </c>
      <c r="C5" s="21" t="s">
        <v>34</v>
      </c>
      <c r="D5" s="38" t="s">
        <v>49</v>
      </c>
      <c r="E5" s="129"/>
      <c r="F5" s="39" t="s">
        <v>33</v>
      </c>
    </row>
    <row r="6" spans="1:6" s="18" customFormat="1" ht="45" x14ac:dyDescent="0.25">
      <c r="A6" s="27" t="s">
        <v>331</v>
      </c>
      <c r="B6" s="263" t="s">
        <v>1325</v>
      </c>
      <c r="C6" s="21" t="s">
        <v>34</v>
      </c>
      <c r="D6" s="38" t="s">
        <v>49</v>
      </c>
      <c r="E6" s="129"/>
      <c r="F6" s="39" t="s">
        <v>33</v>
      </c>
    </row>
    <row r="7" spans="1:6" s="18" customFormat="1" ht="45" x14ac:dyDescent="0.25">
      <c r="A7" s="27" t="s">
        <v>332</v>
      </c>
      <c r="B7" s="262" t="s">
        <v>1326</v>
      </c>
      <c r="C7" s="21" t="s">
        <v>34</v>
      </c>
      <c r="D7" s="38" t="s">
        <v>49</v>
      </c>
      <c r="E7" s="129"/>
      <c r="F7" s="39" t="s">
        <v>33</v>
      </c>
    </row>
    <row r="8" spans="1:6" s="18" customFormat="1" ht="30" x14ac:dyDescent="0.25">
      <c r="A8" s="27" t="s">
        <v>333</v>
      </c>
      <c r="B8" s="264" t="s">
        <v>1327</v>
      </c>
      <c r="C8" s="21" t="s">
        <v>34</v>
      </c>
      <c r="D8" s="38" t="s">
        <v>49</v>
      </c>
      <c r="E8" s="129"/>
      <c r="F8" s="39" t="s">
        <v>33</v>
      </c>
    </row>
    <row r="9" spans="1:6" s="18" customFormat="1" ht="30" x14ac:dyDescent="0.25">
      <c r="A9" s="27" t="s">
        <v>334</v>
      </c>
      <c r="B9" s="264" t="s">
        <v>1328</v>
      </c>
      <c r="C9" s="21" t="s">
        <v>34</v>
      </c>
      <c r="D9" s="38" t="s">
        <v>49</v>
      </c>
      <c r="E9" s="129"/>
      <c r="F9" s="39" t="s">
        <v>33</v>
      </c>
    </row>
    <row r="10" spans="1:6" s="18" customFormat="1" ht="45" x14ac:dyDescent="0.25">
      <c r="A10" s="27" t="s">
        <v>335</v>
      </c>
      <c r="B10" s="265" t="s">
        <v>1329</v>
      </c>
      <c r="C10" s="21" t="s">
        <v>34</v>
      </c>
      <c r="D10" s="38" t="s">
        <v>49</v>
      </c>
      <c r="E10" s="129"/>
      <c r="F10" s="39" t="s">
        <v>33</v>
      </c>
    </row>
    <row r="11" spans="1:6" s="18" customFormat="1" ht="30" x14ac:dyDescent="0.25">
      <c r="A11" s="27" t="s">
        <v>336</v>
      </c>
      <c r="B11" s="262" t="s">
        <v>1330</v>
      </c>
      <c r="C11" s="21" t="s">
        <v>34</v>
      </c>
      <c r="D11" s="38" t="s">
        <v>49</v>
      </c>
      <c r="E11" s="129"/>
      <c r="F11" s="39" t="s">
        <v>33</v>
      </c>
    </row>
    <row r="12" spans="1:6" s="18" customFormat="1" ht="30" x14ac:dyDescent="0.25">
      <c r="A12" s="27" t="s">
        <v>337</v>
      </c>
      <c r="B12" s="262" t="s">
        <v>1331</v>
      </c>
      <c r="C12" s="21" t="s">
        <v>34</v>
      </c>
      <c r="D12" s="38" t="s">
        <v>49</v>
      </c>
      <c r="E12" s="129"/>
      <c r="F12" s="39" t="s">
        <v>33</v>
      </c>
    </row>
    <row r="13" spans="1:6" s="18" customFormat="1" ht="45" x14ac:dyDescent="0.25">
      <c r="A13" s="27" t="s">
        <v>338</v>
      </c>
      <c r="B13" s="264" t="s">
        <v>1332</v>
      </c>
      <c r="C13" s="21" t="s">
        <v>34</v>
      </c>
      <c r="D13" s="38" t="s">
        <v>49</v>
      </c>
      <c r="E13" s="129"/>
      <c r="F13" s="39" t="s">
        <v>33</v>
      </c>
    </row>
    <row r="14" spans="1:6" s="18" customFormat="1" ht="30" x14ac:dyDescent="0.25">
      <c r="A14" s="27" t="s">
        <v>339</v>
      </c>
      <c r="B14" s="264" t="s">
        <v>1333</v>
      </c>
      <c r="C14" s="21" t="s">
        <v>34</v>
      </c>
      <c r="D14" s="38" t="s">
        <v>49</v>
      </c>
      <c r="E14" s="129"/>
      <c r="F14" s="39" t="s">
        <v>33</v>
      </c>
    </row>
    <row r="15" spans="1:6" s="18" customFormat="1" ht="45" x14ac:dyDescent="0.25">
      <c r="A15" s="27" t="s">
        <v>340</v>
      </c>
      <c r="B15" s="264" t="s">
        <v>1334</v>
      </c>
      <c r="C15" s="21" t="s">
        <v>34</v>
      </c>
      <c r="D15" s="38" t="s">
        <v>49</v>
      </c>
      <c r="E15" s="129"/>
      <c r="F15" s="39" t="s">
        <v>33</v>
      </c>
    </row>
    <row r="16" spans="1:6" s="18" customFormat="1" ht="75" x14ac:dyDescent="0.25">
      <c r="A16" s="27" t="s">
        <v>341</v>
      </c>
      <c r="B16" s="266" t="s">
        <v>1335</v>
      </c>
      <c r="C16" s="21" t="s">
        <v>34</v>
      </c>
      <c r="D16" s="38" t="s">
        <v>49</v>
      </c>
      <c r="E16" s="129"/>
      <c r="F16" s="39" t="s">
        <v>33</v>
      </c>
    </row>
    <row r="17" spans="1:6" s="18" customFormat="1" ht="45" x14ac:dyDescent="0.25">
      <c r="A17" s="27" t="s">
        <v>342</v>
      </c>
      <c r="B17" s="265" t="s">
        <v>1336</v>
      </c>
      <c r="C17" s="21" t="s">
        <v>34</v>
      </c>
      <c r="D17" s="38" t="s">
        <v>49</v>
      </c>
      <c r="E17" s="129"/>
      <c r="F17" s="39" t="s">
        <v>33</v>
      </c>
    </row>
    <row r="18" spans="1:6" s="18" customFormat="1" ht="45" x14ac:dyDescent="0.25">
      <c r="A18" s="27" t="s">
        <v>343</v>
      </c>
      <c r="B18" s="265" t="s">
        <v>1337</v>
      </c>
      <c r="C18" s="21" t="s">
        <v>34</v>
      </c>
      <c r="D18" s="38" t="s">
        <v>49</v>
      </c>
      <c r="E18" s="129"/>
      <c r="F18" s="39" t="s">
        <v>33</v>
      </c>
    </row>
    <row r="19" spans="1:6" s="18" customFormat="1" ht="45" x14ac:dyDescent="0.25">
      <c r="A19" s="27" t="s">
        <v>344</v>
      </c>
      <c r="B19" s="265" t="s">
        <v>1338</v>
      </c>
      <c r="C19" s="21" t="s">
        <v>34</v>
      </c>
      <c r="D19" s="38" t="s">
        <v>49</v>
      </c>
      <c r="E19" s="129"/>
      <c r="F19" s="39" t="s">
        <v>33</v>
      </c>
    </row>
    <row r="20" spans="1:6" s="18" customFormat="1" ht="45" x14ac:dyDescent="0.25">
      <c r="A20" s="27" t="s">
        <v>345</v>
      </c>
      <c r="B20" s="265" t="s">
        <v>1339</v>
      </c>
      <c r="C20" s="21" t="s">
        <v>34</v>
      </c>
      <c r="D20" s="38" t="s">
        <v>49</v>
      </c>
      <c r="E20" s="129"/>
      <c r="F20" s="39" t="s">
        <v>33</v>
      </c>
    </row>
    <row r="21" spans="1:6" s="18" customFormat="1" ht="60" x14ac:dyDescent="0.25">
      <c r="A21" s="27" t="s">
        <v>346</v>
      </c>
      <c r="B21" s="265" t="s">
        <v>1340</v>
      </c>
      <c r="C21" s="21" t="s">
        <v>34</v>
      </c>
      <c r="D21" s="38" t="s">
        <v>49</v>
      </c>
      <c r="E21" s="129"/>
      <c r="F21" s="39" t="s">
        <v>33</v>
      </c>
    </row>
    <row r="22" spans="1:6" s="18" customFormat="1" ht="30" x14ac:dyDescent="0.25">
      <c r="A22" s="27" t="s">
        <v>347</v>
      </c>
      <c r="B22" s="265" t="s">
        <v>1341</v>
      </c>
      <c r="C22" s="21" t="s">
        <v>34</v>
      </c>
      <c r="D22" s="38" t="s">
        <v>49</v>
      </c>
      <c r="E22" s="129"/>
      <c r="F22" s="39" t="s">
        <v>33</v>
      </c>
    </row>
    <row r="23" spans="1:6" s="18" customFormat="1" ht="30" x14ac:dyDescent="0.25">
      <c r="A23" s="27" t="s">
        <v>348</v>
      </c>
      <c r="B23" s="265" t="s">
        <v>1342</v>
      </c>
      <c r="C23" s="21" t="s">
        <v>34</v>
      </c>
      <c r="D23" s="38" t="s">
        <v>49</v>
      </c>
      <c r="E23" s="129"/>
      <c r="F23" s="39" t="s">
        <v>33</v>
      </c>
    </row>
    <row r="24" spans="1:6" s="18" customFormat="1" ht="60" x14ac:dyDescent="0.25">
      <c r="A24" s="27" t="s">
        <v>349</v>
      </c>
      <c r="B24" s="265" t="s">
        <v>1343</v>
      </c>
      <c r="C24" s="21" t="s">
        <v>34</v>
      </c>
      <c r="D24" s="38" t="s">
        <v>49</v>
      </c>
      <c r="E24" s="129"/>
      <c r="F24" s="39" t="s">
        <v>33</v>
      </c>
    </row>
    <row r="25" spans="1:6" s="18" customFormat="1" ht="45" x14ac:dyDescent="0.25">
      <c r="A25" s="27" t="s">
        <v>350</v>
      </c>
      <c r="B25" s="265" t="s">
        <v>1344</v>
      </c>
      <c r="C25" s="21" t="s">
        <v>34</v>
      </c>
      <c r="D25" s="38" t="s">
        <v>49</v>
      </c>
      <c r="E25" s="129"/>
      <c r="F25" s="39" t="s">
        <v>33</v>
      </c>
    </row>
    <row r="26" spans="1:6" s="18" customFormat="1" ht="30" x14ac:dyDescent="0.25">
      <c r="A26" s="27" t="s">
        <v>351</v>
      </c>
      <c r="B26" s="265" t="s">
        <v>1345</v>
      </c>
      <c r="C26" s="21" t="s">
        <v>34</v>
      </c>
      <c r="D26" s="38" t="s">
        <v>49</v>
      </c>
      <c r="E26" s="129"/>
      <c r="F26" s="39" t="s">
        <v>33</v>
      </c>
    </row>
    <row r="27" spans="1:6" s="18" customFormat="1" ht="45" x14ac:dyDescent="0.25">
      <c r="A27" s="27" t="s">
        <v>352</v>
      </c>
      <c r="B27" s="265" t="s">
        <v>1346</v>
      </c>
      <c r="C27" s="21" t="s">
        <v>34</v>
      </c>
      <c r="D27" s="38" t="s">
        <v>49</v>
      </c>
      <c r="E27" s="129"/>
      <c r="F27" s="39" t="s">
        <v>33</v>
      </c>
    </row>
    <row r="28" spans="1:6" s="18" customFormat="1" ht="45" x14ac:dyDescent="0.25">
      <c r="A28" s="27" t="s">
        <v>353</v>
      </c>
      <c r="B28" s="265" t="s">
        <v>1347</v>
      </c>
      <c r="C28" s="21" t="s">
        <v>34</v>
      </c>
      <c r="D28" s="38" t="s">
        <v>49</v>
      </c>
      <c r="E28" s="129"/>
      <c r="F28" s="39" t="s">
        <v>33</v>
      </c>
    </row>
    <row r="29" spans="1:6" s="18" customFormat="1" ht="30" x14ac:dyDescent="0.25">
      <c r="A29" s="27" t="s">
        <v>354</v>
      </c>
      <c r="B29" s="265" t="s">
        <v>1348</v>
      </c>
      <c r="C29" s="21" t="s">
        <v>34</v>
      </c>
      <c r="D29" s="38" t="s">
        <v>49</v>
      </c>
      <c r="E29" s="129"/>
      <c r="F29" s="39" t="s">
        <v>33</v>
      </c>
    </row>
    <row r="30" spans="1:6" s="18" customFormat="1" ht="45" x14ac:dyDescent="0.25">
      <c r="A30" s="27" t="s">
        <v>355</v>
      </c>
      <c r="B30" s="267" t="s">
        <v>1349</v>
      </c>
      <c r="C30" s="21" t="s">
        <v>34</v>
      </c>
      <c r="D30" s="38" t="s">
        <v>49</v>
      </c>
      <c r="E30" s="129"/>
      <c r="F30" s="39" t="s">
        <v>33</v>
      </c>
    </row>
    <row r="31" spans="1:6" s="18" customFormat="1" ht="45" x14ac:dyDescent="0.25">
      <c r="A31" s="27" t="s">
        <v>356</v>
      </c>
      <c r="B31" s="268" t="s">
        <v>1350</v>
      </c>
      <c r="C31" s="21" t="s">
        <v>34</v>
      </c>
      <c r="D31" s="38" t="s">
        <v>49</v>
      </c>
      <c r="E31" s="129"/>
      <c r="F31" s="39" t="s">
        <v>33</v>
      </c>
    </row>
    <row r="32" spans="1:6" s="18" customFormat="1" ht="45" x14ac:dyDescent="0.25">
      <c r="A32" s="27" t="s">
        <v>357</v>
      </c>
      <c r="B32" s="265" t="s">
        <v>1351</v>
      </c>
      <c r="C32" s="21" t="s">
        <v>34</v>
      </c>
      <c r="D32" s="38" t="s">
        <v>49</v>
      </c>
      <c r="E32" s="129"/>
      <c r="F32" s="39" t="s">
        <v>33</v>
      </c>
    </row>
    <row r="33" spans="1:6" s="18" customFormat="1" ht="45" x14ac:dyDescent="0.25">
      <c r="A33" s="27" t="s">
        <v>358</v>
      </c>
      <c r="B33" s="265" t="s">
        <v>1352</v>
      </c>
      <c r="C33" s="21" t="s">
        <v>34</v>
      </c>
      <c r="D33" s="38" t="s">
        <v>49</v>
      </c>
      <c r="E33" s="129"/>
      <c r="F33" s="39" t="s">
        <v>33</v>
      </c>
    </row>
    <row r="34" spans="1:6" s="18" customFormat="1" ht="30" x14ac:dyDescent="0.25">
      <c r="A34" s="27" t="s">
        <v>359</v>
      </c>
      <c r="B34" s="265" t="s">
        <v>1353</v>
      </c>
      <c r="C34" s="21" t="s">
        <v>34</v>
      </c>
      <c r="D34" s="38" t="s">
        <v>49</v>
      </c>
      <c r="E34" s="129"/>
      <c r="F34" s="39" t="s">
        <v>33</v>
      </c>
    </row>
    <row r="35" spans="1:6" s="18" customFormat="1" ht="45" x14ac:dyDescent="0.25">
      <c r="A35" s="27" t="s">
        <v>360</v>
      </c>
      <c r="B35" s="265" t="s">
        <v>1354</v>
      </c>
      <c r="C35" s="21" t="s">
        <v>34</v>
      </c>
      <c r="D35" s="38" t="s">
        <v>49</v>
      </c>
      <c r="E35" s="129"/>
      <c r="F35" s="39" t="s">
        <v>33</v>
      </c>
    </row>
    <row r="36" spans="1:6" s="18" customFormat="1" ht="45" x14ac:dyDescent="0.25">
      <c r="A36" s="27" t="s">
        <v>361</v>
      </c>
      <c r="B36" s="265" t="s">
        <v>1355</v>
      </c>
      <c r="C36" s="21" t="s">
        <v>34</v>
      </c>
      <c r="D36" s="38" t="s">
        <v>49</v>
      </c>
      <c r="E36" s="129"/>
      <c r="F36" s="39" t="s">
        <v>33</v>
      </c>
    </row>
    <row r="37" spans="1:6" s="18" customFormat="1" ht="30" x14ac:dyDescent="0.25">
      <c r="A37" s="27" t="s">
        <v>362</v>
      </c>
      <c r="B37" s="265" t="s">
        <v>379</v>
      </c>
      <c r="C37" s="21" t="s">
        <v>34</v>
      </c>
      <c r="D37" s="38" t="s">
        <v>49</v>
      </c>
      <c r="E37" s="129"/>
      <c r="F37" s="39" t="s">
        <v>33</v>
      </c>
    </row>
    <row r="38" spans="1:6" s="18" customFormat="1" ht="30" x14ac:dyDescent="0.25">
      <c r="A38" s="27" t="s">
        <v>363</v>
      </c>
      <c r="B38" s="265" t="s">
        <v>1356</v>
      </c>
      <c r="C38" s="21" t="s">
        <v>34</v>
      </c>
      <c r="D38" s="38" t="s">
        <v>49</v>
      </c>
      <c r="E38" s="129"/>
      <c r="F38" s="39" t="s">
        <v>33</v>
      </c>
    </row>
    <row r="39" spans="1:6" s="18" customFormat="1" ht="30" x14ac:dyDescent="0.25">
      <c r="A39" s="27" t="s">
        <v>364</v>
      </c>
      <c r="B39" s="265" t="s">
        <v>1357</v>
      </c>
      <c r="C39" s="21" t="s">
        <v>34</v>
      </c>
      <c r="D39" s="38" t="s">
        <v>49</v>
      </c>
      <c r="E39" s="129"/>
      <c r="F39" s="39" t="s">
        <v>33</v>
      </c>
    </row>
    <row r="40" spans="1:6" s="18" customFormat="1" ht="30" x14ac:dyDescent="0.25">
      <c r="A40" s="27" t="s">
        <v>365</v>
      </c>
      <c r="B40" s="265" t="s">
        <v>1358</v>
      </c>
      <c r="C40" s="21" t="s">
        <v>34</v>
      </c>
      <c r="D40" s="38" t="s">
        <v>49</v>
      </c>
      <c r="E40" s="129"/>
      <c r="F40" s="39" t="s">
        <v>33</v>
      </c>
    </row>
    <row r="41" spans="1:6" s="18" customFormat="1" ht="60" x14ac:dyDescent="0.25">
      <c r="A41" s="27" t="s">
        <v>366</v>
      </c>
      <c r="B41" s="265" t="s">
        <v>1359</v>
      </c>
      <c r="C41" s="21" t="s">
        <v>34</v>
      </c>
      <c r="D41" s="38" t="s">
        <v>49</v>
      </c>
      <c r="E41" s="129"/>
      <c r="F41" s="39" t="s">
        <v>33</v>
      </c>
    </row>
    <row r="42" spans="1:6" s="18" customFormat="1" ht="45" x14ac:dyDescent="0.25">
      <c r="A42" s="27" t="s">
        <v>367</v>
      </c>
      <c r="B42" s="265" t="s">
        <v>1360</v>
      </c>
      <c r="C42" s="21" t="s">
        <v>34</v>
      </c>
      <c r="D42" s="38" t="s">
        <v>49</v>
      </c>
      <c r="E42" s="129"/>
      <c r="F42" s="39" t="s">
        <v>33</v>
      </c>
    </row>
    <row r="43" spans="1:6" s="18" customFormat="1" ht="30" x14ac:dyDescent="0.25">
      <c r="A43" s="27" t="s">
        <v>368</v>
      </c>
      <c r="B43" s="265" t="s">
        <v>1361</v>
      </c>
      <c r="C43" s="21" t="s">
        <v>34</v>
      </c>
      <c r="D43" s="38" t="s">
        <v>49</v>
      </c>
      <c r="E43" s="129"/>
      <c r="F43" s="39" t="s">
        <v>33</v>
      </c>
    </row>
    <row r="44" spans="1:6" s="18" customFormat="1" ht="30" x14ac:dyDescent="0.25">
      <c r="A44" s="27" t="s">
        <v>369</v>
      </c>
      <c r="B44" s="265" t="s">
        <v>1362</v>
      </c>
      <c r="C44" s="21" t="s">
        <v>34</v>
      </c>
      <c r="D44" s="38" t="s">
        <v>49</v>
      </c>
      <c r="E44" s="129"/>
      <c r="F44" s="39" t="s">
        <v>33</v>
      </c>
    </row>
    <row r="45" spans="1:6" s="18" customFormat="1" ht="60" x14ac:dyDescent="0.25">
      <c r="A45" s="27" t="s">
        <v>370</v>
      </c>
      <c r="B45" s="265" t="s">
        <v>1431</v>
      </c>
      <c r="C45" s="21" t="s">
        <v>34</v>
      </c>
      <c r="D45" s="38" t="s">
        <v>49</v>
      </c>
      <c r="E45" s="129"/>
      <c r="F45" s="39" t="s">
        <v>33</v>
      </c>
    </row>
    <row r="46" spans="1:6" s="18" customFormat="1" ht="60" x14ac:dyDescent="0.25">
      <c r="A46" s="27" t="s">
        <v>371</v>
      </c>
      <c r="B46" s="265" t="s">
        <v>1363</v>
      </c>
      <c r="C46" s="21" t="s">
        <v>34</v>
      </c>
      <c r="D46" s="38" t="s">
        <v>49</v>
      </c>
      <c r="E46" s="129"/>
      <c r="F46" s="39" t="s">
        <v>33</v>
      </c>
    </row>
    <row r="47" spans="1:6" s="18" customFormat="1" ht="45" x14ac:dyDescent="0.25">
      <c r="A47" s="27" t="s">
        <v>372</v>
      </c>
      <c r="B47" s="265" t="s">
        <v>1364</v>
      </c>
      <c r="C47" s="21" t="s">
        <v>34</v>
      </c>
      <c r="D47" s="38" t="s">
        <v>49</v>
      </c>
      <c r="E47" s="129"/>
      <c r="F47" s="39" t="s">
        <v>33</v>
      </c>
    </row>
    <row r="48" spans="1:6" s="18" customFormat="1" ht="30" x14ac:dyDescent="0.25">
      <c r="A48" s="27" t="s">
        <v>373</v>
      </c>
      <c r="B48" s="268" t="s">
        <v>1365</v>
      </c>
      <c r="C48" s="21" t="s">
        <v>34</v>
      </c>
      <c r="D48" s="38" t="s">
        <v>49</v>
      </c>
      <c r="E48" s="129"/>
      <c r="F48" s="39" t="s">
        <v>33</v>
      </c>
    </row>
    <row r="49" spans="1:6" s="18" customFormat="1" ht="45" x14ac:dyDescent="0.25">
      <c r="A49" s="27" t="s">
        <v>374</v>
      </c>
      <c r="B49" s="265" t="s">
        <v>1366</v>
      </c>
      <c r="C49" s="21" t="s">
        <v>34</v>
      </c>
      <c r="D49" s="38" t="s">
        <v>49</v>
      </c>
      <c r="E49" s="129"/>
      <c r="F49" s="39" t="s">
        <v>33</v>
      </c>
    </row>
    <row r="50" spans="1:6" s="18" customFormat="1" ht="60" x14ac:dyDescent="0.25">
      <c r="A50" s="27" t="s">
        <v>375</v>
      </c>
      <c r="B50" s="265" t="s">
        <v>1367</v>
      </c>
      <c r="C50" s="21" t="s">
        <v>34</v>
      </c>
      <c r="D50" s="38" t="s">
        <v>49</v>
      </c>
      <c r="E50" s="129"/>
      <c r="F50" s="39" t="s">
        <v>33</v>
      </c>
    </row>
    <row r="51" spans="1:6" s="18" customFormat="1" ht="45" x14ac:dyDescent="0.25">
      <c r="A51" s="27" t="s">
        <v>376</v>
      </c>
      <c r="B51" s="265" t="s">
        <v>1368</v>
      </c>
      <c r="C51" s="21" t="s">
        <v>34</v>
      </c>
      <c r="D51" s="38" t="s">
        <v>49</v>
      </c>
      <c r="E51" s="129"/>
      <c r="F51" s="39" t="s">
        <v>33</v>
      </c>
    </row>
    <row r="52" spans="1:6" s="18" customFormat="1" ht="30" x14ac:dyDescent="0.25">
      <c r="A52" s="27" t="s">
        <v>377</v>
      </c>
      <c r="B52" s="268" t="s">
        <v>1369</v>
      </c>
      <c r="C52" s="21" t="s">
        <v>34</v>
      </c>
      <c r="D52" s="38" t="s">
        <v>49</v>
      </c>
      <c r="E52" s="129"/>
      <c r="F52" s="39" t="s">
        <v>33</v>
      </c>
    </row>
    <row r="53" spans="1:6" s="18" customFormat="1" ht="30" x14ac:dyDescent="0.25">
      <c r="A53" s="27" t="s">
        <v>378</v>
      </c>
      <c r="B53" s="268" t="s">
        <v>1370</v>
      </c>
      <c r="C53" s="21" t="s">
        <v>34</v>
      </c>
      <c r="D53" s="38" t="s">
        <v>49</v>
      </c>
      <c r="E53" s="129"/>
      <c r="F53" s="39" t="s">
        <v>33</v>
      </c>
    </row>
    <row r="54" spans="1:6" s="18" customFormat="1" ht="105" x14ac:dyDescent="0.25">
      <c r="A54" s="27" t="s">
        <v>380</v>
      </c>
      <c r="B54" s="269" t="s">
        <v>1371</v>
      </c>
      <c r="C54" s="21" t="s">
        <v>34</v>
      </c>
      <c r="D54" s="38" t="s">
        <v>49</v>
      </c>
      <c r="E54" s="129"/>
      <c r="F54" s="39" t="s">
        <v>33</v>
      </c>
    </row>
    <row r="55" spans="1:6" s="18" customFormat="1" ht="60" x14ac:dyDescent="0.25">
      <c r="A55" s="27" t="s">
        <v>381</v>
      </c>
      <c r="B55" s="270" t="s">
        <v>1372</v>
      </c>
      <c r="C55" s="21" t="s">
        <v>34</v>
      </c>
      <c r="D55" s="38" t="s">
        <v>49</v>
      </c>
      <c r="E55" s="129"/>
      <c r="F55" s="39" t="s">
        <v>33</v>
      </c>
    </row>
    <row r="56" spans="1:6" s="18" customFormat="1" ht="90" x14ac:dyDescent="0.25">
      <c r="A56" s="27" t="s">
        <v>382</v>
      </c>
      <c r="B56" s="270" t="s">
        <v>1373</v>
      </c>
      <c r="C56" s="21" t="s">
        <v>34</v>
      </c>
      <c r="D56" s="38" t="s">
        <v>49</v>
      </c>
      <c r="E56" s="129"/>
      <c r="F56" s="39" t="s">
        <v>33</v>
      </c>
    </row>
    <row r="57" spans="1:6" s="18" customFormat="1" ht="75" x14ac:dyDescent="0.25">
      <c r="A57" s="27" t="s">
        <v>383</v>
      </c>
      <c r="B57" s="271" t="s">
        <v>1374</v>
      </c>
      <c r="C57" s="21" t="s">
        <v>34</v>
      </c>
      <c r="D57" s="38" t="s">
        <v>49</v>
      </c>
      <c r="E57" s="129"/>
      <c r="F57" s="39" t="s">
        <v>33</v>
      </c>
    </row>
    <row r="58" spans="1:6" s="18" customFormat="1" ht="45" x14ac:dyDescent="0.25">
      <c r="A58" s="27" t="s">
        <v>384</v>
      </c>
      <c r="B58" s="270" t="s">
        <v>1375</v>
      </c>
      <c r="C58" s="21" t="s">
        <v>34</v>
      </c>
      <c r="D58" s="38" t="s">
        <v>49</v>
      </c>
      <c r="E58" s="129"/>
      <c r="F58" s="39" t="s">
        <v>33</v>
      </c>
    </row>
    <row r="59" spans="1:6" s="18" customFormat="1" ht="45" x14ac:dyDescent="0.25">
      <c r="A59" s="27" t="s">
        <v>385</v>
      </c>
      <c r="B59" s="270" t="s">
        <v>1376</v>
      </c>
      <c r="C59" s="21" t="s">
        <v>34</v>
      </c>
      <c r="D59" s="38" t="s">
        <v>49</v>
      </c>
      <c r="E59" s="129"/>
      <c r="F59" s="39" t="s">
        <v>33</v>
      </c>
    </row>
    <row r="60" spans="1:6" s="18" customFormat="1" ht="45" x14ac:dyDescent="0.25">
      <c r="A60" s="27" t="s">
        <v>386</v>
      </c>
      <c r="B60" s="271" t="s">
        <v>1377</v>
      </c>
      <c r="C60" s="21" t="s">
        <v>34</v>
      </c>
      <c r="D60" s="38" t="s">
        <v>49</v>
      </c>
      <c r="E60" s="129"/>
      <c r="F60" s="39" t="s">
        <v>33</v>
      </c>
    </row>
    <row r="61" spans="1:6" s="18" customFormat="1" ht="60" x14ac:dyDescent="0.25">
      <c r="A61" s="27" t="s">
        <v>387</v>
      </c>
      <c r="B61" s="270" t="s">
        <v>1284</v>
      </c>
      <c r="C61" s="21" t="s">
        <v>34</v>
      </c>
      <c r="D61" s="38" t="s">
        <v>49</v>
      </c>
      <c r="E61" s="129"/>
      <c r="F61" s="39" t="s">
        <v>33</v>
      </c>
    </row>
    <row r="62" spans="1:6" s="18" customFormat="1" ht="120" x14ac:dyDescent="0.25">
      <c r="A62" s="27" t="s">
        <v>388</v>
      </c>
      <c r="B62" s="270" t="s">
        <v>1378</v>
      </c>
      <c r="C62" s="21" t="s">
        <v>34</v>
      </c>
      <c r="D62" s="38" t="s">
        <v>49</v>
      </c>
      <c r="E62" s="129"/>
      <c r="F62" s="39" t="s">
        <v>33</v>
      </c>
    </row>
    <row r="63" spans="1:6" s="18" customFormat="1" ht="45" x14ac:dyDescent="0.25">
      <c r="A63" s="27" t="s">
        <v>389</v>
      </c>
      <c r="B63" s="272" t="s">
        <v>405</v>
      </c>
      <c r="C63" s="21" t="s">
        <v>34</v>
      </c>
      <c r="D63" s="38" t="s">
        <v>49</v>
      </c>
      <c r="E63" s="129"/>
      <c r="F63" s="39" t="s">
        <v>33</v>
      </c>
    </row>
    <row r="64" spans="1:6" s="18" customFormat="1" ht="45" x14ac:dyDescent="0.25">
      <c r="A64" s="27" t="s">
        <v>390</v>
      </c>
      <c r="B64" s="270" t="s">
        <v>1379</v>
      </c>
      <c r="C64" s="21" t="s">
        <v>34</v>
      </c>
      <c r="D64" s="38" t="s">
        <v>49</v>
      </c>
      <c r="E64" s="129"/>
      <c r="F64" s="39" t="s">
        <v>33</v>
      </c>
    </row>
    <row r="65" spans="1:6" s="18" customFormat="1" ht="75" x14ac:dyDescent="0.25">
      <c r="A65" s="27" t="s">
        <v>391</v>
      </c>
      <c r="B65" s="270" t="s">
        <v>1380</v>
      </c>
      <c r="C65" s="21" t="s">
        <v>34</v>
      </c>
      <c r="D65" s="38" t="s">
        <v>49</v>
      </c>
      <c r="E65" s="129"/>
      <c r="F65" s="39" t="s">
        <v>33</v>
      </c>
    </row>
    <row r="66" spans="1:6" s="18" customFormat="1" ht="45" x14ac:dyDescent="0.25">
      <c r="A66" s="27" t="s">
        <v>392</v>
      </c>
      <c r="B66" s="270" t="s">
        <v>1381</v>
      </c>
      <c r="C66" s="21" t="s">
        <v>34</v>
      </c>
      <c r="D66" s="38" t="s">
        <v>49</v>
      </c>
      <c r="E66" s="129"/>
      <c r="F66" s="39" t="s">
        <v>33</v>
      </c>
    </row>
    <row r="67" spans="1:6" s="18" customFormat="1" ht="75" x14ac:dyDescent="0.25">
      <c r="A67" s="27" t="s">
        <v>393</v>
      </c>
      <c r="B67" s="270" t="s">
        <v>406</v>
      </c>
      <c r="C67" s="21" t="s">
        <v>34</v>
      </c>
      <c r="D67" s="38" t="s">
        <v>49</v>
      </c>
      <c r="E67" s="129"/>
      <c r="F67" s="39" t="s">
        <v>33</v>
      </c>
    </row>
    <row r="68" spans="1:6" ht="60" x14ac:dyDescent="0.25">
      <c r="A68" s="27" t="s">
        <v>394</v>
      </c>
      <c r="B68" s="273" t="s">
        <v>1382</v>
      </c>
      <c r="C68" s="21" t="s">
        <v>34</v>
      </c>
      <c r="D68" s="38" t="s">
        <v>49</v>
      </c>
      <c r="E68" s="129"/>
      <c r="F68" s="39" t="s">
        <v>33</v>
      </c>
    </row>
    <row r="69" spans="1:6" ht="105" x14ac:dyDescent="0.25">
      <c r="A69" s="27" t="s">
        <v>395</v>
      </c>
      <c r="B69" s="273" t="s">
        <v>1383</v>
      </c>
      <c r="C69" s="21" t="s">
        <v>34</v>
      </c>
      <c r="D69" s="38" t="s">
        <v>49</v>
      </c>
      <c r="E69" s="129"/>
      <c r="F69" s="39" t="s">
        <v>33</v>
      </c>
    </row>
    <row r="70" spans="1:6" ht="75" x14ac:dyDescent="0.25">
      <c r="A70" s="27" t="s">
        <v>396</v>
      </c>
      <c r="B70" s="273" t="s">
        <v>1285</v>
      </c>
      <c r="C70" s="21"/>
      <c r="D70" s="38"/>
      <c r="E70" s="129"/>
      <c r="F70" s="39" t="s">
        <v>33</v>
      </c>
    </row>
    <row r="71" spans="1:6" ht="45" x14ac:dyDescent="0.25">
      <c r="A71" s="27" t="s">
        <v>397</v>
      </c>
      <c r="B71" s="273" t="s">
        <v>1384</v>
      </c>
      <c r="C71" s="21" t="s">
        <v>34</v>
      </c>
      <c r="D71" s="38" t="s">
        <v>49</v>
      </c>
      <c r="E71" s="129"/>
      <c r="F71" s="39" t="s">
        <v>33</v>
      </c>
    </row>
    <row r="72" spans="1:6" ht="45" x14ac:dyDescent="0.25">
      <c r="A72" s="27" t="s">
        <v>398</v>
      </c>
      <c r="B72" s="273" t="s">
        <v>1385</v>
      </c>
      <c r="C72" s="21" t="s">
        <v>34</v>
      </c>
      <c r="D72" s="38" t="s">
        <v>49</v>
      </c>
      <c r="E72" s="129"/>
      <c r="F72" s="39" t="s">
        <v>33</v>
      </c>
    </row>
    <row r="73" spans="1:6" ht="150" x14ac:dyDescent="0.25">
      <c r="A73" s="27" t="s">
        <v>399</v>
      </c>
      <c r="B73" s="273" t="s">
        <v>1386</v>
      </c>
      <c r="C73" s="21" t="s">
        <v>34</v>
      </c>
      <c r="D73" s="38" t="s">
        <v>49</v>
      </c>
      <c r="E73" s="129"/>
      <c r="F73" s="39" t="s">
        <v>33</v>
      </c>
    </row>
    <row r="74" spans="1:6" ht="105" x14ac:dyDescent="0.25">
      <c r="A74" s="27" t="s">
        <v>400</v>
      </c>
      <c r="B74" s="273" t="s">
        <v>1387</v>
      </c>
      <c r="C74" s="21" t="s">
        <v>34</v>
      </c>
      <c r="D74" s="38" t="s">
        <v>49</v>
      </c>
      <c r="E74" s="129"/>
      <c r="F74" s="39" t="s">
        <v>33</v>
      </c>
    </row>
    <row r="75" spans="1:6" ht="60" x14ac:dyDescent="0.25">
      <c r="A75" s="27" t="s">
        <v>401</v>
      </c>
      <c r="B75" s="273" t="s">
        <v>1388</v>
      </c>
      <c r="C75" s="21" t="s">
        <v>34</v>
      </c>
      <c r="D75" s="38" t="s">
        <v>49</v>
      </c>
      <c r="E75" s="129"/>
      <c r="F75" s="39" t="s">
        <v>33</v>
      </c>
    </row>
    <row r="76" spans="1:6" ht="60" x14ac:dyDescent="0.25">
      <c r="A76" s="27" t="s">
        <v>402</v>
      </c>
      <c r="B76" s="273" t="s">
        <v>1389</v>
      </c>
      <c r="C76" s="21" t="s">
        <v>34</v>
      </c>
      <c r="D76" s="38" t="s">
        <v>49</v>
      </c>
      <c r="E76" s="129"/>
      <c r="F76" s="39" t="s">
        <v>33</v>
      </c>
    </row>
    <row r="77" spans="1:6" ht="45" x14ac:dyDescent="0.25">
      <c r="A77" s="27" t="s">
        <v>403</v>
      </c>
      <c r="B77" s="273" t="s">
        <v>1390</v>
      </c>
      <c r="C77" s="21" t="s">
        <v>34</v>
      </c>
      <c r="D77" s="38" t="s">
        <v>49</v>
      </c>
      <c r="E77" s="129"/>
      <c r="F77" s="39" t="s">
        <v>33</v>
      </c>
    </row>
    <row r="78" spans="1:6" ht="90" x14ac:dyDescent="0.25">
      <c r="A78" s="27" t="s">
        <v>404</v>
      </c>
      <c r="B78" s="206" t="s">
        <v>1391</v>
      </c>
      <c r="C78" s="21" t="s">
        <v>34</v>
      </c>
      <c r="D78" s="38" t="s">
        <v>49</v>
      </c>
      <c r="E78" s="129"/>
      <c r="F78" s="39" t="s">
        <v>33</v>
      </c>
    </row>
    <row r="79" spans="1:6" s="18" customFormat="1" ht="15.75" thickBot="1" x14ac:dyDescent="0.3">
      <c r="A79" s="17"/>
      <c r="B79" s="17"/>
      <c r="C79" s="17"/>
      <c r="D79" s="17"/>
      <c r="E79" s="170"/>
      <c r="F79" s="170"/>
    </row>
    <row r="80" spans="1:6" s="18" customFormat="1" ht="18.75" x14ac:dyDescent="0.25">
      <c r="A80" s="234" t="s">
        <v>1286</v>
      </c>
      <c r="B80" s="235" t="s">
        <v>1287</v>
      </c>
      <c r="C80" s="57"/>
      <c r="D80" s="50"/>
      <c r="E80" s="132"/>
      <c r="F80" s="133"/>
    </row>
    <row r="81" spans="1:6" s="18" customFormat="1" ht="48" x14ac:dyDescent="0.25">
      <c r="A81" s="59" t="s">
        <v>41</v>
      </c>
      <c r="B81" s="60" t="s">
        <v>42</v>
      </c>
      <c r="C81" s="60" t="s">
        <v>43</v>
      </c>
      <c r="D81" s="53" t="s">
        <v>44</v>
      </c>
      <c r="E81" s="134" t="s">
        <v>45</v>
      </c>
      <c r="F81" s="135" t="s">
        <v>46</v>
      </c>
    </row>
    <row r="82" spans="1:6" ht="75" x14ac:dyDescent="0.2">
      <c r="A82" s="274" t="s">
        <v>1288</v>
      </c>
      <c r="B82" s="275" t="s">
        <v>1392</v>
      </c>
      <c r="C82" s="21" t="s">
        <v>34</v>
      </c>
      <c r="D82" s="38" t="s">
        <v>49</v>
      </c>
      <c r="E82" s="129"/>
      <c r="F82" s="39" t="s">
        <v>33</v>
      </c>
    </row>
    <row r="83" spans="1:6" ht="60" x14ac:dyDescent="0.25">
      <c r="A83" s="274" t="s">
        <v>1289</v>
      </c>
      <c r="B83" s="276" t="s">
        <v>1393</v>
      </c>
      <c r="C83" s="21" t="s">
        <v>34</v>
      </c>
      <c r="D83" s="38" t="s">
        <v>49</v>
      </c>
      <c r="E83" s="129"/>
      <c r="F83" s="39" t="s">
        <v>33</v>
      </c>
    </row>
    <row r="84" spans="1:6" ht="60" x14ac:dyDescent="0.25">
      <c r="A84" s="274" t="s">
        <v>1290</v>
      </c>
      <c r="B84" s="276" t="s">
        <v>1394</v>
      </c>
      <c r="C84" s="21" t="s">
        <v>34</v>
      </c>
      <c r="D84" s="38" t="s">
        <v>49</v>
      </c>
      <c r="E84" s="129"/>
      <c r="F84" s="39" t="s">
        <v>33</v>
      </c>
    </row>
    <row r="85" spans="1:6" ht="30" x14ac:dyDescent="0.2">
      <c r="A85" s="274" t="s">
        <v>1291</v>
      </c>
      <c r="B85" s="275" t="s">
        <v>1292</v>
      </c>
      <c r="C85" s="21" t="s">
        <v>34</v>
      </c>
      <c r="D85" s="38" t="s">
        <v>49</v>
      </c>
      <c r="E85" s="129"/>
      <c r="F85" s="39" t="s">
        <v>33</v>
      </c>
    </row>
    <row r="86" spans="1:6" ht="75" x14ac:dyDescent="0.25">
      <c r="A86" s="274" t="s">
        <v>1293</v>
      </c>
      <c r="B86" s="276" t="s">
        <v>1395</v>
      </c>
      <c r="C86" s="21" t="s">
        <v>34</v>
      </c>
      <c r="D86" s="38" t="s">
        <v>49</v>
      </c>
      <c r="E86" s="129"/>
      <c r="F86" s="39" t="s">
        <v>33</v>
      </c>
    </row>
    <row r="87" spans="1:6" s="18" customFormat="1" ht="15.75" thickBot="1" x14ac:dyDescent="0.3">
      <c r="A87" s="17"/>
      <c r="B87" s="17"/>
      <c r="C87" s="17"/>
      <c r="D87" s="17"/>
      <c r="E87" s="170"/>
      <c r="F87" s="170"/>
    </row>
    <row r="88" spans="1:6" s="18" customFormat="1" ht="18.75" x14ac:dyDescent="0.25">
      <c r="A88" s="234" t="s">
        <v>1294</v>
      </c>
      <c r="B88" s="235" t="s">
        <v>1295</v>
      </c>
      <c r="C88" s="57"/>
      <c r="D88" s="50"/>
      <c r="E88" s="132"/>
      <c r="F88" s="133"/>
    </row>
    <row r="89" spans="1:6" s="18" customFormat="1" ht="48" x14ac:dyDescent="0.25">
      <c r="A89" s="59" t="s">
        <v>41</v>
      </c>
      <c r="B89" s="60" t="s">
        <v>42</v>
      </c>
      <c r="C89" s="60" t="s">
        <v>43</v>
      </c>
      <c r="D89" s="53" t="s">
        <v>44</v>
      </c>
      <c r="E89" s="134" t="s">
        <v>1296</v>
      </c>
      <c r="F89" s="135" t="s">
        <v>46</v>
      </c>
    </row>
    <row r="90" spans="1:6" ht="225" x14ac:dyDescent="0.2">
      <c r="A90" s="274" t="s">
        <v>1297</v>
      </c>
      <c r="B90" s="275" t="s">
        <v>1298</v>
      </c>
      <c r="C90" s="21" t="s">
        <v>34</v>
      </c>
      <c r="D90" s="38" t="s">
        <v>49</v>
      </c>
      <c r="E90" s="129" t="s">
        <v>1396</v>
      </c>
      <c r="F90" s="39" t="s">
        <v>33</v>
      </c>
    </row>
    <row r="91" spans="1:6" s="18" customFormat="1" ht="15.75" thickBot="1" x14ac:dyDescent="0.3">
      <c r="A91" s="17"/>
      <c r="B91" s="17"/>
      <c r="C91" s="17"/>
      <c r="D91" s="17"/>
      <c r="E91" s="170"/>
      <c r="F91" s="170"/>
    </row>
    <row r="92" spans="1:6" s="18" customFormat="1" ht="18.75" x14ac:dyDescent="0.25">
      <c r="A92" s="234" t="s">
        <v>1299</v>
      </c>
      <c r="B92" s="235" t="s">
        <v>1300</v>
      </c>
      <c r="C92" s="57"/>
      <c r="D92" s="50"/>
      <c r="E92" s="132"/>
      <c r="F92" s="133"/>
    </row>
    <row r="93" spans="1:6" s="18" customFormat="1" ht="48" x14ac:dyDescent="0.25">
      <c r="A93" s="59" t="s">
        <v>41</v>
      </c>
      <c r="B93" s="60" t="s">
        <v>42</v>
      </c>
      <c r="C93" s="60" t="s">
        <v>43</v>
      </c>
      <c r="D93" s="53" t="s">
        <v>44</v>
      </c>
      <c r="E93" s="134" t="s">
        <v>45</v>
      </c>
      <c r="F93" s="135" t="s">
        <v>46</v>
      </c>
    </row>
    <row r="94" spans="1:6" ht="60" x14ac:dyDescent="0.25">
      <c r="A94" s="274" t="s">
        <v>1301</v>
      </c>
      <c r="B94" s="276" t="s">
        <v>1397</v>
      </c>
      <c r="C94" s="21" t="s">
        <v>34</v>
      </c>
      <c r="D94" s="38" t="s">
        <v>49</v>
      </c>
      <c r="E94" s="129"/>
      <c r="F94" s="39" t="s">
        <v>33</v>
      </c>
    </row>
    <row r="95" spans="1:6" ht="90" x14ac:dyDescent="0.25">
      <c r="A95" s="274" t="s">
        <v>1302</v>
      </c>
      <c r="B95" s="276" t="s">
        <v>1398</v>
      </c>
      <c r="C95" s="21" t="s">
        <v>34</v>
      </c>
      <c r="D95" s="38" t="s">
        <v>49</v>
      </c>
      <c r="E95" s="129"/>
      <c r="F95" s="39" t="s">
        <v>33</v>
      </c>
    </row>
    <row r="96" spans="1:6" ht="60" x14ac:dyDescent="0.2">
      <c r="A96" s="274" t="s">
        <v>1303</v>
      </c>
      <c r="B96" s="270" t="s">
        <v>1399</v>
      </c>
      <c r="C96" s="21" t="s">
        <v>34</v>
      </c>
      <c r="D96" s="38" t="s">
        <v>49</v>
      </c>
      <c r="E96" s="129"/>
      <c r="F96" s="39" t="s">
        <v>33</v>
      </c>
    </row>
    <row r="97" spans="1:6" s="18" customFormat="1" ht="15.75" thickBot="1" x14ac:dyDescent="0.3">
      <c r="A97" s="17"/>
      <c r="B97" s="17"/>
      <c r="C97" s="17"/>
      <c r="D97" s="17"/>
      <c r="E97" s="170"/>
      <c r="F97" s="170"/>
    </row>
    <row r="98" spans="1:6" s="18" customFormat="1" ht="18.75" x14ac:dyDescent="0.25">
      <c r="A98" s="234" t="s">
        <v>1304</v>
      </c>
      <c r="B98" s="235" t="s">
        <v>40</v>
      </c>
      <c r="C98" s="57"/>
      <c r="D98" s="50"/>
      <c r="E98" s="132"/>
      <c r="F98" s="133"/>
    </row>
    <row r="99" spans="1:6" s="18" customFormat="1" ht="48" x14ac:dyDescent="0.25">
      <c r="A99" s="59" t="s">
        <v>41</v>
      </c>
      <c r="B99" s="60" t="s">
        <v>42</v>
      </c>
      <c r="C99" s="60" t="s">
        <v>43</v>
      </c>
      <c r="D99" s="53" t="s">
        <v>44</v>
      </c>
      <c r="E99" s="134" t="s">
        <v>45</v>
      </c>
      <c r="F99" s="135" t="s">
        <v>46</v>
      </c>
    </row>
    <row r="100" spans="1:6" ht="45" x14ac:dyDescent="0.25">
      <c r="A100" s="274" t="s">
        <v>1305</v>
      </c>
      <c r="B100" s="276" t="s">
        <v>1400</v>
      </c>
      <c r="C100" s="21" t="s">
        <v>34</v>
      </c>
      <c r="D100" s="38" t="s">
        <v>49</v>
      </c>
      <c r="E100" s="129"/>
      <c r="F100" s="39" t="s">
        <v>33</v>
      </c>
    </row>
    <row r="101" spans="1:6" ht="60" x14ac:dyDescent="0.25">
      <c r="A101" s="274" t="s">
        <v>1306</v>
      </c>
      <c r="B101" s="276" t="s">
        <v>1401</v>
      </c>
      <c r="C101" s="21" t="s">
        <v>34</v>
      </c>
      <c r="D101" s="38" t="s">
        <v>49</v>
      </c>
      <c r="E101" s="129"/>
      <c r="F101" s="39" t="s">
        <v>33</v>
      </c>
    </row>
    <row r="102" spans="1:6" ht="60" x14ac:dyDescent="0.25">
      <c r="A102" s="274" t="s">
        <v>1307</v>
      </c>
      <c r="B102" s="276" t="s">
        <v>1402</v>
      </c>
      <c r="C102" s="21" t="s">
        <v>34</v>
      </c>
      <c r="D102" s="38" t="s">
        <v>49</v>
      </c>
      <c r="E102" s="129"/>
      <c r="F102" s="39" t="s">
        <v>33</v>
      </c>
    </row>
    <row r="103" spans="1:6" ht="30" x14ac:dyDescent="0.25">
      <c r="A103" s="274" t="s">
        <v>1308</v>
      </c>
      <c r="B103" s="276" t="s">
        <v>1403</v>
      </c>
      <c r="C103" s="21" t="s">
        <v>34</v>
      </c>
      <c r="D103" s="37" t="s">
        <v>49</v>
      </c>
      <c r="E103" s="129"/>
      <c r="F103" s="39" t="s">
        <v>33</v>
      </c>
    </row>
    <row r="104" spans="1:6" s="18" customFormat="1" ht="45" x14ac:dyDescent="0.25">
      <c r="A104" s="274" t="s">
        <v>1309</v>
      </c>
      <c r="B104" s="20" t="s">
        <v>1404</v>
      </c>
      <c r="C104" s="21" t="s">
        <v>34</v>
      </c>
      <c r="D104" s="38" t="s">
        <v>49</v>
      </c>
      <c r="E104" s="129"/>
      <c r="F104" s="39" t="s">
        <v>33</v>
      </c>
    </row>
    <row r="105" spans="1:6" ht="15" x14ac:dyDescent="0.25">
      <c r="B105" s="277"/>
    </row>
    <row r="106" spans="1:6" ht="15" x14ac:dyDescent="0.25">
      <c r="B106" s="277"/>
    </row>
  </sheetData>
  <mergeCells count="1">
    <mergeCell ref="B1:E1"/>
  </mergeCells>
  <phoneticPr fontId="25" type="noConversion"/>
  <dataValidations count="3">
    <dataValidation type="list" allowBlank="1" showInputMessage="1" showErrorMessage="1" sqref="F5:F78 F82:F86 F90 F94:F96 F100:F104" xr:uid="{7359D3B0-C503-4FCC-91A8-8F11539CE885}">
      <formula1>"Ja,Nee,-"</formula1>
    </dataValidation>
    <dataValidation type="list" allowBlank="1" showInputMessage="1" showErrorMessage="1" sqref="C90:C91 C94:C97 C100:C104 C5:C87" xr:uid="{339CAC0A-4A23-495D-9350-BBC718F8E4B4}">
      <formula1>$C$4:$C$67</formula1>
    </dataValidation>
    <dataValidation type="list" allowBlank="1" showInputMessage="1" showErrorMessage="1" sqref="D90:D91 D100:D104 D94:D97 D5:D87" xr:uid="{B6B0D4AB-33B8-44D8-9A0F-4808D157DD1F}">
      <formula1>"Optioneel,Verplicht,N.v.t"</formula1>
    </dataValidation>
  </dataValidations>
  <pageMargins left="0.7" right="0.7" top="0.75" bottom="0.75" header="0.3" footer="0.3"/>
  <pageSetup paperSize="9" scale="76"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0D5A4B-E828-4AF5-9117-571D3636FE97}">
  <sheetPr>
    <pageSetUpPr fitToPage="1"/>
  </sheetPr>
  <dimension ref="A1:F50"/>
  <sheetViews>
    <sheetView workbookViewId="0">
      <selection activeCell="B34" sqref="B34"/>
    </sheetView>
  </sheetViews>
  <sheetFormatPr defaultColWidth="9.28515625" defaultRowHeight="14.25" x14ac:dyDescent="0.2"/>
  <cols>
    <col min="1" max="1" width="11.7109375" style="142" customWidth="1"/>
    <col min="2" max="2" width="64.5703125" style="142" customWidth="1"/>
    <col min="3" max="3" width="19" style="143" customWidth="1"/>
    <col min="4" max="4" width="14.42578125" style="144" customWidth="1"/>
    <col min="5" max="5" width="53.42578125" style="141" customWidth="1"/>
    <col min="6" max="6" width="36" style="145" customWidth="1"/>
    <col min="7" max="16384" width="9.28515625" style="141"/>
  </cols>
  <sheetData>
    <row r="1" spans="1:6" s="22" customFormat="1" ht="23.25" x14ac:dyDescent="0.25">
      <c r="A1" s="153"/>
      <c r="B1" s="154" t="s">
        <v>407</v>
      </c>
      <c r="C1" s="153"/>
      <c r="D1" s="153"/>
      <c r="E1" s="151"/>
      <c r="F1" s="152"/>
    </row>
    <row r="2" spans="1:6" s="22" customFormat="1" ht="15.75" thickBot="1" x14ac:dyDescent="0.3">
      <c r="A2" s="153"/>
      <c r="B2" s="153"/>
      <c r="C2" s="153"/>
      <c r="D2" s="153"/>
      <c r="E2" s="151"/>
      <c r="F2" s="152"/>
    </row>
    <row r="3" spans="1:6" s="18" customFormat="1" ht="37.5" x14ac:dyDescent="0.25">
      <c r="A3" s="234" t="s">
        <v>1223</v>
      </c>
      <c r="B3" s="235" t="s">
        <v>40</v>
      </c>
      <c r="C3" s="57"/>
      <c r="D3" s="50"/>
      <c r="E3" s="132"/>
      <c r="F3" s="133"/>
    </row>
    <row r="4" spans="1:6" s="18" customFormat="1" ht="48" x14ac:dyDescent="0.25">
      <c r="A4" s="59" t="s">
        <v>41</v>
      </c>
      <c r="B4" s="60" t="s">
        <v>42</v>
      </c>
      <c r="C4" s="60" t="s">
        <v>43</v>
      </c>
      <c r="D4" s="53" t="s">
        <v>44</v>
      </c>
      <c r="E4" s="134" t="s">
        <v>45</v>
      </c>
      <c r="F4" s="135" t="s">
        <v>46</v>
      </c>
    </row>
    <row r="5" spans="1:6" s="18" customFormat="1" ht="45" x14ac:dyDescent="0.25">
      <c r="A5" s="27" t="s">
        <v>408</v>
      </c>
      <c r="B5" s="240" t="s">
        <v>1420</v>
      </c>
      <c r="C5" s="21" t="s">
        <v>34</v>
      </c>
      <c r="D5" s="38" t="s">
        <v>49</v>
      </c>
      <c r="E5" s="129"/>
      <c r="F5" s="39" t="s">
        <v>33</v>
      </c>
    </row>
    <row r="6" spans="1:6" s="18" customFormat="1" ht="60" x14ac:dyDescent="0.25">
      <c r="A6" s="27" t="s">
        <v>409</v>
      </c>
      <c r="B6" s="240" t="s">
        <v>1421</v>
      </c>
      <c r="C6" s="21" t="s">
        <v>34</v>
      </c>
      <c r="D6" s="38" t="s">
        <v>49</v>
      </c>
      <c r="E6" s="129"/>
      <c r="F6" s="39" t="s">
        <v>33</v>
      </c>
    </row>
    <row r="7" spans="1:6" s="18" customFormat="1" ht="90" x14ac:dyDescent="0.25">
      <c r="A7" s="27" t="s">
        <v>410</v>
      </c>
      <c r="B7" s="240" t="s">
        <v>1422</v>
      </c>
      <c r="C7" s="21" t="s">
        <v>34</v>
      </c>
      <c r="D7" s="38" t="s">
        <v>49</v>
      </c>
      <c r="E7" s="129"/>
      <c r="F7" s="39" t="s">
        <v>33</v>
      </c>
    </row>
    <row r="8" spans="1:6" s="18" customFormat="1" ht="105" x14ac:dyDescent="0.25">
      <c r="A8" s="27" t="s">
        <v>411</v>
      </c>
      <c r="B8" s="240" t="s">
        <v>1423</v>
      </c>
      <c r="C8" s="21" t="s">
        <v>34</v>
      </c>
      <c r="D8" s="38" t="s">
        <v>49</v>
      </c>
      <c r="E8" s="129"/>
      <c r="F8" s="39" t="s">
        <v>33</v>
      </c>
    </row>
    <row r="9" spans="1:6" s="199" customFormat="1" ht="60" x14ac:dyDescent="0.25">
      <c r="A9" s="288" t="s">
        <v>412</v>
      </c>
      <c r="B9" s="289" t="s">
        <v>1430</v>
      </c>
      <c r="C9" s="280" t="s">
        <v>34</v>
      </c>
      <c r="D9" s="281" t="s">
        <v>49</v>
      </c>
      <c r="E9" s="291"/>
      <c r="F9" s="283" t="s">
        <v>33</v>
      </c>
    </row>
    <row r="10" spans="1:6" s="18" customFormat="1" ht="60" x14ac:dyDescent="0.25">
      <c r="A10" s="27" t="s">
        <v>413</v>
      </c>
      <c r="B10" s="240" t="s">
        <v>1424</v>
      </c>
      <c r="C10" s="21" t="s">
        <v>34</v>
      </c>
      <c r="D10" s="38" t="s">
        <v>49</v>
      </c>
      <c r="E10" s="129"/>
      <c r="F10" s="39" t="s">
        <v>33</v>
      </c>
    </row>
    <row r="11" spans="1:6" s="18" customFormat="1" ht="60" x14ac:dyDescent="0.25">
      <c r="A11" s="27" t="s">
        <v>414</v>
      </c>
      <c r="B11" s="240" t="s">
        <v>1425</v>
      </c>
      <c r="C11" s="21" t="s">
        <v>34</v>
      </c>
      <c r="D11" s="38" t="s">
        <v>49</v>
      </c>
      <c r="E11" s="129"/>
      <c r="F11" s="39" t="s">
        <v>33</v>
      </c>
    </row>
    <row r="12" spans="1:6" s="199" customFormat="1" ht="45" x14ac:dyDescent="0.25">
      <c r="A12" s="288" t="s">
        <v>415</v>
      </c>
      <c r="B12" s="289" t="s">
        <v>1426</v>
      </c>
      <c r="C12" s="280" t="s">
        <v>34</v>
      </c>
      <c r="D12" s="281" t="s">
        <v>49</v>
      </c>
      <c r="E12" s="291"/>
      <c r="F12" s="283" t="s">
        <v>33</v>
      </c>
    </row>
    <row r="13" spans="1:6" s="18" customFormat="1" ht="45" x14ac:dyDescent="0.25">
      <c r="A13" s="27" t="s">
        <v>416</v>
      </c>
      <c r="B13" s="240" t="s">
        <v>1427</v>
      </c>
      <c r="C13" s="21" t="s">
        <v>34</v>
      </c>
      <c r="D13" s="38" t="s">
        <v>49</v>
      </c>
      <c r="E13" s="129"/>
      <c r="F13" s="39" t="s">
        <v>33</v>
      </c>
    </row>
    <row r="14" spans="1:6" s="18" customFormat="1" ht="60" x14ac:dyDescent="0.25">
      <c r="A14" s="27" t="s">
        <v>417</v>
      </c>
      <c r="B14" s="240" t="s">
        <v>1428</v>
      </c>
      <c r="C14" s="21" t="s">
        <v>34</v>
      </c>
      <c r="D14" s="38" t="s">
        <v>49</v>
      </c>
      <c r="E14" s="129"/>
      <c r="F14" s="39" t="s">
        <v>33</v>
      </c>
    </row>
    <row r="15" spans="1:6" ht="15" thickBot="1" x14ac:dyDescent="0.25"/>
    <row r="16" spans="1:6" ht="37.5" x14ac:dyDescent="0.2">
      <c r="A16" s="55" t="s">
        <v>1224</v>
      </c>
      <c r="B16" s="56" t="s">
        <v>1225</v>
      </c>
      <c r="C16" s="57"/>
      <c r="D16" s="50"/>
      <c r="E16" s="50"/>
      <c r="F16" s="51"/>
    </row>
    <row r="17" spans="1:6" ht="48" x14ac:dyDescent="0.2">
      <c r="A17" s="59" t="s">
        <v>41</v>
      </c>
      <c r="B17" s="60" t="s">
        <v>42</v>
      </c>
      <c r="C17" s="60" t="s">
        <v>43</v>
      </c>
      <c r="D17" s="53" t="s">
        <v>44</v>
      </c>
      <c r="E17" s="53" t="s">
        <v>45</v>
      </c>
      <c r="F17" s="54" t="s">
        <v>46</v>
      </c>
    </row>
    <row r="18" spans="1:6" ht="60" x14ac:dyDescent="0.2">
      <c r="A18" s="27" t="s">
        <v>1226</v>
      </c>
      <c r="B18" s="23" t="s">
        <v>1227</v>
      </c>
      <c r="C18" s="37" t="s">
        <v>34</v>
      </c>
      <c r="D18" s="37" t="s">
        <v>49</v>
      </c>
      <c r="E18" s="129"/>
      <c r="F18" s="39" t="s">
        <v>33</v>
      </c>
    </row>
    <row r="19" spans="1:6" ht="90" x14ac:dyDescent="0.2">
      <c r="A19" s="27" t="s">
        <v>1228</v>
      </c>
      <c r="B19" s="23" t="s">
        <v>1229</v>
      </c>
      <c r="C19" s="37" t="s">
        <v>34</v>
      </c>
      <c r="D19" s="37" t="s">
        <v>49</v>
      </c>
      <c r="E19" s="129"/>
      <c r="F19" s="39" t="s">
        <v>33</v>
      </c>
    </row>
    <row r="20" spans="1:6" s="18" customFormat="1" ht="105" x14ac:dyDescent="0.25">
      <c r="A20" s="27" t="s">
        <v>1230</v>
      </c>
      <c r="B20" s="240" t="s">
        <v>1231</v>
      </c>
      <c r="C20" s="21" t="s">
        <v>34</v>
      </c>
      <c r="D20" s="38" t="s">
        <v>49</v>
      </c>
      <c r="E20" s="129"/>
      <c r="F20" s="39" t="s">
        <v>33</v>
      </c>
    </row>
    <row r="21" spans="1:6" s="18" customFormat="1" ht="90" x14ac:dyDescent="0.25">
      <c r="A21" s="27" t="s">
        <v>1232</v>
      </c>
      <c r="B21" s="240" t="s">
        <v>1233</v>
      </c>
      <c r="C21" s="21" t="s">
        <v>34</v>
      </c>
      <c r="D21" s="38" t="s">
        <v>49</v>
      </c>
      <c r="E21" s="129"/>
      <c r="F21" s="39" t="s">
        <v>33</v>
      </c>
    </row>
    <row r="22" spans="1:6" s="18" customFormat="1" ht="60" x14ac:dyDescent="0.25">
      <c r="A22" s="27" t="s">
        <v>1234</v>
      </c>
      <c r="B22" s="240" t="s">
        <v>1235</v>
      </c>
      <c r="C22" s="21" t="s">
        <v>34</v>
      </c>
      <c r="D22" s="38" t="s">
        <v>49</v>
      </c>
      <c r="E22" s="129"/>
      <c r="F22" s="39" t="s">
        <v>33</v>
      </c>
    </row>
    <row r="23" spans="1:6" s="18" customFormat="1" ht="105" x14ac:dyDescent="0.25">
      <c r="A23" s="27" t="s">
        <v>1236</v>
      </c>
      <c r="B23" s="240" t="s">
        <v>1237</v>
      </c>
      <c r="C23" s="21" t="s">
        <v>34</v>
      </c>
      <c r="D23" s="38" t="s">
        <v>49</v>
      </c>
      <c r="E23" s="129"/>
      <c r="F23" s="39" t="s">
        <v>33</v>
      </c>
    </row>
    <row r="24" spans="1:6" s="18" customFormat="1" ht="45" x14ac:dyDescent="0.25">
      <c r="A24" s="27" t="s">
        <v>1238</v>
      </c>
      <c r="B24" s="240" t="s">
        <v>1239</v>
      </c>
      <c r="C24" s="21" t="s">
        <v>34</v>
      </c>
      <c r="D24" s="38" t="s">
        <v>49</v>
      </c>
      <c r="E24" s="129"/>
      <c r="F24" s="39" t="s">
        <v>33</v>
      </c>
    </row>
    <row r="25" spans="1:6" s="18" customFormat="1" ht="60" x14ac:dyDescent="0.25">
      <c r="A25" s="27" t="s">
        <v>1240</v>
      </c>
      <c r="B25" s="240" t="s">
        <v>1241</v>
      </c>
      <c r="C25" s="21" t="s">
        <v>34</v>
      </c>
      <c r="D25" s="38" t="s">
        <v>49</v>
      </c>
      <c r="E25" s="129"/>
      <c r="F25" s="39" t="s">
        <v>33</v>
      </c>
    </row>
    <row r="26" spans="1:6" s="18" customFormat="1" ht="45" x14ac:dyDescent="0.25">
      <c r="A26" s="27" t="s">
        <v>1242</v>
      </c>
      <c r="B26" s="240" t="s">
        <v>1243</v>
      </c>
      <c r="C26" s="21" t="s">
        <v>34</v>
      </c>
      <c r="D26" s="38" t="s">
        <v>49</v>
      </c>
      <c r="E26" s="129"/>
      <c r="F26" s="39" t="s">
        <v>33</v>
      </c>
    </row>
    <row r="27" spans="1:6" s="18" customFormat="1" ht="45" x14ac:dyDescent="0.25">
      <c r="A27" s="27" t="s">
        <v>1244</v>
      </c>
      <c r="B27" s="240" t="s">
        <v>1245</v>
      </c>
      <c r="C27" s="21" t="s">
        <v>34</v>
      </c>
      <c r="D27" s="38" t="s">
        <v>49</v>
      </c>
      <c r="E27" s="129"/>
      <c r="F27" s="39" t="s">
        <v>33</v>
      </c>
    </row>
    <row r="28" spans="1:6" ht="15" thickBot="1" x14ac:dyDescent="0.25"/>
    <row r="29" spans="1:6" ht="37.5" x14ac:dyDescent="0.2">
      <c r="A29" s="55" t="s">
        <v>1246</v>
      </c>
      <c r="B29" s="56" t="s">
        <v>1247</v>
      </c>
      <c r="C29" s="57"/>
      <c r="D29" s="50"/>
      <c r="E29" s="50"/>
      <c r="F29" s="51"/>
    </row>
    <row r="30" spans="1:6" ht="48" x14ac:dyDescent="0.2">
      <c r="A30" s="59" t="s">
        <v>41</v>
      </c>
      <c r="B30" s="60" t="s">
        <v>42</v>
      </c>
      <c r="C30" s="60" t="s">
        <v>43</v>
      </c>
      <c r="D30" s="53" t="s">
        <v>44</v>
      </c>
      <c r="E30" s="53" t="s">
        <v>45</v>
      </c>
      <c r="F30" s="54" t="s">
        <v>46</v>
      </c>
    </row>
    <row r="31" spans="1:6" ht="45" x14ac:dyDescent="0.2">
      <c r="A31" s="27" t="s">
        <v>1248</v>
      </c>
      <c r="B31" s="23" t="s">
        <v>1419</v>
      </c>
      <c r="C31" s="37" t="s">
        <v>34</v>
      </c>
      <c r="D31" s="37" t="s">
        <v>49</v>
      </c>
      <c r="E31" s="251"/>
      <c r="F31" s="39" t="s">
        <v>33</v>
      </c>
    </row>
    <row r="32" spans="1:6" s="18" customFormat="1" ht="45" x14ac:dyDescent="0.25">
      <c r="A32" s="27" t="s">
        <v>1249</v>
      </c>
      <c r="B32" s="240" t="s">
        <v>1250</v>
      </c>
      <c r="C32" s="21" t="s">
        <v>34</v>
      </c>
      <c r="D32" s="38" t="s">
        <v>49</v>
      </c>
      <c r="E32" s="129"/>
      <c r="F32" s="39" t="s">
        <v>33</v>
      </c>
    </row>
    <row r="33" spans="1:6" s="18" customFormat="1" ht="45" x14ac:dyDescent="0.25">
      <c r="A33" s="27" t="s">
        <v>1251</v>
      </c>
      <c r="B33" s="240" t="s">
        <v>1252</v>
      </c>
      <c r="C33" s="21" t="s">
        <v>34</v>
      </c>
      <c r="D33" s="38" t="s">
        <v>49</v>
      </c>
      <c r="E33" s="129"/>
      <c r="F33" s="39" t="s">
        <v>33</v>
      </c>
    </row>
    <row r="34" spans="1:6" s="18" customFormat="1" ht="135" x14ac:dyDescent="0.25">
      <c r="A34" s="27" t="s">
        <v>1253</v>
      </c>
      <c r="B34" s="240" t="s">
        <v>1254</v>
      </c>
      <c r="C34" s="21" t="s">
        <v>34</v>
      </c>
      <c r="D34" s="38" t="s">
        <v>49</v>
      </c>
      <c r="E34" s="175"/>
      <c r="F34" s="39" t="s">
        <v>33</v>
      </c>
    </row>
    <row r="35" spans="1:6" s="18" customFormat="1" ht="30" x14ac:dyDescent="0.25">
      <c r="A35" s="288" t="s">
        <v>1255</v>
      </c>
      <c r="B35" s="289" t="s">
        <v>1432</v>
      </c>
      <c r="C35" s="290" t="s">
        <v>1418</v>
      </c>
      <c r="D35" s="281" t="s">
        <v>49</v>
      </c>
      <c r="E35" s="284"/>
      <c r="F35" s="283" t="s">
        <v>33</v>
      </c>
    </row>
    <row r="36" spans="1:6" s="18" customFormat="1" ht="60" x14ac:dyDescent="0.25">
      <c r="A36" s="27" t="s">
        <v>1256</v>
      </c>
      <c r="B36" s="240" t="s">
        <v>1257</v>
      </c>
      <c r="C36" s="21" t="s">
        <v>34</v>
      </c>
      <c r="D36" s="38" t="s">
        <v>49</v>
      </c>
      <c r="E36" s="129"/>
      <c r="F36" s="39" t="s">
        <v>33</v>
      </c>
    </row>
    <row r="37" spans="1:6" s="18" customFormat="1" ht="255" x14ac:dyDescent="0.25">
      <c r="A37" s="27" t="s">
        <v>1258</v>
      </c>
      <c r="B37" s="240" t="s">
        <v>1259</v>
      </c>
      <c r="C37" s="21" t="s">
        <v>34</v>
      </c>
      <c r="D37" s="38" t="s">
        <v>49</v>
      </c>
      <c r="E37" s="129"/>
      <c r="F37" s="39" t="s">
        <v>33</v>
      </c>
    </row>
    <row r="38" spans="1:6" s="18" customFormat="1" ht="45" x14ac:dyDescent="0.25">
      <c r="A38" s="27" t="s">
        <v>1260</v>
      </c>
      <c r="B38" s="240" t="s">
        <v>1261</v>
      </c>
      <c r="C38" s="21" t="s">
        <v>34</v>
      </c>
      <c r="D38" s="38" t="s">
        <v>49</v>
      </c>
      <c r="E38" s="129"/>
      <c r="F38" s="39" t="s">
        <v>33</v>
      </c>
    </row>
    <row r="39" spans="1:6" s="18" customFormat="1" ht="45" x14ac:dyDescent="0.25">
      <c r="A39" s="27" t="s">
        <v>1262</v>
      </c>
      <c r="B39" s="240" t="s">
        <v>1263</v>
      </c>
      <c r="C39" s="21" t="s">
        <v>34</v>
      </c>
      <c r="D39" s="38" t="s">
        <v>49</v>
      </c>
      <c r="E39" s="129"/>
      <c r="F39" s="39" t="s">
        <v>33</v>
      </c>
    </row>
    <row r="40" spans="1:6" s="18" customFormat="1" ht="45" x14ac:dyDescent="0.25">
      <c r="A40" s="27" t="s">
        <v>1264</v>
      </c>
      <c r="B40" s="240" t="s">
        <v>1265</v>
      </c>
      <c r="C40" s="21" t="s">
        <v>34</v>
      </c>
      <c r="D40" s="38" t="s">
        <v>49</v>
      </c>
      <c r="E40" s="129"/>
      <c r="F40" s="39" t="s">
        <v>33</v>
      </c>
    </row>
    <row r="41" spans="1:6" s="18" customFormat="1" ht="30" x14ac:dyDescent="0.25">
      <c r="A41" s="27" t="s">
        <v>1266</v>
      </c>
      <c r="B41" s="240" t="s">
        <v>1267</v>
      </c>
      <c r="C41" s="21" t="s">
        <v>34</v>
      </c>
      <c r="D41" s="38" t="s">
        <v>49</v>
      </c>
      <c r="E41" s="129"/>
      <c r="F41" s="39" t="s">
        <v>33</v>
      </c>
    </row>
    <row r="42" spans="1:6" ht="15" thickBot="1" x14ac:dyDescent="0.25"/>
    <row r="43" spans="1:6" ht="37.5" x14ac:dyDescent="0.2">
      <c r="A43" s="55" t="s">
        <v>1268</v>
      </c>
      <c r="B43" s="56" t="s">
        <v>1269</v>
      </c>
      <c r="C43" s="57"/>
      <c r="D43" s="50"/>
      <c r="E43" s="50"/>
      <c r="F43" s="51"/>
    </row>
    <row r="44" spans="1:6" ht="48" x14ac:dyDescent="0.2">
      <c r="A44" s="59" t="s">
        <v>41</v>
      </c>
      <c r="B44" s="60"/>
      <c r="C44" s="60" t="s">
        <v>43</v>
      </c>
      <c r="D44" s="53" t="s">
        <v>44</v>
      </c>
      <c r="E44" s="53" t="s">
        <v>45</v>
      </c>
      <c r="F44" s="54" t="s">
        <v>46</v>
      </c>
    </row>
    <row r="45" spans="1:6" ht="105" x14ac:dyDescent="0.2">
      <c r="A45" s="27" t="s">
        <v>1270</v>
      </c>
      <c r="B45" s="20" t="s">
        <v>1271</v>
      </c>
      <c r="C45" s="37" t="s">
        <v>34</v>
      </c>
      <c r="D45" s="37" t="s">
        <v>49</v>
      </c>
      <c r="E45" s="129"/>
      <c r="F45" s="39" t="s">
        <v>33</v>
      </c>
    </row>
    <row r="46" spans="1:6" ht="60" x14ac:dyDescent="0.2">
      <c r="A46" s="27" t="s">
        <v>1272</v>
      </c>
      <c r="B46" s="20" t="s">
        <v>1273</v>
      </c>
      <c r="C46" s="37" t="s">
        <v>34</v>
      </c>
      <c r="D46" s="37" t="s">
        <v>49</v>
      </c>
      <c r="E46" s="129"/>
      <c r="F46" s="39" t="s">
        <v>33</v>
      </c>
    </row>
    <row r="47" spans="1:6" ht="45" x14ac:dyDescent="0.2">
      <c r="A47" s="27" t="s">
        <v>1274</v>
      </c>
      <c r="B47" s="20" t="s">
        <v>1275</v>
      </c>
      <c r="C47" s="37" t="s">
        <v>34</v>
      </c>
      <c r="D47" s="37" t="s">
        <v>49</v>
      </c>
      <c r="E47" s="129"/>
      <c r="F47" s="39" t="s">
        <v>33</v>
      </c>
    </row>
    <row r="48" spans="1:6" ht="75" x14ac:dyDescent="0.2">
      <c r="A48" s="27" t="s">
        <v>1276</v>
      </c>
      <c r="B48" s="20" t="s">
        <v>1277</v>
      </c>
      <c r="C48" s="37" t="s">
        <v>34</v>
      </c>
      <c r="D48" s="37" t="s">
        <v>49</v>
      </c>
      <c r="E48" s="129"/>
      <c r="F48" s="39" t="s">
        <v>33</v>
      </c>
    </row>
    <row r="49" spans="1:6" ht="15" x14ac:dyDescent="0.25">
      <c r="A49" s="17"/>
      <c r="B49" s="17"/>
      <c r="C49" s="17"/>
      <c r="D49" s="17"/>
      <c r="E49" s="252"/>
      <c r="F49" s="253"/>
    </row>
    <row r="50" spans="1:6" ht="15" x14ac:dyDescent="0.25">
      <c r="A50" s="17"/>
      <c r="B50" s="17"/>
      <c r="C50" s="17"/>
      <c r="D50" s="17"/>
      <c r="E50" s="252"/>
      <c r="F50" s="7"/>
    </row>
  </sheetData>
  <dataValidations count="4">
    <dataValidation type="list" allowBlank="1" showInputMessage="1" showErrorMessage="1" sqref="C20:C27 C5:C14 C32:C34 C36:C41" xr:uid="{E4FDA9BC-0444-4476-866B-5CC97B779E44}">
      <formula1>$C$3:$C$51</formula1>
    </dataValidation>
    <dataValidation type="list" allowBlank="1" showInputMessage="1" showErrorMessage="1" sqref="C45:C48 C14 C18:C19 C21:C27 C31:C34 C36:C41" xr:uid="{92C6F6E9-77E8-46F5-81CA-396DD482E958}">
      <formula1>$C$2:$C$6</formula1>
    </dataValidation>
    <dataValidation type="list" allowBlank="1" showInputMessage="1" showErrorMessage="1" sqref="D45:D48 D18:D27 D5:D14 D36:E41 D31:D35" xr:uid="{80AB88BB-F478-4A2C-B5B3-3FBBEF059FD0}">
      <formula1>"Optioneel,Verplicht,N.v.t"</formula1>
    </dataValidation>
    <dataValidation type="list" allowBlank="1" showInputMessage="1" showErrorMessage="1" sqref="F5:F14 F18:F27 F45:F48 F31:F41" xr:uid="{9F7DE337-38DB-4F53-9DA9-5FC56054C88A}">
      <formula1>"Ja,Nee,-"</formula1>
    </dataValidation>
  </dataValidations>
  <pageMargins left="0.7" right="0.7" top="0.75" bottom="0.75" header="0.3" footer="0.3"/>
  <pageSetup paperSize="9" scale="65"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U57"/>
  <sheetViews>
    <sheetView zoomScaleNormal="100" workbookViewId="0">
      <selection activeCell="B23" sqref="B23"/>
    </sheetView>
  </sheetViews>
  <sheetFormatPr defaultColWidth="8.7109375" defaultRowHeight="15" x14ac:dyDescent="0.25"/>
  <cols>
    <col min="1" max="1" width="25.42578125" customWidth="1"/>
    <col min="2" max="2" width="16.42578125" customWidth="1"/>
    <col min="3" max="3" width="15.42578125" customWidth="1"/>
    <col min="4" max="4" width="13.140625" customWidth="1"/>
    <col min="5" max="5" width="12.7109375" customWidth="1"/>
    <col min="6" max="6" width="12.42578125" customWidth="1"/>
    <col min="7" max="18" width="9.42578125" customWidth="1"/>
    <col min="19" max="19" width="11.42578125" customWidth="1"/>
    <col min="20" max="20" width="14.28515625" customWidth="1"/>
  </cols>
  <sheetData>
    <row r="1" spans="1:8" x14ac:dyDescent="0.25">
      <c r="A1" s="116" t="s">
        <v>418</v>
      </c>
      <c r="B1" s="117"/>
      <c r="C1" s="117"/>
      <c r="D1" s="118"/>
      <c r="E1" s="119"/>
      <c r="F1" s="120"/>
    </row>
    <row r="2" spans="1:8" x14ac:dyDescent="0.25">
      <c r="A2" s="79"/>
      <c r="B2" s="79"/>
      <c r="C2" s="79"/>
      <c r="D2" s="79"/>
    </row>
    <row r="3" spans="1:8" x14ac:dyDescent="0.25">
      <c r="A3" s="92" t="s">
        <v>419</v>
      </c>
      <c r="B3" s="79"/>
      <c r="C3" s="79"/>
      <c r="D3" s="79"/>
    </row>
    <row r="4" spans="1:8" x14ac:dyDescent="0.25">
      <c r="A4" t="s">
        <v>420</v>
      </c>
      <c r="B4" s="79"/>
      <c r="C4" s="79"/>
      <c r="D4" s="79"/>
    </row>
    <row r="5" spans="1:8" x14ac:dyDescent="0.25">
      <c r="A5" s="79"/>
      <c r="B5" s="79"/>
      <c r="C5" s="121"/>
      <c r="D5" s="121" t="s">
        <v>421</v>
      </c>
      <c r="E5" s="121" t="s">
        <v>422</v>
      </c>
    </row>
    <row r="6" spans="1:8" x14ac:dyDescent="0.25">
      <c r="B6" s="79"/>
      <c r="C6" s="122" t="s">
        <v>423</v>
      </c>
      <c r="D6" s="123" t="s">
        <v>424</v>
      </c>
      <c r="E6" s="124">
        <v>44285</v>
      </c>
    </row>
    <row r="7" spans="1:8" x14ac:dyDescent="0.25">
      <c r="A7" t="s">
        <v>425</v>
      </c>
      <c r="B7" s="79"/>
      <c r="C7" s="93">
        <v>3.89</v>
      </c>
      <c r="D7" s="94">
        <f>E29+E31+E32+0.5+0.4+0.45</f>
        <v>4.1499999999999995</v>
      </c>
      <c r="E7" s="95">
        <f>C7-D7</f>
        <v>-0.25999999999999934</v>
      </c>
      <c r="G7" s="96" t="s">
        <v>426</v>
      </c>
    </row>
    <row r="8" spans="1:8" x14ac:dyDescent="0.25">
      <c r="A8" s="79"/>
      <c r="B8" s="79"/>
      <c r="C8" s="79"/>
      <c r="D8" s="79"/>
    </row>
    <row r="9" spans="1:8" x14ac:dyDescent="0.25">
      <c r="B9" s="79"/>
      <c r="C9" s="121"/>
      <c r="D9" s="125" t="s">
        <v>427</v>
      </c>
      <c r="E9" s="121" t="s">
        <v>428</v>
      </c>
      <c r="F9" s="121" t="s">
        <v>429</v>
      </c>
      <c r="H9" t="s">
        <v>430</v>
      </c>
    </row>
    <row r="10" spans="1:8" x14ac:dyDescent="0.25">
      <c r="B10" s="92" t="s">
        <v>431</v>
      </c>
      <c r="C10" s="122" t="s">
        <v>432</v>
      </c>
      <c r="D10" s="126" t="s">
        <v>433</v>
      </c>
      <c r="E10" s="123" t="s">
        <v>434</v>
      </c>
      <c r="F10" s="123" t="s">
        <v>435</v>
      </c>
    </row>
    <row r="11" spans="1:8" x14ac:dyDescent="0.25">
      <c r="A11" t="s">
        <v>436</v>
      </c>
      <c r="B11" t="s">
        <v>1278</v>
      </c>
      <c r="C11" s="97">
        <f>F38</f>
        <v>321200</v>
      </c>
      <c r="D11" s="97">
        <f>G38+H38+I38</f>
        <v>76266.666666666672</v>
      </c>
      <c r="E11" s="97">
        <f>SUM(J38:R38)</f>
        <v>259650.00000000003</v>
      </c>
      <c r="F11" s="97">
        <f>C11-D11-E11</f>
        <v>-14716.666666666715</v>
      </c>
      <c r="G11" s="96" t="s">
        <v>437</v>
      </c>
    </row>
    <row r="12" spans="1:8" x14ac:dyDescent="0.25">
      <c r="A12" t="s">
        <v>438</v>
      </c>
      <c r="B12" t="s">
        <v>1278</v>
      </c>
      <c r="D12" s="97">
        <f>H42+I42</f>
        <v>-6000</v>
      </c>
      <c r="E12" s="97">
        <f>SUM(J42:R42)</f>
        <v>-27000</v>
      </c>
      <c r="F12" s="97">
        <f>C12-D12-E12</f>
        <v>33000</v>
      </c>
      <c r="G12" s="96" t="s">
        <v>439</v>
      </c>
    </row>
    <row r="13" spans="1:8" ht="15.75" thickBot="1" x14ac:dyDescent="0.3">
      <c r="A13" s="79"/>
      <c r="B13" s="79"/>
      <c r="C13" s="98">
        <f>SUM(C11:C12)</f>
        <v>321200</v>
      </c>
      <c r="D13" s="98">
        <f>SUM(D11:D12)</f>
        <v>70266.666666666672</v>
      </c>
      <c r="E13" s="98">
        <f>SUM(E11:E12)</f>
        <v>232650.00000000003</v>
      </c>
      <c r="F13" s="98">
        <f>SUM(F11:F12)</f>
        <v>18283.333333333285</v>
      </c>
    </row>
    <row r="14" spans="1:8" ht="15.75" thickTop="1" x14ac:dyDescent="0.25">
      <c r="A14" s="79"/>
      <c r="B14" s="79"/>
      <c r="C14" s="79"/>
      <c r="D14" s="79"/>
    </row>
    <row r="15" spans="1:8" x14ac:dyDescent="0.25">
      <c r="A15" t="s">
        <v>440</v>
      </c>
      <c r="B15" s="79"/>
      <c r="C15" s="127" t="s">
        <v>432</v>
      </c>
      <c r="D15" s="99" t="s">
        <v>441</v>
      </c>
      <c r="E15" s="99" t="s">
        <v>442</v>
      </c>
      <c r="F15" s="99" t="s">
        <v>443</v>
      </c>
    </row>
    <row r="16" spans="1:8" x14ac:dyDescent="0.25">
      <c r="A16" t="s">
        <v>420</v>
      </c>
      <c r="B16" t="s">
        <v>1278</v>
      </c>
      <c r="C16" s="100">
        <v>50000</v>
      </c>
      <c r="D16" s="100">
        <v>4000</v>
      </c>
      <c r="E16" s="101">
        <v>8000</v>
      </c>
      <c r="F16" s="101">
        <f>C16-D16-E16</f>
        <v>38000</v>
      </c>
      <c r="G16" s="96" t="s">
        <v>444</v>
      </c>
    </row>
    <row r="17" spans="1:20" x14ac:dyDescent="0.25">
      <c r="A17" t="s">
        <v>445</v>
      </c>
      <c r="B17" t="s">
        <v>1279</v>
      </c>
      <c r="C17" s="101">
        <v>70000</v>
      </c>
      <c r="D17" s="101">
        <v>10000</v>
      </c>
      <c r="E17" s="101">
        <v>75000</v>
      </c>
      <c r="F17" s="101">
        <f>C17-D17-E17</f>
        <v>-15000</v>
      </c>
    </row>
    <row r="18" spans="1:20" ht="15.75" thickBot="1" x14ac:dyDescent="0.3">
      <c r="A18" s="79"/>
      <c r="B18" s="79"/>
      <c r="C18" s="98">
        <f>SUM(C16:C17)</f>
        <v>120000</v>
      </c>
      <c r="D18" s="98">
        <f>SUM(D16:D17)</f>
        <v>14000</v>
      </c>
      <c r="E18" s="98">
        <f>SUM(E16:E17)</f>
        <v>83000</v>
      </c>
      <c r="F18" s="98">
        <f>SUM(F16:F17)</f>
        <v>23000</v>
      </c>
    </row>
    <row r="19" spans="1:20" ht="15.75" thickTop="1" x14ac:dyDescent="0.25">
      <c r="A19" s="79"/>
      <c r="B19" s="79"/>
      <c r="C19" s="79"/>
      <c r="D19" s="79"/>
    </row>
    <row r="20" spans="1:20" ht="15.75" thickBot="1" x14ac:dyDescent="0.3">
      <c r="A20" s="79" t="s">
        <v>446</v>
      </c>
      <c r="B20" s="79"/>
      <c r="C20" s="98">
        <f>C13+C18</f>
        <v>441200</v>
      </c>
      <c r="D20" s="98">
        <f t="shared" ref="D20:F20" si="0">D13+D18</f>
        <v>84266.666666666672</v>
      </c>
      <c r="E20" s="98">
        <f t="shared" si="0"/>
        <v>315650</v>
      </c>
      <c r="F20" s="98">
        <f t="shared" si="0"/>
        <v>41283.333333333285</v>
      </c>
    </row>
    <row r="21" spans="1:20" ht="15.75" thickTop="1" x14ac:dyDescent="0.25">
      <c r="A21" s="79"/>
      <c r="B21" s="79"/>
      <c r="C21" s="79"/>
      <c r="D21" s="79"/>
    </row>
    <row r="22" spans="1:20" x14ac:dyDescent="0.25">
      <c r="A22" t="s">
        <v>447</v>
      </c>
      <c r="B22" s="79"/>
      <c r="C22" s="127" t="s">
        <v>432</v>
      </c>
      <c r="D22" s="99" t="s">
        <v>441</v>
      </c>
      <c r="E22" s="99" t="s">
        <v>442</v>
      </c>
      <c r="F22" s="99" t="s">
        <v>443</v>
      </c>
    </row>
    <row r="23" spans="1:20" x14ac:dyDescent="0.25">
      <c r="A23" t="s">
        <v>448</v>
      </c>
      <c r="B23" t="s">
        <v>1279</v>
      </c>
      <c r="C23" s="101">
        <v>150000</v>
      </c>
      <c r="D23" s="101">
        <v>31500</v>
      </c>
      <c r="E23" s="101">
        <v>100000</v>
      </c>
      <c r="F23" s="100">
        <f>C23-D23-E23</f>
        <v>18500</v>
      </c>
    </row>
    <row r="24" spans="1:20" x14ac:dyDescent="0.25">
      <c r="A24" s="79"/>
      <c r="B24" s="79"/>
      <c r="C24" s="79"/>
      <c r="D24" s="79"/>
    </row>
    <row r="25" spans="1:20" x14ac:dyDescent="0.25">
      <c r="A25" s="79"/>
      <c r="B25" s="79"/>
      <c r="C25" s="79"/>
      <c r="D25" s="79"/>
    </row>
    <row r="26" spans="1:20" x14ac:dyDescent="0.25">
      <c r="A26" s="102" t="s">
        <v>449</v>
      </c>
      <c r="B26" s="79"/>
      <c r="C26" s="79"/>
      <c r="D26" s="79"/>
    </row>
    <row r="27" spans="1:20" x14ac:dyDescent="0.25">
      <c r="A27" s="103" t="s">
        <v>436</v>
      </c>
      <c r="G27" s="104" t="s">
        <v>450</v>
      </c>
      <c r="H27" s="104" t="s">
        <v>450</v>
      </c>
      <c r="I27" s="104" t="s">
        <v>450</v>
      </c>
      <c r="J27" s="105" t="s">
        <v>451</v>
      </c>
      <c r="K27" s="105" t="s">
        <v>451</v>
      </c>
      <c r="L27" s="105" t="s">
        <v>451</v>
      </c>
      <c r="M27" s="105" t="s">
        <v>451</v>
      </c>
      <c r="N27" s="105" t="s">
        <v>451</v>
      </c>
      <c r="O27" s="105" t="s">
        <v>451</v>
      </c>
      <c r="P27" s="105" t="s">
        <v>451</v>
      </c>
      <c r="Q27" s="105" t="s">
        <v>451</v>
      </c>
      <c r="R27" s="105" t="s">
        <v>451</v>
      </c>
      <c r="S27" s="104"/>
    </row>
    <row r="28" spans="1:20" x14ac:dyDescent="0.25">
      <c r="A28" s="92" t="s">
        <v>419</v>
      </c>
      <c r="B28" s="92" t="s">
        <v>71</v>
      </c>
      <c r="C28" s="92" t="s">
        <v>431</v>
      </c>
      <c r="D28" s="92" t="s">
        <v>452</v>
      </c>
      <c r="E28" s="106" t="s">
        <v>453</v>
      </c>
      <c r="F28" s="106" t="s">
        <v>432</v>
      </c>
      <c r="G28" s="107" t="s">
        <v>454</v>
      </c>
      <c r="H28" s="107" t="s">
        <v>455</v>
      </c>
      <c r="I28" s="107" t="s">
        <v>456</v>
      </c>
      <c r="J28" s="107" t="s">
        <v>457</v>
      </c>
      <c r="K28" s="107" t="s">
        <v>458</v>
      </c>
      <c r="L28" s="107" t="s">
        <v>459</v>
      </c>
      <c r="M28" s="107" t="s">
        <v>460</v>
      </c>
      <c r="N28" s="107" t="s">
        <v>461</v>
      </c>
      <c r="O28" s="107" t="s">
        <v>462</v>
      </c>
      <c r="P28" s="107" t="s">
        <v>463</v>
      </c>
      <c r="Q28" s="107" t="s">
        <v>464</v>
      </c>
      <c r="R28" s="107" t="s">
        <v>465</v>
      </c>
      <c r="S28" s="106" t="s">
        <v>466</v>
      </c>
      <c r="T28" s="92" t="s">
        <v>467</v>
      </c>
    </row>
    <row r="29" spans="1:20" x14ac:dyDescent="0.25">
      <c r="A29" t="s">
        <v>420</v>
      </c>
      <c r="B29" t="s">
        <v>468</v>
      </c>
      <c r="C29" t="s">
        <v>1278</v>
      </c>
      <c r="D29">
        <v>110001</v>
      </c>
      <c r="E29" s="108">
        <v>1</v>
      </c>
      <c r="F29" s="101">
        <v>80000</v>
      </c>
      <c r="G29" s="101">
        <v>6000</v>
      </c>
      <c r="H29" s="101">
        <v>6000</v>
      </c>
      <c r="I29" s="101">
        <v>6100</v>
      </c>
      <c r="J29" s="109">
        <f>I29</f>
        <v>6100</v>
      </c>
      <c r="K29" s="109">
        <f t="shared" ref="K29:R29" si="1">J29</f>
        <v>6100</v>
      </c>
      <c r="L29" s="109">
        <f t="shared" si="1"/>
        <v>6100</v>
      </c>
      <c r="M29" s="109">
        <f t="shared" si="1"/>
        <v>6100</v>
      </c>
      <c r="N29" s="109">
        <f t="shared" si="1"/>
        <v>6100</v>
      </c>
      <c r="O29" s="109">
        <f t="shared" si="1"/>
        <v>6100</v>
      </c>
      <c r="P29" s="109">
        <f t="shared" si="1"/>
        <v>6100</v>
      </c>
      <c r="Q29" s="109">
        <f t="shared" si="1"/>
        <v>6100</v>
      </c>
      <c r="R29" s="109">
        <f t="shared" si="1"/>
        <v>6100</v>
      </c>
      <c r="S29" s="109">
        <f>SUM(G29:R29)</f>
        <v>73000</v>
      </c>
      <c r="T29" s="101">
        <f>F29-S29</f>
        <v>7000</v>
      </c>
    </row>
    <row r="30" spans="1:20" x14ac:dyDescent="0.25">
      <c r="A30" t="s">
        <v>420</v>
      </c>
      <c r="B30" t="s">
        <v>469</v>
      </c>
      <c r="C30" t="s">
        <v>1278</v>
      </c>
      <c r="D30">
        <v>110001</v>
      </c>
      <c r="E30" s="108">
        <v>-0.11</v>
      </c>
      <c r="F30" s="101">
        <f>80000*-0.11</f>
        <v>-8800</v>
      </c>
      <c r="G30" s="101">
        <v>0</v>
      </c>
      <c r="H30" s="101">
        <v>0</v>
      </c>
      <c r="I30" s="101">
        <v>0</v>
      </c>
      <c r="J30" s="101">
        <v>0</v>
      </c>
      <c r="K30" s="101">
        <v>0</v>
      </c>
      <c r="L30" s="101">
        <v>0</v>
      </c>
      <c r="M30" s="101">
        <v>0</v>
      </c>
      <c r="N30" s="101">
        <v>0</v>
      </c>
      <c r="O30" s="101">
        <v>0</v>
      </c>
      <c r="P30" s="101">
        <v>0</v>
      </c>
      <c r="Q30" s="101">
        <v>0</v>
      </c>
      <c r="R30" s="101">
        <v>0</v>
      </c>
      <c r="S30" s="109">
        <f t="shared" ref="S30" si="2">SUM(G30:R30)</f>
        <v>0</v>
      </c>
      <c r="T30" s="101">
        <f t="shared" ref="T30:T37" si="3">F30-S30</f>
        <v>-8800</v>
      </c>
    </row>
    <row r="31" spans="1:20" x14ac:dyDescent="0.25">
      <c r="A31" t="s">
        <v>420</v>
      </c>
      <c r="B31" t="s">
        <v>470</v>
      </c>
      <c r="C31" t="s">
        <v>1278</v>
      </c>
      <c r="D31">
        <v>110001</v>
      </c>
      <c r="E31" s="108">
        <v>0.8</v>
      </c>
      <c r="F31" s="101">
        <v>75000</v>
      </c>
      <c r="G31" s="101">
        <f>74000/12</f>
        <v>6166.666666666667</v>
      </c>
      <c r="H31" s="101">
        <f t="shared" ref="H31:I31" si="4">74000/12</f>
        <v>6166.666666666667</v>
      </c>
      <c r="I31" s="101">
        <f t="shared" si="4"/>
        <v>6166.666666666667</v>
      </c>
      <c r="J31" s="109">
        <f>I31</f>
        <v>6166.666666666667</v>
      </c>
      <c r="K31" s="109">
        <f t="shared" ref="K31:R32" si="5">J31</f>
        <v>6166.666666666667</v>
      </c>
      <c r="L31" s="109">
        <f t="shared" si="5"/>
        <v>6166.666666666667</v>
      </c>
      <c r="M31" s="109">
        <f t="shared" si="5"/>
        <v>6166.666666666667</v>
      </c>
      <c r="N31" s="109">
        <f t="shared" si="5"/>
        <v>6166.666666666667</v>
      </c>
      <c r="O31" s="109">
        <f t="shared" si="5"/>
        <v>6166.666666666667</v>
      </c>
      <c r="P31" s="109">
        <f t="shared" si="5"/>
        <v>6166.666666666667</v>
      </c>
      <c r="Q31" s="109">
        <f t="shared" si="5"/>
        <v>6166.666666666667</v>
      </c>
      <c r="R31" s="109">
        <f t="shared" si="5"/>
        <v>6166.666666666667</v>
      </c>
      <c r="S31" s="109">
        <f t="shared" ref="S31:S37" si="6">SUM(G31:R31)</f>
        <v>74000</v>
      </c>
      <c r="T31" s="101">
        <f t="shared" si="3"/>
        <v>1000</v>
      </c>
    </row>
    <row r="32" spans="1:20" x14ac:dyDescent="0.25">
      <c r="A32" t="s">
        <v>420</v>
      </c>
      <c r="B32" t="s">
        <v>471</v>
      </c>
      <c r="C32" t="s">
        <v>1278</v>
      </c>
      <c r="D32">
        <v>110001</v>
      </c>
      <c r="E32" s="108">
        <v>1</v>
      </c>
      <c r="F32" s="101">
        <v>60000</v>
      </c>
      <c r="G32" s="101">
        <f>60500/12</f>
        <v>5041.666666666667</v>
      </c>
      <c r="H32" s="101">
        <f t="shared" ref="H32:I32" si="7">60500/12</f>
        <v>5041.666666666667</v>
      </c>
      <c r="I32" s="101">
        <f t="shared" si="7"/>
        <v>5041.666666666667</v>
      </c>
      <c r="J32" s="109">
        <f>I32</f>
        <v>5041.666666666667</v>
      </c>
      <c r="K32" s="109">
        <f t="shared" si="5"/>
        <v>5041.666666666667</v>
      </c>
      <c r="L32" s="109">
        <f t="shared" si="5"/>
        <v>5041.666666666667</v>
      </c>
      <c r="M32" s="109">
        <f t="shared" si="5"/>
        <v>5041.666666666667</v>
      </c>
      <c r="N32" s="109">
        <f t="shared" si="5"/>
        <v>5041.666666666667</v>
      </c>
      <c r="O32" s="109">
        <f t="shared" si="5"/>
        <v>5041.666666666667</v>
      </c>
      <c r="P32" s="109">
        <f t="shared" si="5"/>
        <v>5041.666666666667</v>
      </c>
      <c r="Q32" s="109">
        <f t="shared" si="5"/>
        <v>5041.666666666667</v>
      </c>
      <c r="R32" s="109">
        <f t="shared" si="5"/>
        <v>5041.666666666667</v>
      </c>
      <c r="S32" s="109">
        <f t="shared" si="6"/>
        <v>60499.999999999993</v>
      </c>
      <c r="T32" s="101">
        <f t="shared" si="3"/>
        <v>-499.99999999999272</v>
      </c>
    </row>
    <row r="33" spans="1:21" x14ac:dyDescent="0.25">
      <c r="A33" t="s">
        <v>420</v>
      </c>
      <c r="B33" t="s">
        <v>472</v>
      </c>
      <c r="C33" t="s">
        <v>1278</v>
      </c>
      <c r="D33">
        <v>110001</v>
      </c>
      <c r="E33" s="108">
        <v>0.5</v>
      </c>
      <c r="F33" s="101">
        <v>50000</v>
      </c>
      <c r="G33" s="101">
        <v>0</v>
      </c>
      <c r="H33" s="101"/>
      <c r="I33" s="101"/>
      <c r="J33" s="101"/>
      <c r="K33" s="101"/>
      <c r="L33" s="101"/>
      <c r="M33" s="101"/>
      <c r="N33" s="101"/>
      <c r="O33" s="101"/>
      <c r="P33" s="101"/>
      <c r="Q33" s="101"/>
      <c r="R33" s="101"/>
      <c r="S33" s="109">
        <f t="shared" si="6"/>
        <v>0</v>
      </c>
      <c r="T33" s="101">
        <f t="shared" si="3"/>
        <v>50000</v>
      </c>
    </row>
    <row r="34" spans="1:21" x14ac:dyDescent="0.25">
      <c r="A34" t="s">
        <v>420</v>
      </c>
      <c r="B34" t="s">
        <v>473</v>
      </c>
      <c r="C34" t="s">
        <v>1278</v>
      </c>
      <c r="D34">
        <v>110001</v>
      </c>
      <c r="E34" s="108"/>
      <c r="F34" s="101"/>
      <c r="G34" s="101">
        <v>0</v>
      </c>
      <c r="H34" s="101">
        <f>50000/12</f>
        <v>4166.666666666667</v>
      </c>
      <c r="I34" s="101">
        <f>50000/12</f>
        <v>4166.666666666667</v>
      </c>
      <c r="J34" s="109">
        <f>I34</f>
        <v>4166.666666666667</v>
      </c>
      <c r="K34" s="109">
        <f>J34</f>
        <v>4166.666666666667</v>
      </c>
      <c r="L34" s="109">
        <f t="shared" ref="L34:R35" si="8">K34</f>
        <v>4166.666666666667</v>
      </c>
      <c r="M34" s="109">
        <f t="shared" si="8"/>
        <v>4166.666666666667</v>
      </c>
      <c r="N34" s="109">
        <f t="shared" si="8"/>
        <v>4166.666666666667</v>
      </c>
      <c r="O34" s="109">
        <f t="shared" si="8"/>
        <v>4166.666666666667</v>
      </c>
      <c r="P34" s="109">
        <f t="shared" si="8"/>
        <v>4166.666666666667</v>
      </c>
      <c r="Q34" s="109">
        <f t="shared" si="8"/>
        <v>4166.666666666667</v>
      </c>
      <c r="R34" s="109">
        <f t="shared" si="8"/>
        <v>4166.666666666667</v>
      </c>
      <c r="S34" s="109">
        <f>SUM(G34:R34)</f>
        <v>45833.333333333328</v>
      </c>
      <c r="T34" s="101">
        <f t="shared" si="3"/>
        <v>-45833.333333333328</v>
      </c>
      <c r="U34" t="s">
        <v>474</v>
      </c>
    </row>
    <row r="35" spans="1:21" x14ac:dyDescent="0.25">
      <c r="A35" t="s">
        <v>420</v>
      </c>
      <c r="B35" t="s">
        <v>475</v>
      </c>
      <c r="C35" t="s">
        <v>1278</v>
      </c>
      <c r="D35">
        <v>110001</v>
      </c>
      <c r="E35" s="108">
        <v>0.4</v>
      </c>
      <c r="F35" s="101">
        <v>35000</v>
      </c>
      <c r="G35" s="101">
        <f>35000/12</f>
        <v>2916.6666666666665</v>
      </c>
      <c r="H35" s="101">
        <f t="shared" ref="H35" si="9">35000/12</f>
        <v>2916.6666666666665</v>
      </c>
      <c r="I35" s="101">
        <f>(35000/0.4*0.6)/12</f>
        <v>4375</v>
      </c>
      <c r="J35" s="109">
        <f>I35</f>
        <v>4375</v>
      </c>
      <c r="K35" s="109">
        <f>J35</f>
        <v>4375</v>
      </c>
      <c r="L35" s="109">
        <f t="shared" si="8"/>
        <v>4375</v>
      </c>
      <c r="M35" s="109">
        <f t="shared" si="8"/>
        <v>4375</v>
      </c>
      <c r="N35" s="109">
        <f t="shared" si="8"/>
        <v>4375</v>
      </c>
      <c r="O35" s="109">
        <f t="shared" si="8"/>
        <v>4375</v>
      </c>
      <c r="P35" s="109">
        <f t="shared" si="8"/>
        <v>4375</v>
      </c>
      <c r="Q35" s="109">
        <f t="shared" si="8"/>
        <v>4375</v>
      </c>
      <c r="R35" s="109">
        <f t="shared" si="8"/>
        <v>4375</v>
      </c>
      <c r="S35" s="109">
        <f>SUM(G35:R35)</f>
        <v>49583.333333333328</v>
      </c>
      <c r="T35" s="101">
        <f t="shared" si="3"/>
        <v>-14583.333333333328</v>
      </c>
      <c r="U35" t="s">
        <v>476</v>
      </c>
    </row>
    <row r="36" spans="1:21" x14ac:dyDescent="0.25">
      <c r="A36" t="s">
        <v>420</v>
      </c>
      <c r="B36" t="s">
        <v>477</v>
      </c>
      <c r="C36" t="s">
        <v>1278</v>
      </c>
      <c r="D36">
        <v>110001</v>
      </c>
      <c r="E36" s="108"/>
      <c r="F36" s="101"/>
      <c r="G36" s="101"/>
      <c r="H36" s="101">
        <v>3000</v>
      </c>
      <c r="I36" s="101">
        <v>3000</v>
      </c>
      <c r="J36" s="109">
        <v>3000</v>
      </c>
      <c r="K36" s="109">
        <v>3000</v>
      </c>
      <c r="L36" s="109">
        <v>3000</v>
      </c>
      <c r="M36" s="109">
        <v>3000</v>
      </c>
      <c r="N36" s="109">
        <v>3000</v>
      </c>
      <c r="O36" s="109">
        <v>3000</v>
      </c>
      <c r="P36" s="109">
        <v>3000</v>
      </c>
      <c r="Q36" s="109">
        <v>3000</v>
      </c>
      <c r="R36" s="109">
        <v>3000</v>
      </c>
      <c r="S36" s="109">
        <f>SUM(G36:R36)</f>
        <v>33000</v>
      </c>
      <c r="T36" s="101">
        <f t="shared" si="3"/>
        <v>-33000</v>
      </c>
      <c r="U36" t="s">
        <v>478</v>
      </c>
    </row>
    <row r="37" spans="1:21" x14ac:dyDescent="0.25">
      <c r="A37" t="s">
        <v>420</v>
      </c>
      <c r="B37" t="s">
        <v>472</v>
      </c>
      <c r="C37" t="s">
        <v>1278</v>
      </c>
      <c r="D37">
        <v>110001</v>
      </c>
      <c r="E37" s="108">
        <v>0.3</v>
      </c>
      <c r="F37" s="101">
        <f>30000</f>
        <v>30000</v>
      </c>
      <c r="G37" s="101">
        <v>0</v>
      </c>
      <c r="H37" s="101">
        <v>0</v>
      </c>
      <c r="I37" s="101">
        <v>0</v>
      </c>
      <c r="J37" s="109">
        <v>0</v>
      </c>
      <c r="K37" s="109">
        <v>0</v>
      </c>
      <c r="L37" s="109">
        <v>0</v>
      </c>
      <c r="M37" s="109">
        <v>0</v>
      </c>
      <c r="N37" s="109">
        <v>0</v>
      </c>
      <c r="O37" s="109">
        <v>0</v>
      </c>
      <c r="P37" s="109">
        <v>0</v>
      </c>
      <c r="Q37" s="109">
        <v>0</v>
      </c>
      <c r="R37" s="109">
        <v>0</v>
      </c>
      <c r="S37" s="109">
        <f t="shared" si="6"/>
        <v>0</v>
      </c>
      <c r="T37" s="101">
        <f t="shared" si="3"/>
        <v>30000</v>
      </c>
    </row>
    <row r="38" spans="1:21" x14ac:dyDescent="0.25">
      <c r="E38" s="108">
        <f>SUM(E29:E37)</f>
        <v>3.8899999999999997</v>
      </c>
      <c r="F38" s="110">
        <f>SUM(F29:F37)</f>
        <v>321200</v>
      </c>
      <c r="G38" s="111">
        <f t="shared" ref="G38:R38" si="10">SUM(G29:G37)</f>
        <v>20125.000000000004</v>
      </c>
      <c r="H38" s="111">
        <f t="shared" si="10"/>
        <v>27291.666666666672</v>
      </c>
      <c r="I38" s="111">
        <f t="shared" si="10"/>
        <v>28850.000000000004</v>
      </c>
      <c r="J38" s="112">
        <f t="shared" si="10"/>
        <v>28850.000000000004</v>
      </c>
      <c r="K38" s="112">
        <f t="shared" si="10"/>
        <v>28850.000000000004</v>
      </c>
      <c r="L38" s="112">
        <f t="shared" si="10"/>
        <v>28850.000000000004</v>
      </c>
      <c r="M38" s="112">
        <f t="shared" si="10"/>
        <v>28850.000000000004</v>
      </c>
      <c r="N38" s="112">
        <f t="shared" si="10"/>
        <v>28850.000000000004</v>
      </c>
      <c r="O38" s="112">
        <f t="shared" si="10"/>
        <v>28850.000000000004</v>
      </c>
      <c r="P38" s="112">
        <f t="shared" si="10"/>
        <v>28850.000000000004</v>
      </c>
      <c r="Q38" s="112">
        <f t="shared" si="10"/>
        <v>28850.000000000004</v>
      </c>
      <c r="R38" s="112">
        <f t="shared" si="10"/>
        <v>28850.000000000004</v>
      </c>
      <c r="S38" s="112">
        <f>SUM(S29:S37)</f>
        <v>335916.66666666663</v>
      </c>
      <c r="T38" s="111">
        <f>SUM(T29:T37)</f>
        <v>-14716.66666666665</v>
      </c>
    </row>
    <row r="39" spans="1:21" x14ac:dyDescent="0.25">
      <c r="E39" s="108"/>
      <c r="F39" s="101"/>
      <c r="S39" s="109"/>
      <c r="T39" s="97"/>
    </row>
    <row r="40" spans="1:21" x14ac:dyDescent="0.25">
      <c r="A40" s="113" t="s">
        <v>479</v>
      </c>
      <c r="E40" s="108"/>
      <c r="F40" s="101"/>
      <c r="G40" s="104" t="s">
        <v>450</v>
      </c>
      <c r="H40" s="104" t="s">
        <v>450</v>
      </c>
      <c r="I40" s="104" t="s">
        <v>450</v>
      </c>
      <c r="J40" s="105" t="s">
        <v>451</v>
      </c>
      <c r="K40" s="105" t="s">
        <v>451</v>
      </c>
      <c r="L40" s="105" t="s">
        <v>451</v>
      </c>
      <c r="M40" s="105" t="s">
        <v>451</v>
      </c>
      <c r="N40" s="105" t="s">
        <v>451</v>
      </c>
      <c r="O40" s="105" t="s">
        <v>451</v>
      </c>
      <c r="P40" s="105" t="s">
        <v>451</v>
      </c>
      <c r="Q40" s="105" t="s">
        <v>451</v>
      </c>
      <c r="R40" s="105" t="s">
        <v>451</v>
      </c>
      <c r="S40" s="104"/>
      <c r="T40" s="97"/>
    </row>
    <row r="41" spans="1:21" x14ac:dyDescent="0.25">
      <c r="A41" s="103" t="s">
        <v>438</v>
      </c>
      <c r="B41" s="92" t="s">
        <v>71</v>
      </c>
      <c r="C41" s="92" t="s">
        <v>431</v>
      </c>
      <c r="D41" s="92" t="s">
        <v>452</v>
      </c>
      <c r="E41" s="106" t="s">
        <v>453</v>
      </c>
      <c r="F41" s="106" t="s">
        <v>432</v>
      </c>
      <c r="G41" s="107" t="s">
        <v>454</v>
      </c>
      <c r="H41" s="107" t="s">
        <v>455</v>
      </c>
      <c r="I41" s="107" t="s">
        <v>456</v>
      </c>
      <c r="J41" s="107" t="s">
        <v>457</v>
      </c>
      <c r="K41" s="107" t="s">
        <v>458</v>
      </c>
      <c r="L41" s="107" t="s">
        <v>459</v>
      </c>
      <c r="M41" s="107" t="s">
        <v>460</v>
      </c>
      <c r="N41" s="107" t="s">
        <v>461</v>
      </c>
      <c r="O41" s="107" t="s">
        <v>462</v>
      </c>
      <c r="P41" s="107" t="s">
        <v>463</v>
      </c>
      <c r="Q41" s="107" t="s">
        <v>464</v>
      </c>
      <c r="R41" s="107" t="s">
        <v>465</v>
      </c>
      <c r="S41" s="106" t="s">
        <v>466</v>
      </c>
      <c r="T41" s="97"/>
    </row>
    <row r="42" spans="1:21" x14ac:dyDescent="0.25">
      <c r="A42" t="s">
        <v>480</v>
      </c>
      <c r="B42" t="s">
        <v>477</v>
      </c>
      <c r="C42" t="s">
        <v>1278</v>
      </c>
      <c r="D42">
        <v>110001</v>
      </c>
      <c r="E42" s="115"/>
      <c r="F42" s="101">
        <v>0</v>
      </c>
      <c r="H42" s="101">
        <v>-3000</v>
      </c>
      <c r="I42" s="101">
        <v>-3000</v>
      </c>
      <c r="J42" s="109">
        <v>-3000</v>
      </c>
      <c r="K42" s="109">
        <v>-3000</v>
      </c>
      <c r="L42" s="109">
        <v>-3000</v>
      </c>
      <c r="M42" s="109">
        <v>-3000</v>
      </c>
      <c r="N42" s="109">
        <v>-3000</v>
      </c>
      <c r="O42" s="109">
        <v>-3000</v>
      </c>
      <c r="P42" s="109">
        <v>-3000</v>
      </c>
      <c r="Q42" s="109">
        <v>-3000</v>
      </c>
      <c r="R42" s="109">
        <v>-3000</v>
      </c>
      <c r="S42" s="109">
        <f>SUM(G42:R42)</f>
        <v>-33000</v>
      </c>
      <c r="T42" s="97"/>
    </row>
    <row r="43" spans="1:21" x14ac:dyDescent="0.25">
      <c r="E43" s="114"/>
      <c r="S43" s="101"/>
    </row>
    <row r="44" spans="1:21" x14ac:dyDescent="0.25">
      <c r="E44" s="114"/>
    </row>
    <row r="45" spans="1:21" x14ac:dyDescent="0.25">
      <c r="A45" s="113" t="s">
        <v>481</v>
      </c>
      <c r="E45" s="114"/>
    </row>
    <row r="46" spans="1:21" x14ac:dyDescent="0.25">
      <c r="A46" t="s">
        <v>482</v>
      </c>
      <c r="E46" s="114"/>
      <c r="G46" s="104" t="s">
        <v>450</v>
      </c>
      <c r="H46" s="104" t="s">
        <v>450</v>
      </c>
      <c r="I46" s="104" t="s">
        <v>450</v>
      </c>
      <c r="J46" s="104" t="s">
        <v>450</v>
      </c>
      <c r="K46" s="104" t="s">
        <v>450</v>
      </c>
      <c r="L46" s="104" t="s">
        <v>450</v>
      </c>
      <c r="M46" s="104" t="s">
        <v>450</v>
      </c>
      <c r="N46" s="104" t="s">
        <v>450</v>
      </c>
      <c r="O46" s="104" t="s">
        <v>450</v>
      </c>
      <c r="P46" s="104" t="s">
        <v>450</v>
      </c>
      <c r="Q46" s="104" t="s">
        <v>450</v>
      </c>
      <c r="R46" s="104" t="s">
        <v>450</v>
      </c>
    </row>
    <row r="47" spans="1:21" x14ac:dyDescent="0.25">
      <c r="A47" s="92" t="s">
        <v>483</v>
      </c>
      <c r="B47" s="92" t="s">
        <v>71</v>
      </c>
      <c r="C47" s="92" t="s">
        <v>431</v>
      </c>
      <c r="D47" s="92" t="s">
        <v>452</v>
      </c>
      <c r="E47" s="106" t="s">
        <v>453</v>
      </c>
      <c r="F47" s="106" t="s">
        <v>432</v>
      </c>
      <c r="G47" s="107" t="s">
        <v>454</v>
      </c>
      <c r="H47" s="107" t="s">
        <v>455</v>
      </c>
      <c r="I47" s="107" t="s">
        <v>456</v>
      </c>
      <c r="J47" s="107" t="s">
        <v>457</v>
      </c>
      <c r="K47" s="107" t="s">
        <v>458</v>
      </c>
      <c r="L47" s="107" t="s">
        <v>459</v>
      </c>
      <c r="M47" s="107" t="s">
        <v>460</v>
      </c>
      <c r="N47" s="107" t="s">
        <v>461</v>
      </c>
      <c r="O47" s="107" t="s">
        <v>462</v>
      </c>
      <c r="P47" s="107" t="s">
        <v>463</v>
      </c>
      <c r="Q47" s="107" t="s">
        <v>464</v>
      </c>
      <c r="R47" s="107" t="s">
        <v>465</v>
      </c>
      <c r="S47" s="106" t="s">
        <v>466</v>
      </c>
      <c r="T47" s="99" t="s">
        <v>442</v>
      </c>
    </row>
    <row r="48" spans="1:21" x14ac:dyDescent="0.25">
      <c r="A48" t="s">
        <v>484</v>
      </c>
      <c r="B48" t="s">
        <v>485</v>
      </c>
      <c r="C48" t="s">
        <v>1278</v>
      </c>
      <c r="D48">
        <v>110001</v>
      </c>
      <c r="F48" s="101">
        <v>50000</v>
      </c>
      <c r="G48" s="101">
        <v>2000</v>
      </c>
      <c r="H48" s="101">
        <v>2000</v>
      </c>
      <c r="S48" s="97">
        <f>SUM(G48:R48)</f>
        <v>4000</v>
      </c>
      <c r="T48" s="101">
        <f>4*2000</f>
        <v>8000</v>
      </c>
    </row>
    <row r="49" spans="1:20" x14ac:dyDescent="0.25">
      <c r="A49" t="s">
        <v>486</v>
      </c>
      <c r="B49" t="s">
        <v>487</v>
      </c>
      <c r="C49" t="s">
        <v>1278</v>
      </c>
      <c r="D49">
        <v>110001</v>
      </c>
      <c r="G49" s="101">
        <v>1500</v>
      </c>
      <c r="H49" s="101">
        <v>1500</v>
      </c>
      <c r="I49" s="101">
        <v>1500</v>
      </c>
      <c r="S49" s="97">
        <f>SUM(G49:R49)</f>
        <v>4500</v>
      </c>
      <c r="T49" s="101">
        <v>25000</v>
      </c>
    </row>
    <row r="50" spans="1:20" x14ac:dyDescent="0.25">
      <c r="B50" t="s">
        <v>488</v>
      </c>
      <c r="C50" t="s">
        <v>1279</v>
      </c>
      <c r="D50">
        <v>110001</v>
      </c>
      <c r="G50" s="101"/>
      <c r="H50" s="101">
        <f>5500/2</f>
        <v>2750</v>
      </c>
      <c r="I50" s="101">
        <f>5500/2</f>
        <v>2750</v>
      </c>
      <c r="S50" s="97">
        <f>SUM(G50:R50)</f>
        <v>5500</v>
      </c>
      <c r="T50" s="101">
        <v>50000</v>
      </c>
    </row>
    <row r="52" spans="1:20" x14ac:dyDescent="0.25">
      <c r="A52" s="113" t="s">
        <v>489</v>
      </c>
      <c r="E52" s="114"/>
    </row>
    <row r="53" spans="1:20" x14ac:dyDescent="0.25">
      <c r="A53" t="s">
        <v>490</v>
      </c>
      <c r="E53" s="114"/>
      <c r="G53" s="104" t="s">
        <v>450</v>
      </c>
      <c r="H53" s="104" t="s">
        <v>450</v>
      </c>
      <c r="I53" s="104" t="s">
        <v>450</v>
      </c>
      <c r="J53" s="104" t="s">
        <v>450</v>
      </c>
      <c r="K53" s="104" t="s">
        <v>450</v>
      </c>
      <c r="L53" s="104" t="s">
        <v>450</v>
      </c>
      <c r="M53" s="104" t="s">
        <v>450</v>
      </c>
      <c r="N53" s="104" t="s">
        <v>450</v>
      </c>
      <c r="O53" s="104" t="s">
        <v>450</v>
      </c>
      <c r="P53" s="104" t="s">
        <v>450</v>
      </c>
      <c r="Q53" s="104" t="s">
        <v>450</v>
      </c>
      <c r="R53" s="104" t="s">
        <v>450</v>
      </c>
    </row>
    <row r="54" spans="1:20" x14ac:dyDescent="0.25">
      <c r="A54" s="92" t="s">
        <v>483</v>
      </c>
      <c r="B54" s="92" t="s">
        <v>71</v>
      </c>
      <c r="C54" s="92" t="s">
        <v>431</v>
      </c>
      <c r="D54" s="92" t="s">
        <v>452</v>
      </c>
      <c r="E54" s="106" t="s">
        <v>453</v>
      </c>
      <c r="F54" s="106" t="s">
        <v>432</v>
      </c>
      <c r="G54" s="107" t="s">
        <v>454</v>
      </c>
      <c r="H54" s="107" t="s">
        <v>455</v>
      </c>
      <c r="I54" s="107" t="s">
        <v>456</v>
      </c>
      <c r="J54" s="107" t="s">
        <v>457</v>
      </c>
      <c r="K54" s="107" t="s">
        <v>458</v>
      </c>
      <c r="L54" s="107" t="s">
        <v>459</v>
      </c>
      <c r="M54" s="107" t="s">
        <v>460</v>
      </c>
      <c r="N54" s="107" t="s">
        <v>461</v>
      </c>
      <c r="O54" s="107" t="s">
        <v>462</v>
      </c>
      <c r="P54" s="107" t="s">
        <v>463</v>
      </c>
      <c r="Q54" s="107" t="s">
        <v>464</v>
      </c>
      <c r="R54" s="107" t="s">
        <v>465</v>
      </c>
      <c r="S54" s="106" t="s">
        <v>466</v>
      </c>
      <c r="T54" s="99" t="s">
        <v>442</v>
      </c>
    </row>
    <row r="55" spans="1:20" x14ac:dyDescent="0.25">
      <c r="A55" t="s">
        <v>484</v>
      </c>
      <c r="B55" t="s">
        <v>491</v>
      </c>
      <c r="C55" t="s">
        <v>1279</v>
      </c>
      <c r="D55">
        <v>110001</v>
      </c>
      <c r="F55" s="101">
        <v>25000</v>
      </c>
      <c r="G55" s="101">
        <v>5000</v>
      </c>
      <c r="H55" s="101">
        <v>5000</v>
      </c>
      <c r="S55" s="97">
        <f>SUM(G55:R55)</f>
        <v>10000</v>
      </c>
      <c r="T55" s="101">
        <v>10000</v>
      </c>
    </row>
    <row r="56" spans="1:20" x14ac:dyDescent="0.25">
      <c r="A56" t="s">
        <v>486</v>
      </c>
      <c r="B56" t="s">
        <v>492</v>
      </c>
      <c r="C56" t="s">
        <v>1279</v>
      </c>
      <c r="D56">
        <v>110001</v>
      </c>
      <c r="F56" s="101">
        <v>25000</v>
      </c>
      <c r="G56" s="101">
        <v>500</v>
      </c>
      <c r="H56" s="101">
        <v>1000</v>
      </c>
      <c r="I56" s="101"/>
      <c r="S56" s="97">
        <f>SUM(G56:R56)</f>
        <v>1500</v>
      </c>
      <c r="T56" s="101">
        <v>10000</v>
      </c>
    </row>
    <row r="57" spans="1:20" x14ac:dyDescent="0.25">
      <c r="B57" t="s">
        <v>493</v>
      </c>
      <c r="C57" t="s">
        <v>1279</v>
      </c>
      <c r="D57">
        <v>110001</v>
      </c>
      <c r="F57" s="101">
        <v>100000</v>
      </c>
      <c r="G57" s="101">
        <v>10000</v>
      </c>
      <c r="H57" s="101">
        <v>10000</v>
      </c>
      <c r="I57" s="101"/>
      <c r="S57" s="97">
        <f>SUM(G57:R57)</f>
        <v>20000</v>
      </c>
      <c r="T57" s="101">
        <v>80000</v>
      </c>
    </row>
  </sheetData>
  <pageMargins left="0.7" right="0.7" top="0.75" bottom="0.75" header="0.3" footer="0.3"/>
  <pageSetup paperSize="9" scale="52"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a84e7b8f-c73c-4be6-9ccd-b67168996a74">
      <UserInfo>
        <DisplayName>Bolleman, Jeroen</DisplayName>
        <AccountId>13</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BE5C87F08849A4F832D129940B01606" ma:contentTypeVersion="5" ma:contentTypeDescription="Een nieuw document maken." ma:contentTypeScope="" ma:versionID="58086e6cf6136ea7ef0d90482ac8be38">
  <xsd:schema xmlns:xsd="http://www.w3.org/2001/XMLSchema" xmlns:xs="http://www.w3.org/2001/XMLSchema" xmlns:p="http://schemas.microsoft.com/office/2006/metadata/properties" xmlns:ns2="0883e273-db25-4f02-add0-785c57efce5a" xmlns:ns3="a84e7b8f-c73c-4be6-9ccd-b67168996a74" targetNamespace="http://schemas.microsoft.com/office/2006/metadata/properties" ma:root="true" ma:fieldsID="e1bc375c8082881b4ce83228460ca572" ns2:_="" ns3:_="">
    <xsd:import namespace="0883e273-db25-4f02-add0-785c57efce5a"/>
    <xsd:import namespace="a84e7b8f-c73c-4be6-9ccd-b67168996a7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83e273-db25-4f02-add0-785c57efce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84e7b8f-c73c-4be6-9ccd-b67168996a74"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3CC62C7-98B5-4332-A00E-6AD3C7E8C03A}">
  <ds:schemaRefs>
    <ds:schemaRef ds:uri="http://schemas.microsoft.com/office/infopath/2007/PartnerControls"/>
    <ds:schemaRef ds:uri="http://purl.org/dc/elements/1.1/"/>
    <ds:schemaRef ds:uri="http://schemas.microsoft.com/office/2006/metadata/properties"/>
    <ds:schemaRef ds:uri="0883e273-db25-4f02-add0-785c57efce5a"/>
    <ds:schemaRef ds:uri="a84e7b8f-c73c-4be6-9ccd-b67168996a74"/>
    <ds:schemaRef ds:uri="http://purl.org/dc/terms/"/>
    <ds:schemaRef ds:uri="http://schemas.openxmlformats.org/package/2006/metadata/core-properties"/>
    <ds:schemaRef ds:uri="http://schemas.microsoft.com/office/2006/documentManagement/types"/>
    <ds:schemaRef ds:uri="http://www.w3.org/XML/1998/namespace"/>
    <ds:schemaRef ds:uri="http://purl.org/dc/dcmitype/"/>
  </ds:schemaRefs>
</ds:datastoreItem>
</file>

<file path=customXml/itemProps2.xml><?xml version="1.0" encoding="utf-8"?>
<ds:datastoreItem xmlns:ds="http://schemas.openxmlformats.org/officeDocument/2006/customXml" ds:itemID="{CD25A692-CC24-4AD7-AADA-6D32A0918175}">
  <ds:schemaRefs>
    <ds:schemaRef ds:uri="http://schemas.microsoft.com/sharepoint/v3/contenttype/forms"/>
  </ds:schemaRefs>
</ds:datastoreItem>
</file>

<file path=customXml/itemProps3.xml><?xml version="1.0" encoding="utf-8"?>
<ds:datastoreItem xmlns:ds="http://schemas.openxmlformats.org/officeDocument/2006/customXml" ds:itemID="{F26E064B-AE5B-437D-916C-DB0FAE3DEC1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883e273-db25-4f02-add0-785c57efce5a"/>
    <ds:schemaRef ds:uri="a84e7b8f-c73c-4be6-9ccd-b67168996a7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13</vt:i4>
      </vt:variant>
      <vt:variant>
        <vt:lpstr>Benoemde bereiken</vt:lpstr>
      </vt:variant>
      <vt:variant>
        <vt:i4>8</vt:i4>
      </vt:variant>
    </vt:vector>
  </HeadingPairs>
  <TitlesOfParts>
    <vt:vector size="21" baseType="lpstr">
      <vt:lpstr>Voorblad Goeree</vt:lpstr>
      <vt:lpstr>Toelichting</vt:lpstr>
      <vt:lpstr>Index</vt:lpstr>
      <vt:lpstr>Algemeen</vt:lpstr>
      <vt:lpstr>Beheer en Techniek</vt:lpstr>
      <vt:lpstr>Privacy</vt:lpstr>
      <vt:lpstr>Informatieveiligheid</vt:lpstr>
      <vt:lpstr>SA</vt:lpstr>
      <vt:lpstr>HRM</vt:lpstr>
      <vt:lpstr>ESS - MSS</vt:lpstr>
      <vt:lpstr>W&amp;S</vt:lpstr>
      <vt:lpstr>Data en rapportages </vt:lpstr>
      <vt:lpstr>Voorbeeld Rapportage</vt:lpstr>
      <vt:lpstr>Algemeen!Afdrukbereik</vt:lpstr>
      <vt:lpstr>'Beheer en Techniek'!Afdrukbereik</vt:lpstr>
      <vt:lpstr>'ESS - MSS'!Afdrukbereik</vt:lpstr>
      <vt:lpstr>HRM!Afdrukbereik</vt:lpstr>
      <vt:lpstr>Index!Afdrukbereik</vt:lpstr>
      <vt:lpstr>SA!Afdrukbereik</vt:lpstr>
      <vt:lpstr>Toelichting!Afdrukbereik</vt:lpstr>
      <vt:lpstr>'Voorbeeld Rapportage'!Afdrukbereik</vt:lpstr>
    </vt:vector>
  </TitlesOfParts>
  <Manager/>
  <Company>SSC Syntrophos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Mouthaan, Manon</dc:creator>
  <cp:keywords/>
  <dc:description/>
  <cp:lastModifiedBy>Bijlaard, Wendy</cp:lastModifiedBy>
  <cp:revision/>
  <cp:lastPrinted>2023-12-11T16:23:53Z</cp:lastPrinted>
  <dcterms:created xsi:type="dcterms:W3CDTF">2021-01-08T11:43:43Z</dcterms:created>
  <dcterms:modified xsi:type="dcterms:W3CDTF">2023-12-11T16:24:19Z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0x0101003BE5C87F08849A4F832D129940B01606</vt:lpwstr>
  </property>
</Properties>
</file>