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L:\AKI-CN2\Projecten CZ 2023\Landelijk - Raamovereenkomst Strategy consulting\3.1 Aanbestedingsdossier\"/>
    </mc:Choice>
  </mc:AlternateContent>
  <xr:revisionPtr revIDLastSave="0" documentId="8_{C1AB500B-873A-4393-97FD-971FE3862AC6}" xr6:coauthVersionLast="47" xr6:coauthVersionMax="47" xr10:uidLastSave="{00000000-0000-0000-0000-000000000000}"/>
  <bookViews>
    <workbookView xWindow="57480" yWindow="-30" windowWidth="29040" windowHeight="15840" xr2:uid="{00000000-000D-0000-FFFF-FFFF00000000}"/>
  </bookViews>
  <sheets>
    <sheet name="Blad1" sheetId="4" r:id="rId1"/>
  </sheets>
  <definedNames>
    <definedName name="_xlnm.Print_Area" localSheetId="0">Blad1!$A$1:$F$47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4" l="1"/>
  <c r="E11" i="4"/>
  <c r="E12" i="4"/>
  <c r="E13" i="4"/>
  <c r="E14" i="4"/>
  <c r="E15" i="4"/>
  <c r="E10" i="4"/>
  <c r="E17" i="4" l="1"/>
  <c r="E24" i="4" s="1"/>
</calcChain>
</file>

<file path=xl/sharedStrings.xml><?xml version="1.0" encoding="utf-8"?>
<sst xmlns="http://schemas.openxmlformats.org/spreadsheetml/2006/main" count="37" uniqueCount="37">
  <si>
    <t>&lt;naam inschrijver&gt;</t>
  </si>
  <si>
    <t>Projectleider</t>
  </si>
  <si>
    <t>Junior consultant</t>
  </si>
  <si>
    <t>Gewogen gemiddeld uurtarief:</t>
  </si>
  <si>
    <t>Functies</t>
  </si>
  <si>
    <t>Maximale puntenscore</t>
  </si>
  <si>
    <t>Tenderned kenmerk: 411326</t>
  </si>
  <si>
    <t>Partner</t>
  </si>
  <si>
    <t>Gewogen
uurtarief</t>
  </si>
  <si>
    <t>Minimum</t>
  </si>
  <si>
    <t>Maximum</t>
  </si>
  <si>
    <t>Uw puntenscore:</t>
  </si>
  <si>
    <t>Bandbreedte Gewogen gemiddeld uurtarief:</t>
  </si>
  <si>
    <r>
      <t>Aangeboden
Plafond
uurtarief</t>
    </r>
    <r>
      <rPr>
        <b/>
        <vertAlign val="superscript"/>
        <sz val="11"/>
        <color rgb="FF000000"/>
        <rFont val="Arial"/>
        <family val="2"/>
      </rPr>
      <t>1</t>
    </r>
  </si>
  <si>
    <t>Inschrijver verklaart dat: deze inschrijving wordt gedaan overeenkomstig de bepalingen en gegevens van het Aanbestedingsleidraad met Tenderned kenmerk: 411326 inclusief bijbehorende bijlagen en de eventuele nota('s) van inlichtingen waarbij de laatst genoemde leidend is/zijn.</t>
  </si>
  <si>
    <t xml:space="preserve">Gedaan te </t>
  </si>
  <si>
    <t>&lt;plaatsnaam&gt;</t>
  </si>
  <si>
    <t xml:space="preserve">d.d. </t>
  </si>
  <si>
    <t>&lt;datum&gt;</t>
  </si>
  <si>
    <t>De inschrijver,</t>
  </si>
  <si>
    <t>Naam rechtsgeldige vertegenwoordiger:</t>
  </si>
  <si>
    <t>&lt;naam&gt;</t>
  </si>
  <si>
    <t>Functie:</t>
  </si>
  <si>
    <t>&lt;functie&gt;</t>
  </si>
  <si>
    <t>Handtekening:</t>
  </si>
  <si>
    <t xml:space="preserve">
</t>
  </si>
  <si>
    <t>Europese aanbesteding: Landelijk  - Raamovereenkomst Strategy consulting</t>
  </si>
  <si>
    <t>Senior/medior consultant</t>
  </si>
  <si>
    <t>Associate partner/Principal</t>
  </si>
  <si>
    <t>Associate/Analist</t>
  </si>
  <si>
    <r>
      <t xml:space="preserve">In de cel E17 wordt 'voorwaardelijke opmaak' toegepast. Dit betekent dat de cel groen kleurt indien de invoer voldoet aan de eis (het aangeboden plafondtarief ligt op of binnen de bandbreedte) en automatisch verschijnt 'Uw puntenscore' in de kleur blauw (vetgedrukt). Indien de invoer </t>
    </r>
    <r>
      <rPr>
        <u/>
        <sz val="11"/>
        <color rgb="FF000000"/>
        <rFont val="Arial"/>
        <family val="2"/>
      </rPr>
      <t>niet</t>
    </r>
    <r>
      <rPr>
        <sz val="11"/>
        <color rgb="FF000000"/>
        <rFont val="Arial"/>
        <family val="2"/>
      </rPr>
      <t xml:space="preserve"> voldoet aan de eis (het Gewogen gemiddelde uurtarief ligt buiten de bandbreedte) kleurt de cel rood wordt de invoer 'doorgestreept'. Daarnaast verschijnt er bij 'Uw puntenscore' de term "FOUT" in de kleur rood (cursief en vetgedrukt).</t>
    </r>
  </si>
  <si>
    <t>Verhouding</t>
  </si>
  <si>
    <t>Bijlage 12     Tarievenblad</t>
  </si>
  <si>
    <t>Ga bij het invullen uit van 55-urige werkweken voor de fulltime medewerkers. Er mag maximaal 55 uur per week / per fulltime medewerker worden opgevoerd.</t>
  </si>
  <si>
    <t>Dit tarievenblad ingevuld (enkel de 'geel' gemarkeerde cellen) en rechtsgeldig ondertekend</t>
  </si>
  <si>
    <t>meezenden met de inschrijving.</t>
  </si>
  <si>
    <r>
      <rPr>
        <vertAlign val="superscript"/>
        <sz val="11"/>
        <color rgb="FF000000"/>
        <rFont val="Arial"/>
        <family val="2"/>
      </rPr>
      <t>1</t>
    </r>
    <r>
      <rPr>
        <sz val="11"/>
        <color rgb="FF000000"/>
        <rFont val="Arial"/>
        <family val="2"/>
      </rPr>
      <t xml:space="preserve"> De aangeboden plafondtarieven mogen geen 0 euro zijn (dan verschijnt er bij het bijbehorende 'Gewogen uurtarief' in kolom E de term "FOUT" in de kleur rood (cursief en vetgedrukt). De tarieven zijn “all-in” (o.a. inclusief reis- en verblijfskosten in Nederland, secretariële &amp; administratieve ondersteuning, etc.), vast, in Euro, exclusief BTW en niet verrekenbaar tot aan het einde van het jaar volgend op dat van het aangaan van de Overeenkomst (dus t/m 2024). Voor indexeringsmogelijkheden zie (Concept) Raamovereenkomst.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</si>
</sst>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quot;€&quot;\ #,##0.00"/>
    <numFmt numFmtId="165" formatCode="0.0%"/>
    <numFmt numFmtId="166" formatCode="&quot;€ &quot;#,##0.00&quot; &quot;"/>
  </numFmts>
  <fonts count="17" x14ac:knownFonts="1">
    <font>
      <sz val="10"/>
      <color theme="1"/>
      <name val="Arial"/>
      <family val="2"/>
    </font>
    <font>
      <sz val="11"/>
      <color rgb="FF000000"/>
      <name val="Verdana"/>
      <family val="2"/>
    </font>
    <font>
      <b/>
      <sz val="18"/>
      <color rgb="FF000000"/>
      <name val="Arial"/>
      <family val="2"/>
    </font>
    <font>
      <sz val="12"/>
      <color rgb="FF000000"/>
      <name val="Arial"/>
      <family val="2"/>
    </font>
    <font>
      <b/>
      <sz val="12"/>
      <color rgb="FF000000"/>
      <name val="Arial"/>
      <family val="2"/>
    </font>
    <font>
      <b/>
      <sz val="11"/>
      <color rgb="FF000000"/>
      <name val="Arial"/>
      <family val="2"/>
    </font>
    <font>
      <b/>
      <sz val="11"/>
      <color rgb="FF0070C0"/>
      <name val="Arial"/>
      <family val="2"/>
    </font>
    <font>
      <sz val="11"/>
      <color rgb="FF000000"/>
      <name val="Arial"/>
      <family val="2"/>
    </font>
    <font>
      <sz val="11"/>
      <color rgb="FF0070C0"/>
      <name val="Arial"/>
      <family val="2"/>
    </font>
    <font>
      <b/>
      <sz val="11"/>
      <name val="Arial"/>
      <family val="2"/>
    </font>
    <font>
      <u/>
      <sz val="11"/>
      <color rgb="FF000000"/>
      <name val="Arial"/>
      <family val="2"/>
    </font>
    <font>
      <sz val="11"/>
      <color theme="1"/>
      <name val="Arial"/>
      <family val="2"/>
    </font>
    <font>
      <b/>
      <vertAlign val="superscript"/>
      <sz val="11"/>
      <color rgb="FF000000"/>
      <name val="Arial"/>
      <family val="2"/>
    </font>
    <font>
      <vertAlign val="superscript"/>
      <sz val="11"/>
      <color rgb="FF000000"/>
      <name val="Arial"/>
      <family val="2"/>
    </font>
    <font>
      <i/>
      <sz val="11"/>
      <color rgb="FF0070C0"/>
      <name val="Arial"/>
      <family val="2"/>
    </font>
    <font>
      <sz val="11"/>
      <name val="Arial"/>
      <family val="2"/>
    </font>
    <font>
      <sz val="11"/>
      <color theme="0"/>
      <name val="Arial"/>
      <family val="2"/>
    </font>
  </fonts>
  <fills count="6">
    <fill>
      <patternFill patternType="none"/>
    </fill>
    <fill>
      <patternFill patternType="gray125"/>
    </fill>
    <fill>
      <patternFill patternType="solid">
        <fgColor rgb="FFFFFF00"/>
        <bgColor indexed="64"/>
      </patternFill>
    </fill>
    <fill>
      <patternFill patternType="solid">
        <fgColor rgb="FFFFFFFF"/>
        <bgColor rgb="FFFFFFFF"/>
      </patternFill>
    </fill>
    <fill>
      <patternFill patternType="solid">
        <fgColor rgb="FF000000"/>
        <bgColor rgb="FF000000"/>
      </patternFill>
    </fill>
    <fill>
      <patternFill patternType="solid">
        <fgColor rgb="FFFFFF00"/>
        <bgColor rgb="FFFFFFFF"/>
      </patternFill>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58">
    <xf numFmtId="0" fontId="0" fillId="0" borderId="0" xfId="0"/>
    <xf numFmtId="7" fontId="7" fillId="0" borderId="13" xfId="0" applyNumberFormat="1" applyFont="1" applyFill="1" applyBorder="1" applyAlignment="1" applyProtection="1">
      <alignment horizontal="center" vertical="center" wrapText="1"/>
    </xf>
    <xf numFmtId="164" fontId="7" fillId="5" borderId="9" xfId="0" applyNumberFormat="1" applyFont="1" applyFill="1" applyBorder="1" applyAlignment="1" applyProtection="1">
      <alignment horizontal="center" vertical="center" wrapText="1"/>
      <protection locked="0"/>
    </xf>
    <xf numFmtId="2" fontId="15" fillId="2" borderId="2" xfId="0" applyNumberFormat="1" applyFont="1" applyFill="1" applyBorder="1" applyAlignment="1" applyProtection="1">
      <alignment horizontal="center" vertical="center" wrapText="1"/>
      <protection locked="0"/>
    </xf>
    <xf numFmtId="2" fontId="15" fillId="2" borderId="1" xfId="0" applyNumberFormat="1" applyFont="1" applyFill="1" applyBorder="1" applyAlignment="1" applyProtection="1">
      <alignment horizontal="center" vertical="center" wrapText="1"/>
      <protection locked="0"/>
    </xf>
    <xf numFmtId="2" fontId="8" fillId="2" borderId="7" xfId="0" applyNumberFormat="1" applyFont="1" applyFill="1" applyBorder="1" applyAlignment="1" applyProtection="1">
      <alignment horizontal="center" vertical="center"/>
      <protection locked="0"/>
    </xf>
    <xf numFmtId="2" fontId="8" fillId="2" borderId="6" xfId="0" applyNumberFormat="1" applyFont="1" applyFill="1" applyBorder="1" applyAlignment="1" applyProtection="1">
      <alignment horizontal="center" vertical="center"/>
      <protection locked="0"/>
    </xf>
    <xf numFmtId="2" fontId="8" fillId="2" borderId="0" xfId="0" applyNumberFormat="1" applyFont="1" applyFill="1" applyBorder="1" applyAlignment="1" applyProtection="1">
      <alignment horizontal="center" vertical="center"/>
      <protection locked="0"/>
    </xf>
    <xf numFmtId="2" fontId="8" fillId="2" borderId="4" xfId="0" applyNumberFormat="1" applyFont="1" applyFill="1" applyBorder="1" applyAlignment="1" applyProtection="1">
      <alignment horizontal="center" vertical="center"/>
      <protection locked="0"/>
    </xf>
    <xf numFmtId="0" fontId="2" fillId="0" borderId="0" xfId="0" applyFont="1" applyAlignment="1" applyProtection="1">
      <alignment horizontal="left" vertical="center"/>
    </xf>
    <xf numFmtId="0" fontId="0" fillId="0" borderId="0" xfId="0" applyFont="1" applyProtection="1"/>
    <xf numFmtId="0" fontId="0" fillId="0" borderId="0" xfId="0" applyFont="1" applyBorder="1" applyProtection="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14" fillId="0" borderId="0" xfId="0" applyFont="1" applyAlignment="1" applyProtection="1">
      <alignment horizontal="left" vertical="center"/>
    </xf>
    <xf numFmtId="0" fontId="5" fillId="0" borderId="14" xfId="0" applyFont="1" applyBorder="1" applyAlignment="1" applyProtection="1">
      <alignment horizontal="left" vertical="center" wrapText="1"/>
    </xf>
    <xf numFmtId="0" fontId="5" fillId="0" borderId="15"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7" fillId="0" borderId="17" xfId="0" applyFont="1" applyBorder="1" applyAlignment="1" applyProtection="1">
      <alignment horizontal="left" vertical="center" wrapText="1"/>
    </xf>
    <xf numFmtId="165" fontId="7" fillId="3" borderId="10" xfId="0" applyNumberFormat="1" applyFont="1" applyFill="1" applyBorder="1" applyAlignment="1" applyProtection="1">
      <alignment horizontal="center" vertical="center" wrapText="1"/>
    </xf>
    <xf numFmtId="7" fontId="7" fillId="0" borderId="0" xfId="0" applyNumberFormat="1" applyFont="1" applyFill="1" applyBorder="1" applyAlignment="1" applyProtection="1">
      <alignment horizontal="center" vertical="center" wrapText="1"/>
    </xf>
    <xf numFmtId="9" fontId="7" fillId="3" borderId="10" xfId="0" applyNumberFormat="1" applyFont="1" applyFill="1" applyBorder="1" applyAlignment="1" applyProtection="1">
      <alignment horizontal="center" vertical="center" wrapText="1"/>
    </xf>
    <xf numFmtId="9" fontId="7" fillId="3" borderId="11" xfId="0" applyNumberFormat="1" applyFont="1" applyFill="1" applyBorder="1" applyAlignment="1" applyProtection="1">
      <alignment horizontal="center" vertical="center" wrapText="1"/>
    </xf>
    <xf numFmtId="0" fontId="7" fillId="0" borderId="18" xfId="0" applyFont="1" applyBorder="1" applyAlignment="1" applyProtection="1">
      <alignment horizontal="left" vertical="center" wrapText="1"/>
    </xf>
    <xf numFmtId="0" fontId="7" fillId="4" borderId="19" xfId="0" applyFont="1" applyFill="1" applyBorder="1" applyAlignment="1" applyProtection="1">
      <alignment horizontal="left" vertical="center" wrapText="1"/>
    </xf>
    <xf numFmtId="166" fontId="7" fillId="4" borderId="12" xfId="0" applyNumberFormat="1" applyFont="1" applyFill="1" applyBorder="1" applyAlignment="1" applyProtection="1">
      <alignment horizontal="center" vertical="center" wrapText="1"/>
    </xf>
    <xf numFmtId="9" fontId="16" fillId="4" borderId="12" xfId="0" applyNumberFormat="1" applyFont="1" applyFill="1" applyBorder="1" applyAlignment="1" applyProtection="1">
      <alignment horizontal="center" vertical="center" wrapText="1"/>
    </xf>
    <xf numFmtId="166" fontId="7" fillId="4" borderId="13" xfId="0" applyNumberFormat="1"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wrapText="1"/>
    </xf>
    <xf numFmtId="0" fontId="5" fillId="0" borderId="20" xfId="0" applyFont="1" applyBorder="1" applyAlignment="1" applyProtection="1">
      <alignment horizontal="left" vertical="center"/>
    </xf>
    <xf numFmtId="0" fontId="7" fillId="0" borderId="21" xfId="0" applyFont="1" applyBorder="1" applyAlignment="1" applyProtection="1">
      <alignment horizontal="center" vertical="center"/>
    </xf>
    <xf numFmtId="7" fontId="5" fillId="0" borderId="13" xfId="0" applyNumberFormat="1" applyFont="1" applyBorder="1" applyAlignment="1" applyProtection="1">
      <alignment horizontal="center" vertical="center"/>
    </xf>
    <xf numFmtId="0" fontId="7" fillId="0" borderId="0" xfId="0" applyFont="1" applyBorder="1" applyAlignment="1" applyProtection="1">
      <alignment horizontal="center" vertical="center"/>
    </xf>
    <xf numFmtId="0" fontId="5" fillId="0" borderId="22" xfId="0" applyFont="1" applyBorder="1" applyAlignment="1" applyProtection="1">
      <alignment horizontal="center" vertical="center" wrapText="1"/>
    </xf>
    <xf numFmtId="0" fontId="5" fillId="0" borderId="23"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5" fillId="0" borderId="10" xfId="0" applyFont="1" applyBorder="1" applyAlignment="1" applyProtection="1">
      <alignment horizontal="left" vertical="center"/>
    </xf>
    <xf numFmtId="164" fontId="7" fillId="0" borderId="13" xfId="0" applyNumberFormat="1" applyFont="1" applyBorder="1" applyAlignment="1" applyProtection="1">
      <alignment horizontal="center" vertical="center"/>
    </xf>
    <xf numFmtId="164" fontId="7" fillId="0" borderId="25" xfId="0" applyNumberFormat="1" applyFont="1" applyBorder="1" applyAlignment="1" applyProtection="1">
      <alignment horizontal="center" vertical="center"/>
    </xf>
    <xf numFmtId="0" fontId="7" fillId="0" borderId="27" xfId="0" applyNumberFormat="1" applyFont="1" applyBorder="1" applyAlignment="1" applyProtection="1">
      <alignment horizontal="center" vertical="center"/>
    </xf>
    <xf numFmtId="0" fontId="9" fillId="0" borderId="24" xfId="0" applyFont="1" applyBorder="1" applyAlignment="1" applyProtection="1">
      <alignment horizontal="left" vertical="center" wrapText="1"/>
    </xf>
    <xf numFmtId="0" fontId="7" fillId="0" borderId="28" xfId="0" applyFont="1" applyBorder="1" applyAlignment="1" applyProtection="1">
      <alignment horizontal="center" vertical="center"/>
    </xf>
    <xf numFmtId="2" fontId="6" fillId="0" borderId="9" xfId="0" applyNumberFormat="1" applyFont="1" applyBorder="1" applyAlignment="1" applyProtection="1">
      <alignment horizontal="center" vertical="center"/>
    </xf>
    <xf numFmtId="0" fontId="7" fillId="0" borderId="0" xfId="0" applyFont="1" applyAlignment="1" applyProtection="1">
      <alignment horizontal="left" vertical="center" wrapText="1"/>
    </xf>
    <xf numFmtId="0" fontId="7" fillId="0" borderId="0" xfId="0" applyFont="1" applyAlignment="1" applyProtection="1">
      <alignment vertical="center" wrapText="1"/>
    </xf>
    <xf numFmtId="0" fontId="1" fillId="0" borderId="0" xfId="0" applyFont="1" applyAlignment="1" applyProtection="1">
      <alignment vertical="center" wrapText="1"/>
    </xf>
    <xf numFmtId="0" fontId="15" fillId="0" borderId="0" xfId="0" applyFont="1" applyAlignment="1" applyProtection="1">
      <alignment horizontal="left" vertical="center" wrapText="1"/>
    </xf>
    <xf numFmtId="0" fontId="15" fillId="0" borderId="8" xfId="0" applyFont="1" applyBorder="1" applyAlignment="1" applyProtection="1">
      <alignment horizontal="left" vertical="center"/>
    </xf>
    <xf numFmtId="0" fontId="11" fillId="0" borderId="0" xfId="0" applyFont="1" applyBorder="1" applyProtection="1"/>
    <xf numFmtId="0" fontId="11" fillId="0" borderId="0" xfId="0" applyFont="1" applyProtection="1"/>
    <xf numFmtId="0" fontId="15" fillId="0" borderId="5" xfId="0" applyFont="1" applyBorder="1" applyAlignment="1" applyProtection="1">
      <alignment horizontal="left" vertical="center"/>
    </xf>
    <xf numFmtId="2" fontId="8" fillId="0" borderId="0" xfId="0" applyNumberFormat="1" applyFont="1" applyBorder="1" applyAlignment="1" applyProtection="1">
      <alignment horizontal="center" vertical="center"/>
    </xf>
    <xf numFmtId="0" fontId="11" fillId="0" borderId="4" xfId="0" applyFont="1" applyBorder="1" applyProtection="1"/>
    <xf numFmtId="2" fontId="15" fillId="0" borderId="0" xfId="0" applyNumberFormat="1" applyFont="1" applyBorder="1" applyAlignment="1" applyProtection="1">
      <alignment horizontal="center" vertical="center"/>
    </xf>
    <xf numFmtId="0" fontId="15" fillId="0" borderId="3" xfId="0" applyFont="1" applyBorder="1" applyAlignment="1" applyProtection="1">
      <alignment horizontal="left" vertical="center"/>
    </xf>
  </cellXfs>
  <cellStyles count="1">
    <cellStyle name="Standaard" xfId="0" builtinId="0"/>
  </cellStyles>
  <dxfs count="6">
    <dxf>
      <font>
        <b/>
        <i/>
        <color rgb="FFFF0000"/>
      </font>
      <fill>
        <patternFill patternType="none">
          <bgColor auto="1"/>
        </patternFill>
      </fill>
    </dxf>
    <dxf>
      <font>
        <strike val="0"/>
      </font>
      <fill>
        <patternFill>
          <bgColor rgb="FFFF0000"/>
        </patternFill>
      </fill>
    </dxf>
    <dxf>
      <font>
        <strike/>
      </font>
      <fill>
        <patternFill>
          <bgColor rgb="FFFF0000"/>
        </patternFill>
      </fill>
    </dxf>
    <dxf>
      <font>
        <strike/>
      </font>
      <fill>
        <patternFill>
          <bgColor rgb="FFFF0000"/>
        </patternFill>
      </fill>
    </dxf>
    <dxf>
      <fill>
        <patternFill>
          <fgColor rgb="FF92D050"/>
          <bgColor theme="6"/>
        </patternFill>
      </fill>
    </dxf>
    <dxf>
      <font>
        <b/>
        <i/>
        <color rgb="FFFF0000"/>
        <family val="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1000124</xdr:colOff>
      <xdr:row>0</xdr:row>
      <xdr:rowOff>104774</xdr:rowOff>
    </xdr:from>
    <xdr:ext cx="1485901" cy="409576"/>
    <xdr:pic>
      <xdr:nvPicPr>
        <xdr:cNvPr id="2" name="Afbeelding 1" descr="prorail_roodlogo">
          <a:extLst>
            <a:ext uri="{FF2B5EF4-FFF2-40B4-BE49-F238E27FC236}">
              <a16:creationId xmlns:a16="http://schemas.microsoft.com/office/drawing/2014/main" id="{18A94A11-75F9-4AB4-9D6A-DA63B7840889}"/>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3333" b="28889"/>
        <a:stretch/>
      </xdr:blipFill>
      <xdr:spPr bwMode="auto">
        <a:xfrm>
          <a:off x="6010274" y="104774"/>
          <a:ext cx="1485901" cy="409576"/>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0C85-9468-4DFE-A172-B5F2069DE7CD}">
  <sheetPr>
    <pageSetUpPr fitToPage="1"/>
  </sheetPr>
  <dimension ref="B1:G48"/>
  <sheetViews>
    <sheetView tabSelected="1" view="pageBreakPreview" zoomScaleNormal="100" zoomScaleSheetLayoutView="100" workbookViewId="0">
      <selection activeCell="B5" sqref="B5"/>
    </sheetView>
  </sheetViews>
  <sheetFormatPr defaultRowHeight="12.5" x14ac:dyDescent="0.25"/>
  <cols>
    <col min="1" max="1" width="5.6328125" style="10" customWidth="1"/>
    <col min="2" max="2" width="49.36328125" style="10" customWidth="1"/>
    <col min="3" max="5" width="16.7265625" style="10" customWidth="1"/>
    <col min="6" max="6" width="5.6328125" style="11" customWidth="1"/>
    <col min="7" max="16384" width="8.7265625" style="10"/>
  </cols>
  <sheetData>
    <row r="1" spans="2:6" ht="23" x14ac:dyDescent="0.25">
      <c r="B1" s="9" t="s">
        <v>32</v>
      </c>
    </row>
    <row r="3" spans="2:6" ht="15.5" x14ac:dyDescent="0.25">
      <c r="B3" s="12" t="s">
        <v>26</v>
      </c>
    </row>
    <row r="4" spans="2:6" ht="15.5" x14ac:dyDescent="0.25">
      <c r="B4" s="12" t="s">
        <v>6</v>
      </c>
    </row>
    <row r="5" spans="2:6" ht="15.5" x14ac:dyDescent="0.25">
      <c r="B5" s="13"/>
    </row>
    <row r="6" spans="2:6" ht="14.5" x14ac:dyDescent="0.25">
      <c r="B6" s="14" t="s">
        <v>34</v>
      </c>
    </row>
    <row r="7" spans="2:6" ht="14.5" x14ac:dyDescent="0.25">
      <c r="B7" s="14" t="s">
        <v>35</v>
      </c>
    </row>
    <row r="9" spans="2:6" ht="44" x14ac:dyDescent="0.25">
      <c r="B9" s="15" t="s">
        <v>4</v>
      </c>
      <c r="C9" s="16" t="s">
        <v>13</v>
      </c>
      <c r="D9" s="17" t="s">
        <v>31</v>
      </c>
      <c r="E9" s="18" t="s">
        <v>8</v>
      </c>
      <c r="F9" s="19"/>
    </row>
    <row r="10" spans="2:6" ht="14" x14ac:dyDescent="0.25">
      <c r="B10" s="20" t="s">
        <v>7</v>
      </c>
      <c r="C10" s="2"/>
      <c r="D10" s="21">
        <v>0.05</v>
      </c>
      <c r="E10" s="1" t="str">
        <f>IF(C10=0,"FOUT",(C10*D10))</f>
        <v>FOUT</v>
      </c>
      <c r="F10" s="22"/>
    </row>
    <row r="11" spans="2:6" ht="14" x14ac:dyDescent="0.25">
      <c r="B11" s="20" t="s">
        <v>28</v>
      </c>
      <c r="C11" s="2"/>
      <c r="D11" s="21">
        <v>0.05</v>
      </c>
      <c r="E11" s="1" t="str">
        <f t="shared" ref="E11:E15" si="0">IF(C11=0,"FOUT",(C11*D11))</f>
        <v>FOUT</v>
      </c>
      <c r="F11" s="22"/>
    </row>
    <row r="12" spans="2:6" ht="14" x14ac:dyDescent="0.25">
      <c r="B12" s="20" t="s">
        <v>1</v>
      </c>
      <c r="C12" s="2"/>
      <c r="D12" s="23">
        <v>0.15</v>
      </c>
      <c r="E12" s="1" t="str">
        <f t="shared" si="0"/>
        <v>FOUT</v>
      </c>
      <c r="F12" s="22"/>
    </row>
    <row r="13" spans="2:6" ht="14" x14ac:dyDescent="0.25">
      <c r="B13" s="20" t="s">
        <v>27</v>
      </c>
      <c r="C13" s="2"/>
      <c r="D13" s="23">
        <v>0.25</v>
      </c>
      <c r="E13" s="1" t="str">
        <f t="shared" si="0"/>
        <v>FOUT</v>
      </c>
      <c r="F13" s="22"/>
    </row>
    <row r="14" spans="2:6" ht="14" x14ac:dyDescent="0.25">
      <c r="B14" s="20" t="s">
        <v>2</v>
      </c>
      <c r="C14" s="2"/>
      <c r="D14" s="24">
        <v>0.25</v>
      </c>
      <c r="E14" s="1" t="str">
        <f t="shared" si="0"/>
        <v>FOUT</v>
      </c>
      <c r="F14" s="22"/>
    </row>
    <row r="15" spans="2:6" ht="14" x14ac:dyDescent="0.25">
      <c r="B15" s="25" t="s">
        <v>29</v>
      </c>
      <c r="C15" s="2"/>
      <c r="D15" s="24">
        <v>0.25</v>
      </c>
      <c r="E15" s="1" t="str">
        <f t="shared" si="0"/>
        <v>FOUT</v>
      </c>
      <c r="F15" s="22"/>
    </row>
    <row r="16" spans="2:6" ht="14" x14ac:dyDescent="0.25">
      <c r="B16" s="26"/>
      <c r="C16" s="27"/>
      <c r="D16" s="28">
        <f>SUM(D10:D15)</f>
        <v>1</v>
      </c>
      <c r="E16" s="29"/>
      <c r="F16" s="30"/>
    </row>
    <row r="17" spans="2:7" ht="14" x14ac:dyDescent="0.25">
      <c r="B17" s="31" t="s">
        <v>3</v>
      </c>
      <c r="C17" s="32"/>
      <c r="D17" s="32"/>
      <c r="E17" s="33">
        <f>SUM(E10:E15)/SUM(D10:D15)</f>
        <v>0</v>
      </c>
      <c r="F17" s="34"/>
    </row>
    <row r="20" spans="2:7" ht="28" x14ac:dyDescent="0.25">
      <c r="C20" s="35" t="s">
        <v>9</v>
      </c>
      <c r="D20" s="36" t="s">
        <v>10</v>
      </c>
      <c r="E20" s="37" t="s">
        <v>5</v>
      </c>
      <c r="F20" s="38"/>
    </row>
    <row r="21" spans="2:7" ht="14" x14ac:dyDescent="0.25">
      <c r="B21" s="39" t="s">
        <v>12</v>
      </c>
      <c r="C21" s="40">
        <v>300</v>
      </c>
      <c r="D21" s="41">
        <v>500</v>
      </c>
      <c r="E21" s="42">
        <v>10</v>
      </c>
      <c r="F21" s="34"/>
    </row>
    <row r="24" spans="2:7" ht="14" x14ac:dyDescent="0.25">
      <c r="B24" s="43" t="s">
        <v>11</v>
      </c>
      <c r="C24" s="44"/>
      <c r="D24" s="44"/>
      <c r="E24" s="45" t="str">
        <f>IF(E17&lt;C21,"FOUT",IF(E17&gt;D21,"FOUT",(D21-E17)/(D21-C21)*E21))</f>
        <v>FOUT</v>
      </c>
      <c r="F24" s="34"/>
    </row>
    <row r="28" spans="2:7" ht="74" customHeight="1" x14ac:dyDescent="0.25">
      <c r="B28" s="46" t="s">
        <v>30</v>
      </c>
      <c r="C28" s="46"/>
      <c r="D28" s="46"/>
      <c r="E28" s="46"/>
      <c r="F28" s="47"/>
      <c r="G28" s="47"/>
    </row>
    <row r="30" spans="2:7" ht="90.5" customHeight="1" x14ac:dyDescent="0.25">
      <c r="B30" s="46" t="s">
        <v>36</v>
      </c>
      <c r="C30" s="46"/>
      <c r="D30" s="46"/>
      <c r="E30" s="46"/>
      <c r="F30" s="48"/>
      <c r="G30" s="48"/>
    </row>
    <row r="32" spans="2:7" ht="29.5" customHeight="1" x14ac:dyDescent="0.25">
      <c r="B32" s="49" t="s">
        <v>33</v>
      </c>
      <c r="C32" s="49"/>
      <c r="D32" s="49"/>
      <c r="E32" s="49"/>
    </row>
    <row r="34" spans="2:7" ht="44" customHeight="1" x14ac:dyDescent="0.25">
      <c r="B34" s="46" t="s">
        <v>14</v>
      </c>
      <c r="C34" s="46"/>
      <c r="D34" s="46"/>
      <c r="E34" s="46"/>
      <c r="F34" s="48"/>
      <c r="G34" s="48"/>
    </row>
    <row r="37" spans="2:7" ht="13" thickBot="1" x14ac:dyDescent="0.3"/>
    <row r="38" spans="2:7" s="52" customFormat="1" ht="14" x14ac:dyDescent="0.3">
      <c r="B38" s="50" t="s">
        <v>15</v>
      </c>
      <c r="C38" s="5" t="s">
        <v>16</v>
      </c>
      <c r="D38" s="5"/>
      <c r="E38" s="6"/>
      <c r="F38" s="51"/>
    </row>
    <row r="39" spans="2:7" s="52" customFormat="1" ht="14" x14ac:dyDescent="0.3">
      <c r="B39" s="53" t="s">
        <v>17</v>
      </c>
      <c r="C39" s="7" t="s">
        <v>18</v>
      </c>
      <c r="D39" s="7"/>
      <c r="E39" s="8"/>
      <c r="F39" s="51"/>
    </row>
    <row r="40" spans="2:7" s="52" customFormat="1" ht="14" x14ac:dyDescent="0.3">
      <c r="B40" s="53"/>
      <c r="C40" s="54"/>
      <c r="D40" s="54"/>
      <c r="E40" s="55"/>
      <c r="F40" s="51"/>
    </row>
    <row r="41" spans="2:7" s="52" customFormat="1" ht="14" x14ac:dyDescent="0.3">
      <c r="B41" s="53" t="s">
        <v>19</v>
      </c>
      <c r="C41" s="7" t="s">
        <v>0</v>
      </c>
      <c r="D41" s="7"/>
      <c r="E41" s="8"/>
      <c r="F41" s="51"/>
    </row>
    <row r="42" spans="2:7" s="52" customFormat="1" ht="14" x14ac:dyDescent="0.3">
      <c r="B42" s="53"/>
      <c r="C42" s="56"/>
      <c r="D42" s="56"/>
      <c r="E42" s="55"/>
      <c r="F42" s="51"/>
    </row>
    <row r="43" spans="2:7" s="52" customFormat="1" ht="14" x14ac:dyDescent="0.3">
      <c r="B43" s="53" t="s">
        <v>20</v>
      </c>
      <c r="C43" s="7" t="s">
        <v>21</v>
      </c>
      <c r="D43" s="7"/>
      <c r="E43" s="8"/>
      <c r="F43" s="51"/>
    </row>
    <row r="44" spans="2:7" s="52" customFormat="1" ht="14" x14ac:dyDescent="0.3">
      <c r="B44" s="53" t="s">
        <v>22</v>
      </c>
      <c r="C44" s="7" t="s">
        <v>23</v>
      </c>
      <c r="D44" s="7"/>
      <c r="E44" s="8"/>
      <c r="F44" s="51"/>
    </row>
    <row r="45" spans="2:7" s="52" customFormat="1" ht="14" x14ac:dyDescent="0.3">
      <c r="B45" s="53"/>
      <c r="C45" s="56"/>
      <c r="D45" s="56"/>
      <c r="E45" s="55"/>
      <c r="F45" s="51"/>
    </row>
    <row r="46" spans="2:7" s="52" customFormat="1" ht="65" customHeight="1" thickBot="1" x14ac:dyDescent="0.35">
      <c r="B46" s="57" t="s">
        <v>24</v>
      </c>
      <c r="C46" s="3" t="s">
        <v>25</v>
      </c>
      <c r="D46" s="3"/>
      <c r="E46" s="4"/>
      <c r="F46" s="51"/>
    </row>
    <row r="47" spans="2:7" s="52" customFormat="1" ht="14" x14ac:dyDescent="0.3">
      <c r="F47" s="51"/>
    </row>
    <row r="48" spans="2:7" s="52" customFormat="1" ht="14" x14ac:dyDescent="0.3">
      <c r="F48" s="51"/>
    </row>
  </sheetData>
  <sheetProtection algorithmName="SHA-512" hashValue="/7ZlYA9y41oVyRjyAVE1ZIdy1mttLJd5qnON0VikPPPL3XtYaylPFeGuXfv04utJUxAoPq9yiopxKhgCNSuqyg==" saltValue="hOSc84RsKZP5zkY+HISoPg==" spinCount="100000" sheet="1" objects="1" scenarios="1"/>
  <mergeCells count="13">
    <mergeCell ref="C46:E46"/>
    <mergeCell ref="C40:D40"/>
    <mergeCell ref="C42:D42"/>
    <mergeCell ref="B28:E28"/>
    <mergeCell ref="B30:E30"/>
    <mergeCell ref="B32:E32"/>
    <mergeCell ref="B34:E34"/>
    <mergeCell ref="C45:D45"/>
    <mergeCell ref="C38:E38"/>
    <mergeCell ref="C39:E39"/>
    <mergeCell ref="C41:E41"/>
    <mergeCell ref="C43:E43"/>
    <mergeCell ref="C44:E44"/>
  </mergeCells>
  <conditionalFormatting sqref="E24">
    <cfRule type="cellIs" dxfId="5" priority="7" stopIfTrue="1" operator="equal">
      <formula>"FOUT"</formula>
    </cfRule>
  </conditionalFormatting>
  <conditionalFormatting sqref="E17">
    <cfRule type="cellIs" dxfId="4" priority="4" operator="between">
      <formula>$C$21</formula>
      <formula>$D$21</formula>
    </cfRule>
    <cfRule type="cellIs" dxfId="3" priority="5" operator="greaterThan">
      <formula>$D$21</formula>
    </cfRule>
    <cfRule type="cellIs" dxfId="2" priority="6" operator="lessThan">
      <formula>$C$21</formula>
    </cfRule>
    <cfRule type="cellIs" dxfId="1" priority="2" operator="equal">
      <formula>0</formula>
    </cfRule>
  </conditionalFormatting>
  <conditionalFormatting sqref="E10:E15">
    <cfRule type="cellIs" dxfId="0" priority="1" operator="equal">
      <formula>"FOUT"</formula>
    </cfRule>
  </conditionalFormatting>
  <pageMargins left="0.70866141732283472" right="0.70866141732283472" top="0.74803149606299213" bottom="0.74803149606299213" header="0.31496062992125984" footer="0.31496062992125984"/>
  <pageSetup paperSize="9" scale="80"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34027e-548b-43bc-b7b9-5df2b0d55826">
      <Terms xmlns="http://schemas.microsoft.com/office/infopath/2007/PartnerControls"/>
    </lcf76f155ced4ddcb4097134ff3c332f>
    <TaxCatchAll xmlns="feef5865-a982-42aa-8640-9d4286765ef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7CEC867A500CE4ABE956F5227837463" ma:contentTypeVersion="12" ma:contentTypeDescription="Create a new document." ma:contentTypeScope="" ma:versionID="d77226c6591e3c2034de00a5b71e6a0f">
  <xsd:schema xmlns:xsd="http://www.w3.org/2001/XMLSchema" xmlns:xs="http://www.w3.org/2001/XMLSchema" xmlns:p="http://schemas.microsoft.com/office/2006/metadata/properties" xmlns:ns2="feef5865-a982-42aa-8640-9d4286765ef6" xmlns:ns3="fd34027e-548b-43bc-b7b9-5df2b0d55826" xmlns:ns4="773867d4-bb52-40d4-9e2d-3288c09460b6" targetNamespace="http://schemas.microsoft.com/office/2006/metadata/properties" ma:root="true" ma:fieldsID="16876d88b126ea23c85d1bb087cd6fad" ns2:_="" ns3:_="" ns4:_="">
    <xsd:import namespace="feef5865-a982-42aa-8640-9d4286765ef6"/>
    <xsd:import namespace="fd34027e-548b-43bc-b7b9-5df2b0d55826"/>
    <xsd:import namespace="773867d4-bb52-40d4-9e2d-3288c09460b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5" nillable="true" ma:displayName="Taxonomy Catch All Column" ma:hidden="true" ma:list="{e69d7184-e6c0-465e-a6dc-2a870699aaa5}" ma:internalName="TaxCatchAll" ma:showField="CatchAllData" ma:web="773867d4-bb52-40d4-9e2d-3288c09460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d34027e-548b-43bc-b7b9-5df2b0d5582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3867d4-bb52-40d4-9e2d-3288c09460b6"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023274-3513-4AB0-91BD-E760354B920E}">
  <ds:schemaRefs>
    <ds:schemaRef ds:uri="http://schemas.microsoft.com/office/2006/metadata/properties"/>
    <ds:schemaRef ds:uri="http://schemas.microsoft.com/office/infopath/2007/PartnerControls"/>
    <ds:schemaRef ds:uri="fd34027e-548b-43bc-b7b9-5df2b0d55826"/>
    <ds:schemaRef ds:uri="feef5865-a982-42aa-8640-9d4286765ef6"/>
  </ds:schemaRefs>
</ds:datastoreItem>
</file>

<file path=customXml/itemProps2.xml><?xml version="1.0" encoding="utf-8"?>
<ds:datastoreItem xmlns:ds="http://schemas.openxmlformats.org/officeDocument/2006/customXml" ds:itemID="{AF32EE6B-2FA5-4258-B84D-B3B04514468E}">
  <ds:schemaRefs>
    <ds:schemaRef ds:uri="http://schemas.microsoft.com/sharepoint/v3/contenttype/forms"/>
  </ds:schemaRefs>
</ds:datastoreItem>
</file>

<file path=customXml/itemProps3.xml><?xml version="1.0" encoding="utf-8"?>
<ds:datastoreItem xmlns:ds="http://schemas.openxmlformats.org/officeDocument/2006/customXml" ds:itemID="{37FB4E53-0259-4D61-AF0F-B070EAF0F521}">
  <ds:schemaRefs>
    <ds:schemaRef ds:uri="http://schemas.microsoft.com/sharepoint/events"/>
  </ds:schemaRefs>
</ds:datastoreItem>
</file>

<file path=customXml/itemProps4.xml><?xml version="1.0" encoding="utf-8"?>
<ds:datastoreItem xmlns:ds="http://schemas.openxmlformats.org/officeDocument/2006/customXml" ds:itemID="{5F4C436A-708F-48BE-9560-5341878766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fd34027e-548b-43bc-b7b9-5df2b0d55826"/>
    <ds:schemaRef ds:uri="773867d4-bb52-40d4-9e2d-3288c09460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mariska.viester</dc:creator>
  <cp:keywords/>
  <dc:description/>
  <cp:lastModifiedBy>Man, P. (Pietrik)</cp:lastModifiedBy>
  <cp:revision/>
  <cp:lastPrinted>2023-06-12T17:33:49Z</cp:lastPrinted>
  <dcterms:created xsi:type="dcterms:W3CDTF">2017-07-11T08:28:06Z</dcterms:created>
  <dcterms:modified xsi:type="dcterms:W3CDTF">2023-06-22T18:32:47Z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2023-05-17T12:12:24Z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655d061e-0868-4880-95fb-03d853a37756</vt:lpwstr>
  </property>
  <property fmtid="{D5CDD505-2E9C-101B-9397-08002B2CF9AE}" pid="8" name="MSIP_Label_24e57bac-d225-40fb-8a9e-62b5be587a96_ContentBits">
    <vt:lpwstr>0</vt:lpwstr>
  </property>
  <property fmtid="{D5CDD505-2E9C-101B-9397-08002B2CF9AE}" pid="9" name="ContentTypeId">
    <vt:lpwstr>0x010100A7CEC867A500CE4ABE956F5227837463</vt:lpwstr>
  </property>
</Properties>
</file>