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https://promereorbv.sharepoint.com/sites/prj-CCGSchoonmaakdienstverlening/Gedeelde documenten/03. Nota van inlichtingen/Tweede nota van inlichtingen/"/>
    </mc:Choice>
  </mc:AlternateContent>
  <xr:revisionPtr revIDLastSave="0" documentId="8_{03C5C7FA-0D89-4B88-B86D-1EAEE3F43BE9}" xr6:coauthVersionLast="47" xr6:coauthVersionMax="47" xr10:uidLastSave="{00000000-0000-0000-0000-000000000000}"/>
  <bookViews>
    <workbookView xWindow="-110" yWindow="-110" windowWidth="19420" windowHeight="11500" activeTab="1" xr2:uid="{00000000-000D-0000-FFFF-FFFF00000000}"/>
  </bookViews>
  <sheets>
    <sheet name="Handleiding" sheetId="1" r:id="rId1"/>
    <sheet name="Prijswens 1" sheetId="4" r:id="rId2"/>
    <sheet name="Prijswens 2" sheetId="7" r:id="rId3"/>
    <sheet name="Prijswens 3 "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4" l="1"/>
  <c r="D8" i="7" l="1"/>
  <c r="D7" i="7"/>
  <c r="D6" i="7"/>
  <c r="D5" i="7"/>
  <c r="D4" i="7"/>
  <c r="D9" i="7" s="1"/>
  <c r="D5" i="4"/>
  <c r="D6" i="4"/>
  <c r="D16" i="6"/>
  <c r="D12" i="6"/>
  <c r="C15" i="6"/>
  <c r="D7" i="6"/>
  <c r="F30" i="6"/>
  <c r="F31" i="6" s="1"/>
  <c r="E25" i="6"/>
  <c r="E30" i="6" s="1"/>
  <c r="E31" i="6" s="1"/>
  <c r="C11" i="6"/>
  <c r="C6" i="6"/>
  <c r="D8" i="4" l="1"/>
  <c r="D4" i="4"/>
  <c r="D9" i="4" l="1"/>
</calcChain>
</file>

<file path=xl/sharedStrings.xml><?xml version="1.0" encoding="utf-8"?>
<sst xmlns="http://schemas.openxmlformats.org/spreadsheetml/2006/main" count="75" uniqueCount="68">
  <si>
    <t>Algemeen</t>
  </si>
  <si>
    <t>Prijzen</t>
  </si>
  <si>
    <t>1. De tabbladen van deze spreadsheet, corresponderen met de prijswensen zoals beschreven in de Uitnodiging tot Inschrijving. Inschrijver dient de geel gearceerde cellen van alle tabbladen te voorzien van de gevraagde informatie.</t>
  </si>
  <si>
    <t>2. Niet invullen van prijswensen, of onderdelen van een prijswens, leidt tot ongeldigheid en dus uitsluiting. Ingediende prijzen/opslagen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</si>
  <si>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</si>
  <si>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leidt tot ongeldigverklaring van uw inschrijving en derhalve tot uitsluiting. </t>
  </si>
  <si>
    <t>5. Strategisch inschrijven is toegestaan.</t>
  </si>
  <si>
    <t>Annex III Prijzenblad</t>
  </si>
  <si>
    <t>Locatie</t>
  </si>
  <si>
    <t xml:space="preserve">6. Het indienen van nulprijzen en opslagen die 0 % bedragen is toegestaan. In dat geval zal de ingediende prijs en/of opslag worden gewaardeerd en beoordeeld als respectievelijk € 0,01 of 0,01 %. 
</t>
  </si>
  <si>
    <t>7. Het indienen van negatieve prijzen en opslagen is toegestaan. In dat geval zal de ingediende prijs en/of opslag worden gewaardeerd en beoordeeld als respectievelijk € 0,01 of 0,01 %. 
.</t>
  </si>
  <si>
    <t>Prijswens 1</t>
  </si>
  <si>
    <t>Oppervlakte i.o.</t>
  </si>
  <si>
    <t xml:space="preserve">Subtotaal </t>
  </si>
  <si>
    <t>Tarieven conform bestek inclusief:  alle middelen, materialen, afvalzakken en de in te zetten machines.</t>
  </si>
  <si>
    <t>Prijswens 3</t>
  </si>
  <si>
    <t xml:space="preserve">* Een strategische inschrijving is een prijsindiening waarmee Inschrijver in staat is het maximale aantal punten te behalen op het programma van wensen ‘prijs’ zonder daarmee de werking van het gunningscriterium te frustreren. Dit is de tegenhanger voor de zogenoemde ‘manipulatieve inschrijving’ waarmee een Inschrijver in staat is het maximale aantal punten op het programma van wensen ‘prijs’ te behalen, maar daarmee het gunningscriterium te frustreren. Dit kan bijvoorbeeld door een dusdanige systematiek te hanteren dat in de praktijk de prijsindiening niet de beste prijsindiening blijkt.
</t>
  </si>
  <si>
    <t>Subtotaal</t>
  </si>
  <si>
    <t>Prijs per m2 sproei-extractie</t>
  </si>
  <si>
    <t>Prijs per m2 Bonnet methode</t>
  </si>
  <si>
    <t>Totaal werkzaamheden</t>
  </si>
  <si>
    <t>Reinigen hoge balkconstructies, armaturen boven 3m.</t>
  </si>
  <si>
    <t>Prijs per strekkende m</t>
  </si>
  <si>
    <t xml:space="preserve"> Tarieven inclusief: alle middelen, materialen, voorrijkosten, in te zetten machines en overige bijkomende kosten.</t>
  </si>
  <si>
    <t>Prijs inschijver X</t>
  </si>
  <si>
    <t>Prijs inschrijver Y</t>
  </si>
  <si>
    <t>Punten inschriver X</t>
  </si>
  <si>
    <t>Punten inschrijver Y</t>
  </si>
  <si>
    <t>m2</t>
  </si>
  <si>
    <t xml:space="preserve">Tapijt reinigen (incl in- en uitruimen) </t>
  </si>
  <si>
    <t>m²</t>
  </si>
  <si>
    <t>Dieptereiniging vloeren</t>
  </si>
  <si>
    <t>Per strekkende m</t>
  </si>
  <si>
    <t>Totaal</t>
  </si>
  <si>
    <t xml:space="preserve"> &lt;---------</t>
  </si>
  <si>
    <t>Dit zijn de uiteindelijke punten die een Inschrijver krijgt toegekend op Prijswens 3</t>
  </si>
  <si>
    <t>Aanbestedende dienst is niet verplicht deze diensten af te nnemen bij winnende Inschrijver</t>
  </si>
  <si>
    <t>Dieptereiniging per m2</t>
  </si>
  <si>
    <t>Stofvrij maken</t>
  </si>
  <si>
    <t>Voorbeeld scoreberekening/werkzaamheden:</t>
  </si>
  <si>
    <t>Schrobben vloeren</t>
  </si>
  <si>
    <t>Ermelo</t>
  </si>
  <si>
    <t>Putten</t>
  </si>
  <si>
    <r>
      <t>M</t>
    </r>
    <r>
      <rPr>
        <b/>
        <vertAlign val="superscript"/>
        <sz val="10"/>
        <color theme="1"/>
        <rFont val="Calibri"/>
        <family val="2"/>
        <scheme val="minor"/>
      </rPr>
      <t>2</t>
    </r>
  </si>
  <si>
    <t>Totaalprijs</t>
  </si>
  <si>
    <t>Sprayen van vloeren</t>
  </si>
  <si>
    <t xml:space="preserve">Topcoaten vloeren </t>
  </si>
  <si>
    <t>Recoaten vloeren</t>
  </si>
  <si>
    <t>Tapijtreiniging (sproei extractie)</t>
  </si>
  <si>
    <t>Fictieve inschrijfprijs</t>
  </si>
  <si>
    <t>Tarieven inclusief: alle middelen, materialen, en de in te zetten machines.</t>
  </si>
  <si>
    <t>Prijswens 2</t>
  </si>
  <si>
    <r>
      <t>Prijs per m</t>
    </r>
    <r>
      <rPr>
        <b/>
        <vertAlign val="superscript"/>
        <sz val="10"/>
        <rFont val="Calibri"/>
        <family val="2"/>
        <scheme val="minor"/>
      </rPr>
      <t>2</t>
    </r>
  </si>
  <si>
    <t>Bijgebouw 1 Ermelo</t>
  </si>
  <si>
    <t>Bijgebouw 2 Ermelo</t>
  </si>
  <si>
    <t>Bijgebouw 3 Ermelo</t>
  </si>
  <si>
    <r>
      <t>Prijs per m</t>
    </r>
    <r>
      <rPr>
        <b/>
        <sz val="10"/>
        <color indexed="8"/>
        <rFont val="Calibri"/>
        <family val="2"/>
      </rPr>
      <t xml:space="preserve">² </t>
    </r>
    <r>
      <rPr>
        <b/>
        <sz val="10"/>
        <color theme="1"/>
        <rFont val="Calibri"/>
        <family val="2"/>
        <scheme val="minor"/>
      </rPr>
      <t>*</t>
    </r>
  </si>
  <si>
    <t>Schrobben harde/elastische vloeren**</t>
  </si>
  <si>
    <t>** eenschijfsmachine/excentr en waterzuiger</t>
  </si>
  <si>
    <t>Totale jaarlijkse vaste aanneemsom schoonmaakdiensten excl. BTW</t>
  </si>
  <si>
    <t>* inclusief in- en uitruimen</t>
  </si>
  <si>
    <r>
      <t>Prijs per m</t>
    </r>
    <r>
      <rPr>
        <b/>
        <sz val="10"/>
        <color indexed="8"/>
        <rFont val="Calibri"/>
        <family val="2"/>
      </rPr>
      <t>² per jaar</t>
    </r>
    <r>
      <rPr>
        <b/>
        <sz val="10"/>
        <color theme="1"/>
        <rFont val="Calibri"/>
        <family val="2"/>
        <scheme val="minor"/>
      </rPr>
      <t xml:space="preserve"> min € 18,00 max € 22,00</t>
    </r>
  </si>
  <si>
    <t>Let op: Aanbestedende dienst is niet verplicht deze diensten af te nemen bij de winnende inschrijver.</t>
  </si>
  <si>
    <t>Dieptereiniging keukens*</t>
  </si>
  <si>
    <t>Reinigen raamroosters**</t>
  </si>
  <si>
    <t>* Zie definities Uitnodiging tot Inschrijving</t>
  </si>
  <si>
    <t>**Reinigen van het rooster met een klamvochtige doek. Het uitspuiten van de roosters met een compressor en luchtdrukpistool.</t>
  </si>
  <si>
    <t>Zie regel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</si>
</sst>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2]\ * #,##0.00_);_([$€-2]\ * \(#,##0.00\);_([$€-2]\ * &quot;-&quot;??_);_(@_)"/>
  </numFmts>
  <fonts count="29">
    <font>
      <sz val="11"/>
      <color theme="1"/>
      <name val="Calibri"/>
      <family val="2"/>
      <scheme val="minor"/>
    </font>
    <font>
      <b/>
      <sz val="24"/>
      <name val="Calibri"/>
      <family val="2"/>
      <scheme val="minor"/>
    </font>
    <font>
      <i/>
      <u/>
      <sz val="11"/>
      <color theme="1"/>
      <name val="Calibri"/>
      <family val="2"/>
      <scheme val="minor"/>
    </font>
    <font>
      <sz val="11"/>
      <color indexed="8"/>
      <name val="Calibri"/>
      <family val="2"/>
    </font>
    <font>
      <sz val="11"/>
      <color indexed="8"/>
      <name val="Calibri"/>
      <family val="2"/>
      <scheme val="minor"/>
    </font>
    <font>
      <sz val="11"/>
      <color theme="1"/>
      <name val="Calibri"/>
      <family val="2"/>
      <scheme val="minor"/>
    </font>
    <font>
      <b/>
      <sz val="11"/>
      <color theme="1"/>
      <name val="Calibri"/>
      <family val="2"/>
      <scheme val="minor"/>
    </font>
    <font>
      <b/>
      <sz val="14"/>
      <name val="Calibri"/>
      <family val="2"/>
      <scheme val="minor"/>
    </font>
    <font>
      <sz val="8"/>
      <color theme="1"/>
      <name val="Calibri"/>
      <family val="2"/>
    </font>
    <font>
      <b/>
      <sz val="10"/>
      <color theme="1"/>
      <name val="Calibri"/>
      <family val="2"/>
      <scheme val="minor"/>
    </font>
    <font>
      <b/>
      <sz val="10"/>
      <color indexed="8"/>
      <name val="Calibri"/>
      <family val="2"/>
    </font>
    <font>
      <sz val="10"/>
      <color theme="1"/>
      <name val="Calibri"/>
      <family val="2"/>
      <scheme val="minor"/>
    </font>
    <font>
      <sz val="10"/>
      <color rgb="FF000000"/>
      <name val="Calibri"/>
      <family val="2"/>
      <scheme val="minor"/>
    </font>
    <font>
      <sz val="8"/>
      <color theme="1"/>
      <name val="Calibri"/>
      <family val="2"/>
      <scheme val="minor"/>
    </font>
    <font>
      <b/>
      <i/>
      <sz val="8"/>
      <color theme="1"/>
      <name val="Calibri"/>
      <family val="2"/>
      <scheme val="minor"/>
    </font>
    <font>
      <sz val="10"/>
      <name val="Arial"/>
      <family val="2"/>
    </font>
    <font>
      <sz val="9"/>
      <name val="Geneva"/>
    </font>
    <font>
      <b/>
      <sz val="10"/>
      <color rgb="FF000000"/>
      <name val="Calibri"/>
      <family val="2"/>
      <scheme val="minor"/>
    </font>
    <font>
      <sz val="10"/>
      <color theme="1"/>
      <name val="Verdana"/>
      <family val="2"/>
    </font>
    <font>
      <b/>
      <sz val="10"/>
      <name val="Calibri"/>
      <family val="2"/>
      <scheme val="minor"/>
    </font>
    <font>
      <sz val="10"/>
      <name val="Calibri"/>
      <family val="2"/>
      <scheme val="minor"/>
    </font>
    <font>
      <sz val="10"/>
      <color indexed="8"/>
      <name val="Calibri"/>
      <family val="2"/>
      <scheme val="minor"/>
    </font>
    <font>
      <b/>
      <sz val="10"/>
      <color indexed="8"/>
      <name val="Calibri"/>
      <family val="2"/>
      <scheme val="minor"/>
    </font>
    <font>
      <sz val="9"/>
      <name val="Calibri"/>
      <family val="2"/>
      <scheme val="minor"/>
    </font>
    <font>
      <sz val="8"/>
      <name val="Calibri"/>
      <family val="2"/>
      <scheme val="minor"/>
    </font>
    <font>
      <b/>
      <vertAlign val="superscript"/>
      <sz val="10"/>
      <color theme="1"/>
      <name val="Calibri"/>
      <family val="2"/>
      <scheme val="minor"/>
    </font>
    <font>
      <sz val="8"/>
      <color rgb="FF000000"/>
      <name val="Calibri"/>
      <family val="2"/>
      <scheme val="minor"/>
    </font>
    <font>
      <b/>
      <vertAlign val="superscript"/>
      <sz val="10"/>
      <name val="Calibri"/>
      <family val="2"/>
      <scheme val="minor"/>
    </font>
    <font>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B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s>
  <cellStyleXfs count="6">
    <xf numFmtId="0" fontId="0" fillId="0" borderId="0"/>
    <xf numFmtId="44" fontId="5" fillId="0" borderId="0" applyFont="0" applyFill="0" applyBorder="0" applyAlignment="0" applyProtection="0"/>
    <xf numFmtId="0" fontId="15" fillId="0" borderId="0"/>
    <xf numFmtId="164" fontId="15" fillId="0" borderId="0" applyFont="0" applyFill="0" applyBorder="0" applyAlignment="0" applyProtection="0"/>
    <xf numFmtId="0" fontId="16" fillId="0" borderId="0"/>
    <xf numFmtId="43" fontId="5" fillId="0" borderId="0" applyFont="0" applyFill="0" applyBorder="0" applyAlignment="0" applyProtection="0"/>
  </cellStyleXfs>
  <cellXfs count="98">
    <xf numFmtId="0" fontId="0" fillId="0" borderId="0" xfId="0"/>
    <xf numFmtId="0" fontId="0" fillId="2" borderId="0" xfId="0" applyFill="1"/>
    <xf numFmtId="0" fontId="2" fillId="2" borderId="0" xfId="0" applyFont="1" applyFill="1" applyAlignment="1">
      <alignment wrapText="1"/>
    </xf>
    <xf numFmtId="0" fontId="0" fillId="2" borderId="0" xfId="0" applyFill="1" applyAlignment="1">
      <alignment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2" borderId="1" xfId="0" applyFill="1" applyBorder="1" applyAlignment="1">
      <alignment vertical="top" wrapText="1"/>
    </xf>
    <xf numFmtId="0" fontId="1" fillId="4" borderId="1" xfId="0" applyFont="1" applyFill="1" applyBorder="1" applyAlignment="1">
      <alignment horizontal="center"/>
    </xf>
    <xf numFmtId="0" fontId="0" fillId="0" borderId="0" xfId="0" applyAlignment="1">
      <alignment horizontal="left"/>
    </xf>
    <xf numFmtId="0" fontId="11" fillId="2" borderId="6" xfId="0" applyFont="1" applyFill="1" applyBorder="1" applyAlignment="1">
      <alignment horizontal="left" wrapText="1"/>
    </xf>
    <xf numFmtId="44" fontId="11" fillId="3" borderId="1" xfId="1" applyFont="1" applyFill="1" applyBorder="1" applyAlignment="1" applyProtection="1">
      <alignment horizontal="left" vertical="center"/>
      <protection locked="0"/>
    </xf>
    <xf numFmtId="0" fontId="4" fillId="0" borderId="1" xfId="0" applyFont="1" applyBorder="1" applyAlignment="1">
      <alignment vertical="top" wrapText="1"/>
    </xf>
    <xf numFmtId="0" fontId="3" fillId="0" borderId="1" xfId="0" applyFont="1" applyBorder="1" applyAlignment="1">
      <alignment vertical="top" wrapText="1"/>
    </xf>
    <xf numFmtId="0" fontId="14" fillId="2" borderId="0" xfId="0" applyFont="1" applyFill="1" applyAlignment="1">
      <alignment horizontal="left" vertical="top" wrapText="1"/>
    </xf>
    <xf numFmtId="0" fontId="14" fillId="2" borderId="9" xfId="0" applyFont="1" applyFill="1" applyBorder="1" applyAlignment="1">
      <alignment horizontal="left" vertical="top" wrapText="1"/>
    </xf>
    <xf numFmtId="0" fontId="0" fillId="0" borderId="13" xfId="0" applyBorder="1" applyAlignment="1">
      <alignment horizontal="left"/>
    </xf>
    <xf numFmtId="2" fontId="11" fillId="2" borderId="1" xfId="0" applyNumberFormat="1" applyFont="1" applyFill="1" applyBorder="1" applyAlignment="1">
      <alignment horizontal="center" wrapText="1"/>
    </xf>
    <xf numFmtId="0" fontId="18" fillId="0" borderId="0" xfId="0" applyFont="1" applyAlignment="1">
      <alignment horizontal="left"/>
    </xf>
    <xf numFmtId="0" fontId="7" fillId="0" borderId="17" xfId="0" applyFont="1" applyBorder="1" applyAlignment="1">
      <alignment horizontal="left"/>
    </xf>
    <xf numFmtId="0" fontId="18" fillId="0" borderId="17" xfId="0" applyFont="1" applyBorder="1" applyAlignment="1">
      <alignment horizontal="left"/>
    </xf>
    <xf numFmtId="0" fontId="19" fillId="5" borderId="6" xfId="2" applyFont="1" applyFill="1" applyBorder="1" applyAlignment="1">
      <alignment horizontal="left" vertical="top" wrapText="1"/>
    </xf>
    <xf numFmtId="0" fontId="20" fillId="0" borderId="6" xfId="2" applyFont="1" applyBorder="1" applyAlignment="1">
      <alignment horizontal="left" vertical="top" wrapText="1"/>
    </xf>
    <xf numFmtId="164" fontId="21" fillId="3" borderId="1" xfId="3" applyFont="1" applyFill="1" applyBorder="1" applyAlignment="1">
      <alignment horizontal="left" vertical="top"/>
    </xf>
    <xf numFmtId="0" fontId="20" fillId="0" borderId="17" xfId="2" applyFont="1" applyBorder="1" applyAlignment="1">
      <alignment horizontal="left" vertical="top" wrapText="1"/>
    </xf>
    <xf numFmtId="164" fontId="22" fillId="2" borderId="9" xfId="3" applyFont="1" applyFill="1" applyBorder="1" applyAlignment="1">
      <alignment horizontal="left" vertical="top"/>
    </xf>
    <xf numFmtId="164" fontId="22" fillId="2" borderId="18" xfId="3" applyFont="1" applyFill="1" applyBorder="1" applyAlignment="1">
      <alignment horizontal="left" vertical="top"/>
    </xf>
    <xf numFmtId="164" fontId="22" fillId="2" borderId="5" xfId="3" applyFont="1" applyFill="1" applyBorder="1" applyAlignment="1">
      <alignment horizontal="left" vertical="top"/>
    </xf>
    <xf numFmtId="164" fontId="22" fillId="2" borderId="8" xfId="3" applyFont="1" applyFill="1" applyBorder="1" applyAlignment="1">
      <alignment horizontal="left" vertical="top"/>
    </xf>
    <xf numFmtId="0" fontId="23" fillId="0" borderId="6" xfId="2" applyFont="1" applyBorder="1" applyAlignment="1">
      <alignment horizontal="left" vertical="top" wrapText="1"/>
    </xf>
    <xf numFmtId="0" fontId="20" fillId="0" borderId="0" xfId="2" applyFont="1" applyAlignment="1">
      <alignment horizontal="left" vertical="top" wrapText="1"/>
    </xf>
    <xf numFmtId="164" fontId="22" fillId="2" borderId="0" xfId="3" applyFont="1" applyFill="1" applyBorder="1" applyAlignment="1">
      <alignment horizontal="left" vertical="top"/>
    </xf>
    <xf numFmtId="0" fontId="24" fillId="0" borderId="1" xfId="0" applyFont="1" applyBorder="1" applyAlignment="1">
      <alignment vertical="top" wrapText="1"/>
    </xf>
    <xf numFmtId="0" fontId="11" fillId="0" borderId="0" xfId="0" applyFont="1" applyAlignment="1">
      <alignment horizontal="left"/>
    </xf>
    <xf numFmtId="0" fontId="24" fillId="0" borderId="0" xfId="0" applyFont="1" applyAlignment="1">
      <alignment vertical="top" wrapText="1"/>
    </xf>
    <xf numFmtId="0" fontId="24" fillId="0" borderId="19" xfId="0" applyFont="1" applyBorder="1" applyAlignment="1">
      <alignment vertical="top" wrapText="1"/>
    </xf>
    <xf numFmtId="0" fontId="5" fillId="0" borderId="0" xfId="0" applyFont="1"/>
    <xf numFmtId="0" fontId="20" fillId="0" borderId="7" xfId="4" applyFont="1" applyBorder="1"/>
    <xf numFmtId="165" fontId="23" fillId="3" borderId="1" xfId="4" applyNumberFormat="1" applyFont="1" applyFill="1" applyBorder="1" applyProtection="1">
      <protection locked="0"/>
    </xf>
    <xf numFmtId="43" fontId="5" fillId="3" borderId="1" xfId="5" applyFill="1" applyBorder="1"/>
    <xf numFmtId="0" fontId="18" fillId="0" borderId="0" xfId="0" applyFont="1"/>
    <xf numFmtId="0" fontId="20" fillId="0" borderId="20" xfId="2" applyFont="1" applyBorder="1" applyAlignment="1">
      <alignment vertical="top" wrapText="1"/>
    </xf>
    <xf numFmtId="43" fontId="5" fillId="0" borderId="1" xfId="0" applyNumberFormat="1" applyFont="1" applyBorder="1"/>
    <xf numFmtId="0" fontId="6" fillId="0" borderId="0" xfId="0" applyFont="1"/>
    <xf numFmtId="43" fontId="6" fillId="6" borderId="1" xfId="0" applyNumberFormat="1" applyFont="1" applyFill="1" applyBorder="1"/>
    <xf numFmtId="164" fontId="22" fillId="2" borderId="1" xfId="3" applyFont="1" applyFill="1" applyBorder="1" applyAlignment="1">
      <alignment horizontal="left" vertical="top"/>
    </xf>
    <xf numFmtId="0" fontId="9" fillId="4" borderId="6" xfId="0" applyFont="1" applyFill="1" applyBorder="1" applyAlignment="1">
      <alignment horizontal="left" wrapText="1"/>
    </xf>
    <xf numFmtId="0" fontId="9" fillId="4" borderId="1" xfId="0" applyFont="1" applyFill="1" applyBorder="1" applyAlignment="1">
      <alignment horizontal="left" wrapText="1"/>
    </xf>
    <xf numFmtId="0" fontId="19" fillId="4" borderId="6" xfId="2" applyFont="1" applyFill="1" applyBorder="1" applyAlignment="1">
      <alignment horizontal="left" vertical="top" wrapText="1"/>
    </xf>
    <xf numFmtId="0" fontId="19" fillId="4" borderId="1" xfId="2" applyFont="1" applyFill="1" applyBorder="1" applyAlignment="1">
      <alignment horizontal="left" vertical="top" wrapText="1"/>
    </xf>
    <xf numFmtId="0" fontId="19" fillId="4" borderId="7" xfId="2" applyFont="1" applyFill="1" applyBorder="1" applyAlignment="1">
      <alignment horizontal="left" vertical="top" wrapText="1"/>
    </xf>
    <xf numFmtId="0" fontId="8" fillId="0" borderId="5" xfId="0" applyFont="1" applyBorder="1" applyAlignment="1">
      <alignment horizontal="left"/>
    </xf>
    <xf numFmtId="0" fontId="0" fillId="0" borderId="20" xfId="0" applyBorder="1" applyAlignment="1">
      <alignment horizontal="left"/>
    </xf>
    <xf numFmtId="2" fontId="11" fillId="2" borderId="7" xfId="1" applyNumberFormat="1" applyFont="1" applyFill="1" applyBorder="1" applyAlignment="1" applyProtection="1">
      <alignment horizontal="center" vertical="center"/>
      <protection locked="0"/>
    </xf>
    <xf numFmtId="44" fontId="12" fillId="0" borderId="7" xfId="1" applyFont="1" applyBorder="1" applyAlignment="1">
      <alignment horizontal="left" vertical="center" wrapText="1"/>
    </xf>
    <xf numFmtId="0" fontId="26" fillId="0" borderId="0" xfId="0" applyFont="1" applyAlignment="1">
      <alignment horizontal="left" vertical="center" wrapText="1"/>
    </xf>
    <xf numFmtId="3" fontId="26" fillId="0" borderId="0" xfId="0" applyNumberFormat="1" applyFont="1" applyAlignment="1">
      <alignment horizontal="left" vertical="center" wrapText="1"/>
    </xf>
    <xf numFmtId="44" fontId="0" fillId="0" borderId="0" xfId="0" applyNumberFormat="1" applyAlignment="1">
      <alignment horizontal="left"/>
    </xf>
    <xf numFmtId="0" fontId="9" fillId="4" borderId="7" xfId="0" applyFont="1" applyFill="1" applyBorder="1" applyAlignment="1">
      <alignment horizontal="left" wrapText="1"/>
    </xf>
    <xf numFmtId="0" fontId="13" fillId="2" borderId="0" xfId="0" applyFont="1" applyFill="1" applyAlignment="1">
      <alignment horizontal="left" vertical="top" wrapText="1"/>
    </xf>
    <xf numFmtId="44" fontId="12" fillId="0" borderId="1" xfId="1" applyFont="1" applyBorder="1" applyAlignment="1">
      <alignment horizontal="left" vertical="center" wrapText="1"/>
    </xf>
    <xf numFmtId="44" fontId="12" fillId="2" borderId="0" xfId="1" applyFont="1" applyFill="1" applyBorder="1" applyAlignment="1">
      <alignment horizontal="left" vertical="center" wrapText="1"/>
    </xf>
    <xf numFmtId="0" fontId="7" fillId="0" borderId="0" xfId="0" applyFont="1" applyAlignment="1">
      <alignment horizontal="left"/>
    </xf>
    <xf numFmtId="0" fontId="7" fillId="0" borderId="23" xfId="0" applyFont="1" applyBorder="1" applyAlignment="1">
      <alignment horizontal="left"/>
    </xf>
    <xf numFmtId="0" fontId="18" fillId="0" borderId="23" xfId="0" applyFont="1" applyBorder="1" applyAlignment="1">
      <alignment horizontal="left"/>
    </xf>
    <xf numFmtId="0" fontId="19" fillId="4" borderId="21" xfId="2" applyFont="1" applyFill="1" applyBorder="1" applyAlignment="1">
      <alignment horizontal="left" vertical="top" wrapText="1"/>
    </xf>
    <xf numFmtId="164" fontId="22" fillId="2" borderId="21" xfId="3" applyFont="1" applyFill="1" applyBorder="1" applyAlignment="1">
      <alignment horizontal="left" vertical="top"/>
    </xf>
    <xf numFmtId="164" fontId="22" fillId="2" borderId="13" xfId="3" applyFont="1" applyFill="1" applyBorder="1" applyAlignment="1">
      <alignment horizontal="left" vertical="top"/>
    </xf>
    <xf numFmtId="164" fontId="22" fillId="2" borderId="23" xfId="3" applyFont="1" applyFill="1" applyBorder="1" applyAlignment="1">
      <alignment horizontal="left" vertical="top"/>
    </xf>
    <xf numFmtId="0" fontId="8" fillId="0" borderId="13" xfId="0" applyFont="1" applyBorder="1" applyAlignment="1">
      <alignment horizontal="left"/>
    </xf>
    <xf numFmtId="44" fontId="12" fillId="0" borderId="11" xfId="1" applyFont="1" applyBorder="1" applyAlignment="1">
      <alignment horizontal="left" vertical="center" wrapText="1"/>
    </xf>
    <xf numFmtId="44" fontId="12" fillId="6" borderId="14" xfId="1" applyFont="1" applyFill="1" applyBorder="1" applyAlignment="1">
      <alignment horizontal="left" vertical="center" wrapText="1"/>
    </xf>
    <xf numFmtId="44" fontId="0" fillId="0" borderId="0" xfId="1" applyFont="1" applyAlignment="1">
      <alignment horizontal="left"/>
    </xf>
    <xf numFmtId="44" fontId="0" fillId="0" borderId="0" xfId="1" applyFont="1" applyAlignment="1">
      <alignment horizontal="left" vertical="top"/>
    </xf>
    <xf numFmtId="0" fontId="28" fillId="0" borderId="0" xfId="0" applyFont="1" applyAlignment="1">
      <alignment horizontal="center"/>
    </xf>
    <xf numFmtId="44" fontId="17" fillId="6" borderId="14" xfId="1" applyFont="1" applyFill="1" applyBorder="1" applyAlignment="1">
      <alignment horizontal="left" vertical="center" wrapText="1"/>
    </xf>
    <xf numFmtId="0" fontId="7" fillId="4" borderId="2" xfId="0" applyFont="1" applyFill="1" applyBorder="1" applyAlignment="1">
      <alignment horizontal="center"/>
    </xf>
    <xf numFmtId="0" fontId="7" fillId="4" borderId="3" xfId="0" applyFont="1" applyFill="1" applyBorder="1" applyAlignment="1">
      <alignment horizontal="center"/>
    </xf>
    <xf numFmtId="0" fontId="8" fillId="0" borderId="4" xfId="0" applyFont="1" applyBorder="1" applyAlignment="1">
      <alignment horizontal="left"/>
    </xf>
    <xf numFmtId="0" fontId="8" fillId="0" borderId="5" xfId="0" applyFont="1" applyBorder="1" applyAlignment="1">
      <alignment horizontal="left"/>
    </xf>
    <xf numFmtId="0" fontId="14" fillId="2" borderId="0" xfId="0" applyFont="1" applyFill="1" applyAlignment="1">
      <alignment horizontal="left" vertical="top" wrapText="1"/>
    </xf>
    <xf numFmtId="0" fontId="13" fillId="2" borderId="11"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2" borderId="12" xfId="0" applyFont="1" applyFill="1" applyBorder="1" applyAlignment="1">
      <alignment horizontal="left" vertical="top" wrapText="1"/>
    </xf>
    <xf numFmtId="0" fontId="13" fillId="2" borderId="5" xfId="0" applyFont="1" applyFill="1" applyBorder="1" applyAlignment="1">
      <alignment horizontal="left" vertical="top" wrapText="1"/>
    </xf>
    <xf numFmtId="0" fontId="9" fillId="0" borderId="8" xfId="0" applyFont="1" applyBorder="1" applyAlignment="1">
      <alignment horizontal="center"/>
    </xf>
    <xf numFmtId="0" fontId="7" fillId="4" borderId="1" xfId="0" applyFont="1" applyFill="1" applyBorder="1" applyAlignment="1">
      <alignment horizontal="center"/>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1" xfId="0" applyFont="1" applyFill="1" applyBorder="1" applyAlignment="1">
      <alignment horizontal="left" vertical="top" wrapText="1"/>
    </xf>
    <xf numFmtId="0" fontId="9" fillId="2" borderId="7" xfId="0" applyFont="1" applyFill="1" applyBorder="1" applyAlignment="1">
      <alignment horizontal="right" wrapText="1"/>
    </xf>
    <xf numFmtId="0" fontId="9" fillId="2" borderId="8" xfId="0" applyFont="1" applyFill="1" applyBorder="1" applyAlignment="1">
      <alignment horizontal="right" wrapText="1"/>
    </xf>
    <xf numFmtId="164" fontId="21" fillId="2" borderId="7" xfId="3" applyFont="1" applyFill="1" applyBorder="1" applyAlignment="1">
      <alignment horizontal="left" vertical="top"/>
    </xf>
    <xf numFmtId="164" fontId="21" fillId="2" borderId="21" xfId="3" applyFont="1" applyFill="1" applyBorder="1" applyAlignment="1">
      <alignment horizontal="left" vertical="top"/>
    </xf>
    <xf numFmtId="0" fontId="7" fillId="4" borderId="15" xfId="0" applyFont="1" applyFill="1" applyBorder="1" applyAlignment="1">
      <alignment horizontal="center"/>
    </xf>
    <xf numFmtId="0" fontId="7" fillId="4" borderId="16" xfId="0" applyFont="1" applyFill="1" applyBorder="1" applyAlignment="1">
      <alignment horizontal="center"/>
    </xf>
    <xf numFmtId="0" fontId="7" fillId="4" borderId="22" xfId="0" applyFont="1" applyFill="1" applyBorder="1" applyAlignment="1">
      <alignment horizontal="center"/>
    </xf>
    <xf numFmtId="0" fontId="19" fillId="4" borderId="7" xfId="2" applyFont="1" applyFill="1" applyBorder="1" applyAlignment="1">
      <alignment horizontal="left" vertical="top" wrapText="1"/>
    </xf>
    <xf numFmtId="0" fontId="19" fillId="4" borderId="21" xfId="2" applyFont="1" applyFill="1" applyBorder="1" applyAlignment="1">
      <alignment horizontal="left" vertical="top" wrapText="1"/>
    </xf>
  </cellXfs>
  <cellStyles count="6">
    <cellStyle name="Euro" xfId="3" xr:uid="{4A9139C7-A49C-4C09-9590-4F5BDAAB5B01}"/>
    <cellStyle name="Komma" xfId="5" builtinId="3"/>
    <cellStyle name="Normal_AFRPPRIJS.xls" xfId="4" xr:uid="{72F32F14-18F6-4F84-BA13-61E83E46B450}"/>
    <cellStyle name="Standaard" xfId="0" builtinId="0"/>
    <cellStyle name="Standaard 2" xfId="2" xr:uid="{2FD067ED-789C-48AF-BD3B-76CFE64FCCD2}"/>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opLeftCell="A5" zoomScale="85" zoomScaleNormal="85" zoomScalePageLayoutView="85" workbookViewId="0"/>
  </sheetViews>
  <sheetFormatPr defaultColWidth="9.1796875" defaultRowHeight="14.5"/>
  <cols>
    <col min="1" max="1" width="103.453125" style="1" customWidth="1"/>
    <col min="2" max="16384" width="9.1796875" style="1"/>
  </cols>
  <sheetData>
    <row r="1" spans="1:1" ht="31">
      <c r="A1" s="7" t="s">
        <v>7</v>
      </c>
    </row>
    <row r="2" spans="1:1" s="3" customFormat="1">
      <c r="A2" s="2" t="s">
        <v>0</v>
      </c>
    </row>
    <row r="3" spans="1:1" s="3" customFormat="1" ht="29">
      <c r="A3" s="4" t="s">
        <v>2</v>
      </c>
    </row>
    <row r="4" spans="1:1" s="3" customFormat="1" ht="43.5">
      <c r="A4" s="4" t="s">
        <v>3</v>
      </c>
    </row>
    <row r="5" spans="1:1" s="3" customFormat="1" ht="29">
      <c r="A5" s="5" t="s">
        <v>4</v>
      </c>
    </row>
    <row r="6" spans="1:1" s="3" customFormat="1">
      <c r="A6" s="6" t="s">
        <v>5</v>
      </c>
    </row>
    <row r="7" spans="1:1" s="3" customFormat="1">
      <c r="A7" s="2" t="s">
        <v>1</v>
      </c>
    </row>
    <row r="8" spans="1:1" s="3" customFormat="1">
      <c r="A8" s="11" t="s">
        <v>6</v>
      </c>
    </row>
    <row r="9" spans="1:1" s="3" customFormat="1" ht="58">
      <c r="A9" s="12" t="s">
        <v>9</v>
      </c>
    </row>
    <row r="10" spans="1:1" s="3" customFormat="1" ht="58">
      <c r="A10" s="12" t="s">
        <v>10</v>
      </c>
    </row>
    <row r="12" spans="1:1" ht="9.65" customHeight="1"/>
    <row r="13" spans="1:1" ht="110.5" customHeight="1">
      <c r="A13" s="3" t="s">
        <v>16</v>
      </c>
    </row>
  </sheetData>
  <pageMargins left="0.70866141732283472" right="0.70866141732283472" top="0.74803149606299213" bottom="0.74803149606299213" header="0.31496062992125984" footer="0.31496062992125984"/>
  <pageSetup paperSize="9" scale="8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7DE9-307C-4FA4-B753-26BD228108A7}">
  <dimension ref="A1:I26"/>
  <sheetViews>
    <sheetView showGridLines="0" tabSelected="1" topLeftCell="A3" zoomScaleNormal="100" workbookViewId="0">
      <selection activeCell="B18" sqref="B18"/>
    </sheetView>
  </sheetViews>
  <sheetFormatPr defaultColWidth="9.1796875" defaultRowHeight="14.5"/>
  <cols>
    <col min="1" max="1" width="28.26953125" style="8" customWidth="1"/>
    <col min="2" max="2" width="16.54296875" style="8" bestFit="1" customWidth="1"/>
    <col min="3" max="3" width="35.453125" style="8" customWidth="1"/>
    <col min="4" max="4" width="20.7265625" style="8" customWidth="1"/>
    <col min="7" max="7" width="14.7265625" customWidth="1"/>
    <col min="8" max="8" width="12.54296875" bestFit="1" customWidth="1"/>
    <col min="9" max="9" width="12.453125" customWidth="1"/>
  </cols>
  <sheetData>
    <row r="1" spans="1:9" ht="18.5">
      <c r="A1" s="75" t="s">
        <v>11</v>
      </c>
      <c r="B1" s="76"/>
      <c r="C1" s="76"/>
      <c r="D1" s="76"/>
      <c r="F1" s="8"/>
      <c r="G1" s="8"/>
      <c r="H1" s="8"/>
      <c r="I1" s="8"/>
    </row>
    <row r="2" spans="1:9">
      <c r="A2" s="77"/>
      <c r="B2" s="78"/>
      <c r="C2" s="78"/>
      <c r="D2" s="68"/>
      <c r="F2" s="8"/>
      <c r="G2" s="8"/>
      <c r="H2" s="8"/>
      <c r="I2" s="8"/>
    </row>
    <row r="3" spans="1:9">
      <c r="A3" s="45" t="s">
        <v>8</v>
      </c>
      <c r="B3" s="46" t="s">
        <v>12</v>
      </c>
      <c r="C3" s="46" t="s">
        <v>61</v>
      </c>
      <c r="D3" s="46" t="s">
        <v>13</v>
      </c>
      <c r="F3" s="8"/>
      <c r="G3" s="8"/>
      <c r="H3" s="8"/>
      <c r="I3" s="8"/>
    </row>
    <row r="4" spans="1:9" ht="18.649999999999999" customHeight="1">
      <c r="A4" s="9" t="s">
        <v>41</v>
      </c>
      <c r="B4" s="16">
        <v>17077</v>
      </c>
      <c r="C4" s="10">
        <v>0</v>
      </c>
      <c r="D4" s="59">
        <f>B4*C4</f>
        <v>0</v>
      </c>
      <c r="F4" s="8"/>
      <c r="G4" s="71"/>
      <c r="H4" s="71"/>
      <c r="I4" s="56"/>
    </row>
    <row r="5" spans="1:9" ht="18.649999999999999" customHeight="1">
      <c r="A5" s="9" t="s">
        <v>53</v>
      </c>
      <c r="B5" s="16">
        <v>681</v>
      </c>
      <c r="C5" s="10">
        <v>0</v>
      </c>
      <c r="D5" s="59">
        <f t="shared" ref="D5:D7" si="0">B5*C5</f>
        <v>0</v>
      </c>
      <c r="F5" s="8"/>
      <c r="G5" s="8"/>
      <c r="H5" s="8"/>
      <c r="I5" s="8"/>
    </row>
    <row r="6" spans="1:9" ht="18.649999999999999" customHeight="1">
      <c r="A6" s="9" t="s">
        <v>54</v>
      </c>
      <c r="B6" s="16">
        <v>452</v>
      </c>
      <c r="C6" s="10">
        <v>0</v>
      </c>
      <c r="D6" s="59">
        <f t="shared" si="0"/>
        <v>0</v>
      </c>
      <c r="F6" s="8"/>
      <c r="G6" s="8"/>
      <c r="H6" s="8"/>
      <c r="I6" s="8"/>
    </row>
    <row r="7" spans="1:9" ht="18.649999999999999" customHeight="1">
      <c r="A7" s="9" t="s">
        <v>55</v>
      </c>
      <c r="B7" s="16">
        <v>126</v>
      </c>
      <c r="C7" s="10">
        <v>0</v>
      </c>
      <c r="D7" s="59">
        <f t="shared" si="0"/>
        <v>0</v>
      </c>
      <c r="F7" s="8"/>
      <c r="G7" s="8"/>
      <c r="H7" s="8"/>
      <c r="I7" s="8"/>
    </row>
    <row r="8" spans="1:9" ht="18.649999999999999" customHeight="1" thickBot="1">
      <c r="A8" s="9" t="s">
        <v>42</v>
      </c>
      <c r="B8" s="16">
        <v>4331</v>
      </c>
      <c r="C8" s="10">
        <v>0</v>
      </c>
      <c r="D8" s="59">
        <f>B8*C8</f>
        <v>0</v>
      </c>
      <c r="F8" s="8"/>
      <c r="G8" s="71"/>
      <c r="H8" s="8"/>
      <c r="I8" s="8"/>
    </row>
    <row r="9" spans="1:9" ht="15" thickBot="1">
      <c r="A9" s="84" t="s">
        <v>59</v>
      </c>
      <c r="B9" s="84"/>
      <c r="C9" s="84"/>
      <c r="D9" s="74">
        <f>SUM(D4:D8)</f>
        <v>0</v>
      </c>
      <c r="F9" s="8"/>
      <c r="G9" s="71"/>
      <c r="H9" s="71"/>
      <c r="I9" s="56"/>
    </row>
    <row r="10" spans="1:9">
      <c r="A10" s="79"/>
      <c r="B10" s="79"/>
      <c r="C10" s="79"/>
      <c r="D10" s="13"/>
    </row>
    <row r="11" spans="1:9">
      <c r="A11" s="80" t="s">
        <v>14</v>
      </c>
      <c r="B11" s="81"/>
      <c r="C11" s="81"/>
      <c r="D11" s="14"/>
    </row>
    <row r="12" spans="1:9" ht="4.5" customHeight="1">
      <c r="A12" s="82"/>
      <c r="B12" s="83"/>
      <c r="C12" s="83"/>
      <c r="D12" s="15"/>
    </row>
    <row r="13" spans="1:9">
      <c r="A13" s="58"/>
      <c r="B13" s="58"/>
      <c r="C13" s="58"/>
    </row>
    <row r="14" spans="1:9">
      <c r="A14" s="58"/>
      <c r="B14" s="58"/>
      <c r="C14" s="58"/>
    </row>
    <row r="15" spans="1:9">
      <c r="A15" s="58"/>
      <c r="B15" s="58"/>
      <c r="C15" s="58"/>
    </row>
    <row r="16" spans="1:9" ht="4.9000000000000004" customHeight="1">
      <c r="A16" s="58"/>
      <c r="B16" s="58"/>
      <c r="C16" s="58"/>
    </row>
    <row r="17" spans="2:4">
      <c r="C17" s="73"/>
    </row>
    <row r="18" spans="2:4">
      <c r="B18" s="71"/>
      <c r="C18" s="56"/>
      <c r="D18" s="56"/>
    </row>
    <row r="19" spans="2:4">
      <c r="B19" s="71"/>
      <c r="C19" s="56"/>
      <c r="D19" s="56"/>
    </row>
    <row r="20" spans="2:4">
      <c r="B20" s="56"/>
      <c r="D20" s="56"/>
    </row>
    <row r="21" spans="2:4">
      <c r="B21" s="71"/>
      <c r="C21" s="72"/>
    </row>
    <row r="25" spans="2:4">
      <c r="B25" s="71"/>
      <c r="C25" s="71"/>
    </row>
    <row r="26" spans="2:4">
      <c r="C26" s="71"/>
    </row>
  </sheetData>
  <sheetProtection selectLockedCells="1"/>
  <mergeCells count="6">
    <mergeCell ref="A1:D1"/>
    <mergeCell ref="A2:C2"/>
    <mergeCell ref="A10:C10"/>
    <mergeCell ref="A11:C11"/>
    <mergeCell ref="A12:C12"/>
    <mergeCell ref="A9:C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D0ADC-E854-4F27-BE62-7C686DF45C2C}">
  <dimension ref="A1:G17"/>
  <sheetViews>
    <sheetView showGridLines="0" zoomScaleNormal="100" workbookViewId="0">
      <selection activeCell="B4" sqref="B4"/>
    </sheetView>
  </sheetViews>
  <sheetFormatPr defaultColWidth="9.1796875" defaultRowHeight="14.5"/>
  <cols>
    <col min="1" max="1" width="37.1796875" style="8" customWidth="1"/>
    <col min="2" max="3" width="22.54296875" style="8" customWidth="1"/>
    <col min="4" max="4" width="22.81640625" style="8" customWidth="1"/>
    <col min="5" max="5" width="24.453125" style="8" customWidth="1"/>
    <col min="6" max="16384" width="9.1796875" style="8"/>
  </cols>
  <sheetData>
    <row r="1" spans="1:7" ht="18.5">
      <c r="A1" s="85" t="s">
        <v>51</v>
      </c>
      <c r="B1" s="85"/>
      <c r="C1" s="85"/>
      <c r="D1" s="85"/>
      <c r="E1" s="51"/>
    </row>
    <row r="2" spans="1:7">
      <c r="A2" s="77"/>
      <c r="B2" s="78"/>
      <c r="C2" s="50"/>
      <c r="D2" s="50"/>
    </row>
    <row r="3" spans="1:7" ht="15">
      <c r="A3" s="45" t="s">
        <v>42</v>
      </c>
      <c r="B3" s="46" t="s">
        <v>56</v>
      </c>
      <c r="C3" s="57" t="s">
        <v>43</v>
      </c>
      <c r="D3" s="57" t="s">
        <v>44</v>
      </c>
      <c r="E3" s="51"/>
    </row>
    <row r="4" spans="1:7" ht="16.899999999999999" customHeight="1">
      <c r="A4" s="9" t="s">
        <v>57</v>
      </c>
      <c r="B4" s="10">
        <v>0</v>
      </c>
      <c r="C4" s="52">
        <v>2876.39</v>
      </c>
      <c r="D4" s="53">
        <f>B4*C4</f>
        <v>0</v>
      </c>
      <c r="E4" s="51"/>
    </row>
    <row r="5" spans="1:7" ht="16.149999999999999" customHeight="1">
      <c r="A5" s="9" t="s">
        <v>45</v>
      </c>
      <c r="B5" s="10">
        <v>0</v>
      </c>
      <c r="C5" s="52">
        <v>253.6</v>
      </c>
      <c r="D5" s="53">
        <f t="shared" ref="D5:D8" si="0">B5*C5</f>
        <v>0</v>
      </c>
      <c r="E5" s="51"/>
    </row>
    <row r="6" spans="1:7">
      <c r="A6" s="9" t="s">
        <v>46</v>
      </c>
      <c r="B6" s="10">
        <v>0</v>
      </c>
      <c r="C6" s="52">
        <v>188.4</v>
      </c>
      <c r="D6" s="53">
        <f t="shared" si="0"/>
        <v>0</v>
      </c>
      <c r="E6" s="51"/>
    </row>
    <row r="7" spans="1:7">
      <c r="A7" s="9" t="s">
        <v>47</v>
      </c>
      <c r="B7" s="10">
        <v>0</v>
      </c>
      <c r="C7" s="52">
        <v>83.67</v>
      </c>
      <c r="D7" s="53">
        <f t="shared" si="0"/>
        <v>0</v>
      </c>
      <c r="E7" s="51"/>
    </row>
    <row r="8" spans="1:7" ht="15" thickBot="1">
      <c r="A8" s="9" t="s">
        <v>48</v>
      </c>
      <c r="B8" s="10">
        <v>0</v>
      </c>
      <c r="C8" s="52">
        <v>582.46</v>
      </c>
      <c r="D8" s="69">
        <f t="shared" si="0"/>
        <v>0</v>
      </c>
      <c r="E8" s="51"/>
    </row>
    <row r="9" spans="1:7" ht="15" thickBot="1">
      <c r="A9" s="89" t="s">
        <v>49</v>
      </c>
      <c r="B9" s="90"/>
      <c r="C9" s="90"/>
      <c r="D9" s="70">
        <f>SUM(D4:D8)</f>
        <v>0</v>
      </c>
      <c r="E9" s="60"/>
    </row>
    <row r="10" spans="1:7">
      <c r="A10" s="54"/>
      <c r="B10" s="55"/>
      <c r="C10" s="55"/>
      <c r="D10" s="55"/>
    </row>
    <row r="11" spans="1:7">
      <c r="A11" s="86" t="s">
        <v>50</v>
      </c>
      <c r="B11" s="87"/>
      <c r="C11" s="87"/>
      <c r="D11" s="88"/>
    </row>
    <row r="12" spans="1:7">
      <c r="A12" s="86" t="s">
        <v>60</v>
      </c>
      <c r="B12" s="87"/>
      <c r="C12" s="87"/>
      <c r="D12" s="88"/>
    </row>
    <row r="13" spans="1:7">
      <c r="A13" s="86" t="s">
        <v>58</v>
      </c>
      <c r="B13" s="87"/>
      <c r="C13" s="87"/>
      <c r="D13" s="88"/>
    </row>
    <row r="14" spans="1:7">
      <c r="A14" s="86" t="s">
        <v>62</v>
      </c>
      <c r="B14" s="87"/>
      <c r="C14" s="87"/>
      <c r="D14" s="88"/>
      <c r="G14" s="56"/>
    </row>
    <row r="17" spans="5:5">
      <c r="E17" s="60"/>
    </row>
  </sheetData>
  <mergeCells count="7">
    <mergeCell ref="A14:D14"/>
    <mergeCell ref="A1:D1"/>
    <mergeCell ref="A13:D13"/>
    <mergeCell ref="A2:B2"/>
    <mergeCell ref="A9:C9"/>
    <mergeCell ref="A11:D11"/>
    <mergeCell ref="A12:D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A4FBD-0F67-4B0A-8367-6806F26C8296}">
  <dimension ref="A1:Q33"/>
  <sheetViews>
    <sheetView showGridLines="0" zoomScaleNormal="100" workbookViewId="0">
      <selection activeCell="B19" sqref="B19"/>
    </sheetView>
  </sheetViews>
  <sheetFormatPr defaultRowHeight="13.5"/>
  <cols>
    <col min="1" max="1" width="54.1796875" style="17" customWidth="1"/>
    <col min="2" max="2" width="19" style="17" bestFit="1" customWidth="1"/>
    <col min="3" max="3" width="20.54296875" style="17" bestFit="1" customWidth="1"/>
    <col min="4" max="4" width="16.1796875" style="17" bestFit="1" customWidth="1"/>
    <col min="5" max="5" width="18.453125" style="17" bestFit="1" customWidth="1"/>
    <col min="6" max="6" width="18.81640625" style="17" bestFit="1" customWidth="1"/>
    <col min="7" max="252" width="8.81640625" style="17"/>
    <col min="253" max="253" width="54.1796875" style="17" customWidth="1"/>
    <col min="254" max="258" width="20.7265625" style="17" customWidth="1"/>
    <col min="259" max="259" width="22" style="17" customWidth="1"/>
    <col min="260" max="508" width="8.81640625" style="17"/>
    <col min="509" max="509" width="54.1796875" style="17" customWidth="1"/>
    <col min="510" max="514" width="20.7265625" style="17" customWidth="1"/>
    <col min="515" max="515" width="22" style="17" customWidth="1"/>
    <col min="516" max="764" width="8.81640625" style="17"/>
    <col min="765" max="765" width="54.1796875" style="17" customWidth="1"/>
    <col min="766" max="770" width="20.7265625" style="17" customWidth="1"/>
    <col min="771" max="771" width="22" style="17" customWidth="1"/>
    <col min="772" max="1020" width="8.81640625" style="17"/>
    <col min="1021" max="1021" width="54.1796875" style="17" customWidth="1"/>
    <col min="1022" max="1026" width="20.7265625" style="17" customWidth="1"/>
    <col min="1027" max="1027" width="22" style="17" customWidth="1"/>
    <col min="1028" max="1276" width="8.81640625" style="17"/>
    <col min="1277" max="1277" width="54.1796875" style="17" customWidth="1"/>
    <col min="1278" max="1282" width="20.7265625" style="17" customWidth="1"/>
    <col min="1283" max="1283" width="22" style="17" customWidth="1"/>
    <col min="1284" max="1532" width="8.81640625" style="17"/>
    <col min="1533" max="1533" width="54.1796875" style="17" customWidth="1"/>
    <col min="1534" max="1538" width="20.7265625" style="17" customWidth="1"/>
    <col min="1539" max="1539" width="22" style="17" customWidth="1"/>
    <col min="1540" max="1788" width="8.81640625" style="17"/>
    <col min="1789" max="1789" width="54.1796875" style="17" customWidth="1"/>
    <col min="1790" max="1794" width="20.7265625" style="17" customWidth="1"/>
    <col min="1795" max="1795" width="22" style="17" customWidth="1"/>
    <col min="1796" max="2044" width="8.81640625" style="17"/>
    <col min="2045" max="2045" width="54.1796875" style="17" customWidth="1"/>
    <col min="2046" max="2050" width="20.7265625" style="17" customWidth="1"/>
    <col min="2051" max="2051" width="22" style="17" customWidth="1"/>
    <col min="2052" max="2300" width="8.81640625" style="17"/>
    <col min="2301" max="2301" width="54.1796875" style="17" customWidth="1"/>
    <col min="2302" max="2306" width="20.7265625" style="17" customWidth="1"/>
    <col min="2307" max="2307" width="22" style="17" customWidth="1"/>
    <col min="2308" max="2556" width="8.81640625" style="17"/>
    <col min="2557" max="2557" width="54.1796875" style="17" customWidth="1"/>
    <col min="2558" max="2562" width="20.7265625" style="17" customWidth="1"/>
    <col min="2563" max="2563" width="22" style="17" customWidth="1"/>
    <col min="2564" max="2812" width="8.81640625" style="17"/>
    <col min="2813" max="2813" width="54.1796875" style="17" customWidth="1"/>
    <col min="2814" max="2818" width="20.7265625" style="17" customWidth="1"/>
    <col min="2819" max="2819" width="22" style="17" customWidth="1"/>
    <col min="2820" max="3068" width="8.81640625" style="17"/>
    <col min="3069" max="3069" width="54.1796875" style="17" customWidth="1"/>
    <col min="3070" max="3074" width="20.7265625" style="17" customWidth="1"/>
    <col min="3075" max="3075" width="22" style="17" customWidth="1"/>
    <col min="3076" max="3324" width="8.81640625" style="17"/>
    <col min="3325" max="3325" width="54.1796875" style="17" customWidth="1"/>
    <col min="3326" max="3330" width="20.7265625" style="17" customWidth="1"/>
    <col min="3331" max="3331" width="22" style="17" customWidth="1"/>
    <col min="3332" max="3580" width="8.81640625" style="17"/>
    <col min="3581" max="3581" width="54.1796875" style="17" customWidth="1"/>
    <col min="3582" max="3586" width="20.7265625" style="17" customWidth="1"/>
    <col min="3587" max="3587" width="22" style="17" customWidth="1"/>
    <col min="3588" max="3836" width="8.81640625" style="17"/>
    <col min="3837" max="3837" width="54.1796875" style="17" customWidth="1"/>
    <col min="3838" max="3842" width="20.7265625" style="17" customWidth="1"/>
    <col min="3843" max="3843" width="22" style="17" customWidth="1"/>
    <col min="3844" max="4092" width="8.81640625" style="17"/>
    <col min="4093" max="4093" width="54.1796875" style="17" customWidth="1"/>
    <col min="4094" max="4098" width="20.7265625" style="17" customWidth="1"/>
    <col min="4099" max="4099" width="22" style="17" customWidth="1"/>
    <col min="4100" max="4348" width="8.81640625" style="17"/>
    <col min="4349" max="4349" width="54.1796875" style="17" customWidth="1"/>
    <col min="4350" max="4354" width="20.7265625" style="17" customWidth="1"/>
    <col min="4355" max="4355" width="22" style="17" customWidth="1"/>
    <col min="4356" max="4604" width="8.81640625" style="17"/>
    <col min="4605" max="4605" width="54.1796875" style="17" customWidth="1"/>
    <col min="4606" max="4610" width="20.7265625" style="17" customWidth="1"/>
    <col min="4611" max="4611" width="22" style="17" customWidth="1"/>
    <col min="4612" max="4860" width="8.81640625" style="17"/>
    <col min="4861" max="4861" width="54.1796875" style="17" customWidth="1"/>
    <col min="4862" max="4866" width="20.7265625" style="17" customWidth="1"/>
    <col min="4867" max="4867" width="22" style="17" customWidth="1"/>
    <col min="4868" max="5116" width="8.81640625" style="17"/>
    <col min="5117" max="5117" width="54.1796875" style="17" customWidth="1"/>
    <col min="5118" max="5122" width="20.7265625" style="17" customWidth="1"/>
    <col min="5123" max="5123" width="22" style="17" customWidth="1"/>
    <col min="5124" max="5372" width="8.81640625" style="17"/>
    <col min="5373" max="5373" width="54.1796875" style="17" customWidth="1"/>
    <col min="5374" max="5378" width="20.7265625" style="17" customWidth="1"/>
    <col min="5379" max="5379" width="22" style="17" customWidth="1"/>
    <col min="5380" max="5628" width="8.81640625" style="17"/>
    <col min="5629" max="5629" width="54.1796875" style="17" customWidth="1"/>
    <col min="5630" max="5634" width="20.7265625" style="17" customWidth="1"/>
    <col min="5635" max="5635" width="22" style="17" customWidth="1"/>
    <col min="5636" max="5884" width="8.81640625" style="17"/>
    <col min="5885" max="5885" width="54.1796875" style="17" customWidth="1"/>
    <col min="5886" max="5890" width="20.7265625" style="17" customWidth="1"/>
    <col min="5891" max="5891" width="22" style="17" customWidth="1"/>
    <col min="5892" max="6140" width="8.81640625" style="17"/>
    <col min="6141" max="6141" width="54.1796875" style="17" customWidth="1"/>
    <col min="6142" max="6146" width="20.7265625" style="17" customWidth="1"/>
    <col min="6147" max="6147" width="22" style="17" customWidth="1"/>
    <col min="6148" max="6396" width="8.81640625" style="17"/>
    <col min="6397" max="6397" width="54.1796875" style="17" customWidth="1"/>
    <col min="6398" max="6402" width="20.7265625" style="17" customWidth="1"/>
    <col min="6403" max="6403" width="22" style="17" customWidth="1"/>
    <col min="6404" max="6652" width="8.81640625" style="17"/>
    <col min="6653" max="6653" width="54.1796875" style="17" customWidth="1"/>
    <col min="6654" max="6658" width="20.7265625" style="17" customWidth="1"/>
    <col min="6659" max="6659" width="22" style="17" customWidth="1"/>
    <col min="6660" max="6908" width="8.81640625" style="17"/>
    <col min="6909" max="6909" width="54.1796875" style="17" customWidth="1"/>
    <col min="6910" max="6914" width="20.7265625" style="17" customWidth="1"/>
    <col min="6915" max="6915" width="22" style="17" customWidth="1"/>
    <col min="6916" max="7164" width="8.81640625" style="17"/>
    <col min="7165" max="7165" width="54.1796875" style="17" customWidth="1"/>
    <col min="7166" max="7170" width="20.7265625" style="17" customWidth="1"/>
    <col min="7171" max="7171" width="22" style="17" customWidth="1"/>
    <col min="7172" max="7420" width="8.81640625" style="17"/>
    <col min="7421" max="7421" width="54.1796875" style="17" customWidth="1"/>
    <col min="7422" max="7426" width="20.7265625" style="17" customWidth="1"/>
    <col min="7427" max="7427" width="22" style="17" customWidth="1"/>
    <col min="7428" max="7676" width="8.81640625" style="17"/>
    <col min="7677" max="7677" width="54.1796875" style="17" customWidth="1"/>
    <col min="7678" max="7682" width="20.7265625" style="17" customWidth="1"/>
    <col min="7683" max="7683" width="22" style="17" customWidth="1"/>
    <col min="7684" max="7932" width="8.81640625" style="17"/>
    <col min="7933" max="7933" width="54.1796875" style="17" customWidth="1"/>
    <col min="7934" max="7938" width="20.7265625" style="17" customWidth="1"/>
    <col min="7939" max="7939" width="22" style="17" customWidth="1"/>
    <col min="7940" max="8188" width="8.81640625" style="17"/>
    <col min="8189" max="8189" width="54.1796875" style="17" customWidth="1"/>
    <col min="8190" max="8194" width="20.7265625" style="17" customWidth="1"/>
    <col min="8195" max="8195" width="22" style="17" customWidth="1"/>
    <col min="8196" max="8444" width="8.81640625" style="17"/>
    <col min="8445" max="8445" width="54.1796875" style="17" customWidth="1"/>
    <col min="8446" max="8450" width="20.7265625" style="17" customWidth="1"/>
    <col min="8451" max="8451" width="22" style="17" customWidth="1"/>
    <col min="8452" max="8700" width="8.81640625" style="17"/>
    <col min="8701" max="8701" width="54.1796875" style="17" customWidth="1"/>
    <col min="8702" max="8706" width="20.7265625" style="17" customWidth="1"/>
    <col min="8707" max="8707" width="22" style="17" customWidth="1"/>
    <col min="8708" max="8956" width="8.81640625" style="17"/>
    <col min="8957" max="8957" width="54.1796875" style="17" customWidth="1"/>
    <col min="8958" max="8962" width="20.7265625" style="17" customWidth="1"/>
    <col min="8963" max="8963" width="22" style="17" customWidth="1"/>
    <col min="8964" max="9212" width="8.81640625" style="17"/>
    <col min="9213" max="9213" width="54.1796875" style="17" customWidth="1"/>
    <col min="9214" max="9218" width="20.7265625" style="17" customWidth="1"/>
    <col min="9219" max="9219" width="22" style="17" customWidth="1"/>
    <col min="9220" max="9468" width="8.81640625" style="17"/>
    <col min="9469" max="9469" width="54.1796875" style="17" customWidth="1"/>
    <col min="9470" max="9474" width="20.7265625" style="17" customWidth="1"/>
    <col min="9475" max="9475" width="22" style="17" customWidth="1"/>
    <col min="9476" max="9724" width="8.81640625" style="17"/>
    <col min="9725" max="9725" width="54.1796875" style="17" customWidth="1"/>
    <col min="9726" max="9730" width="20.7265625" style="17" customWidth="1"/>
    <col min="9731" max="9731" width="22" style="17" customWidth="1"/>
    <col min="9732" max="9980" width="8.81640625" style="17"/>
    <col min="9981" max="9981" width="54.1796875" style="17" customWidth="1"/>
    <col min="9982" max="9986" width="20.7265625" style="17" customWidth="1"/>
    <col min="9987" max="9987" width="22" style="17" customWidth="1"/>
    <col min="9988" max="10236" width="8.81640625" style="17"/>
    <col min="10237" max="10237" width="54.1796875" style="17" customWidth="1"/>
    <col min="10238" max="10242" width="20.7265625" style="17" customWidth="1"/>
    <col min="10243" max="10243" width="22" style="17" customWidth="1"/>
    <col min="10244" max="10492" width="8.81640625" style="17"/>
    <col min="10493" max="10493" width="54.1796875" style="17" customWidth="1"/>
    <col min="10494" max="10498" width="20.7265625" style="17" customWidth="1"/>
    <col min="10499" max="10499" width="22" style="17" customWidth="1"/>
    <col min="10500" max="10748" width="8.81640625" style="17"/>
    <col min="10749" max="10749" width="54.1796875" style="17" customWidth="1"/>
    <col min="10750" max="10754" width="20.7265625" style="17" customWidth="1"/>
    <col min="10755" max="10755" width="22" style="17" customWidth="1"/>
    <col min="10756" max="11004" width="8.81640625" style="17"/>
    <col min="11005" max="11005" width="54.1796875" style="17" customWidth="1"/>
    <col min="11006" max="11010" width="20.7265625" style="17" customWidth="1"/>
    <col min="11011" max="11011" width="22" style="17" customWidth="1"/>
    <col min="11012" max="11260" width="8.81640625" style="17"/>
    <col min="11261" max="11261" width="54.1796875" style="17" customWidth="1"/>
    <col min="11262" max="11266" width="20.7265625" style="17" customWidth="1"/>
    <col min="11267" max="11267" width="22" style="17" customWidth="1"/>
    <col min="11268" max="11516" width="8.81640625" style="17"/>
    <col min="11517" max="11517" width="54.1796875" style="17" customWidth="1"/>
    <col min="11518" max="11522" width="20.7265625" style="17" customWidth="1"/>
    <col min="11523" max="11523" width="22" style="17" customWidth="1"/>
    <col min="11524" max="11772" width="8.81640625" style="17"/>
    <col min="11773" max="11773" width="54.1796875" style="17" customWidth="1"/>
    <col min="11774" max="11778" width="20.7265625" style="17" customWidth="1"/>
    <col min="11779" max="11779" width="22" style="17" customWidth="1"/>
    <col min="11780" max="12028" width="8.81640625" style="17"/>
    <col min="12029" max="12029" width="54.1796875" style="17" customWidth="1"/>
    <col min="12030" max="12034" width="20.7265625" style="17" customWidth="1"/>
    <col min="12035" max="12035" width="22" style="17" customWidth="1"/>
    <col min="12036" max="12284" width="8.81640625" style="17"/>
    <col min="12285" max="12285" width="54.1796875" style="17" customWidth="1"/>
    <col min="12286" max="12290" width="20.7265625" style="17" customWidth="1"/>
    <col min="12291" max="12291" width="22" style="17" customWidth="1"/>
    <col min="12292" max="12540" width="8.81640625" style="17"/>
    <col min="12541" max="12541" width="54.1796875" style="17" customWidth="1"/>
    <col min="12542" max="12546" width="20.7265625" style="17" customWidth="1"/>
    <col min="12547" max="12547" width="22" style="17" customWidth="1"/>
    <col min="12548" max="12796" width="8.81640625" style="17"/>
    <col min="12797" max="12797" width="54.1796875" style="17" customWidth="1"/>
    <col min="12798" max="12802" width="20.7265625" style="17" customWidth="1"/>
    <col min="12803" max="12803" width="22" style="17" customWidth="1"/>
    <col min="12804" max="13052" width="8.81640625" style="17"/>
    <col min="13053" max="13053" width="54.1796875" style="17" customWidth="1"/>
    <col min="13054" max="13058" width="20.7265625" style="17" customWidth="1"/>
    <col min="13059" max="13059" width="22" style="17" customWidth="1"/>
    <col min="13060" max="13308" width="8.81640625" style="17"/>
    <col min="13309" max="13309" width="54.1796875" style="17" customWidth="1"/>
    <col min="13310" max="13314" width="20.7265625" style="17" customWidth="1"/>
    <col min="13315" max="13315" width="22" style="17" customWidth="1"/>
    <col min="13316" max="13564" width="8.81640625" style="17"/>
    <col min="13565" max="13565" width="54.1796875" style="17" customWidth="1"/>
    <col min="13566" max="13570" width="20.7265625" style="17" customWidth="1"/>
    <col min="13571" max="13571" width="22" style="17" customWidth="1"/>
    <col min="13572" max="13820" width="8.81640625" style="17"/>
    <col min="13821" max="13821" width="54.1796875" style="17" customWidth="1"/>
    <col min="13822" max="13826" width="20.7265625" style="17" customWidth="1"/>
    <col min="13827" max="13827" width="22" style="17" customWidth="1"/>
    <col min="13828" max="14076" width="8.81640625" style="17"/>
    <col min="14077" max="14077" width="54.1796875" style="17" customWidth="1"/>
    <col min="14078" max="14082" width="20.7265625" style="17" customWidth="1"/>
    <col min="14083" max="14083" width="22" style="17" customWidth="1"/>
    <col min="14084" max="14332" width="8.81640625" style="17"/>
    <col min="14333" max="14333" width="54.1796875" style="17" customWidth="1"/>
    <col min="14334" max="14338" width="20.7265625" style="17" customWidth="1"/>
    <col min="14339" max="14339" width="22" style="17" customWidth="1"/>
    <col min="14340" max="14588" width="8.81640625" style="17"/>
    <col min="14589" max="14589" width="54.1796875" style="17" customWidth="1"/>
    <col min="14590" max="14594" width="20.7265625" style="17" customWidth="1"/>
    <col min="14595" max="14595" width="22" style="17" customWidth="1"/>
    <col min="14596" max="14844" width="8.81640625" style="17"/>
    <col min="14845" max="14845" width="54.1796875" style="17" customWidth="1"/>
    <col min="14846" max="14850" width="20.7265625" style="17" customWidth="1"/>
    <col min="14851" max="14851" width="22" style="17" customWidth="1"/>
    <col min="14852" max="15100" width="8.81640625" style="17"/>
    <col min="15101" max="15101" width="54.1796875" style="17" customWidth="1"/>
    <col min="15102" max="15106" width="20.7265625" style="17" customWidth="1"/>
    <col min="15107" max="15107" width="22" style="17" customWidth="1"/>
    <col min="15108" max="15356" width="8.81640625" style="17"/>
    <col min="15357" max="15357" width="54.1796875" style="17" customWidth="1"/>
    <col min="15358" max="15362" width="20.7265625" style="17" customWidth="1"/>
    <col min="15363" max="15363" width="22" style="17" customWidth="1"/>
    <col min="15364" max="15612" width="8.81640625" style="17"/>
    <col min="15613" max="15613" width="54.1796875" style="17" customWidth="1"/>
    <col min="15614" max="15618" width="20.7265625" style="17" customWidth="1"/>
    <col min="15619" max="15619" width="22" style="17" customWidth="1"/>
    <col min="15620" max="15868" width="8.81640625" style="17"/>
    <col min="15869" max="15869" width="54.1796875" style="17" customWidth="1"/>
    <col min="15870" max="15874" width="20.7265625" style="17" customWidth="1"/>
    <col min="15875" max="15875" width="22" style="17" customWidth="1"/>
    <col min="15876" max="16124" width="8.81640625" style="17"/>
    <col min="16125" max="16125" width="54.1796875" style="17" customWidth="1"/>
    <col min="16126" max="16130" width="20.7265625" style="17" customWidth="1"/>
    <col min="16131" max="16131" width="22" style="17" customWidth="1"/>
    <col min="16132" max="16384" width="8.81640625" style="17"/>
  </cols>
  <sheetData>
    <row r="1" spans="1:4" ht="18.5">
      <c r="A1" s="93" t="s">
        <v>15</v>
      </c>
      <c r="B1" s="94"/>
      <c r="C1" s="94"/>
      <c r="D1" s="95"/>
    </row>
    <row r="2" spans="1:4" ht="18.5">
      <c r="A2" s="18"/>
      <c r="B2" s="61"/>
      <c r="C2" s="61"/>
      <c r="D2" s="62"/>
    </row>
    <row r="3" spans="1:4">
      <c r="A3" s="19"/>
      <c r="D3" s="63"/>
    </row>
    <row r="4" spans="1:4">
      <c r="A4" s="23"/>
      <c r="B4" s="26"/>
      <c r="C4" s="27"/>
      <c r="D4" s="65"/>
    </row>
    <row r="5" spans="1:4" ht="14.5">
      <c r="A5" s="47" t="s">
        <v>63</v>
      </c>
      <c r="B5" s="48" t="s">
        <v>52</v>
      </c>
      <c r="C5" s="96" t="s">
        <v>17</v>
      </c>
      <c r="D5" s="97"/>
    </row>
    <row r="6" spans="1:4">
      <c r="A6" s="28" t="s">
        <v>37</v>
      </c>
      <c r="B6" s="22">
        <v>0</v>
      </c>
      <c r="C6" s="91">
        <f>B6</f>
        <v>0</v>
      </c>
      <c r="D6" s="92"/>
    </row>
    <row r="7" spans="1:4">
      <c r="A7" s="23"/>
      <c r="B7" s="24"/>
      <c r="C7" s="44" t="s">
        <v>20</v>
      </c>
      <c r="D7" s="44">
        <f>B6</f>
        <v>0</v>
      </c>
    </row>
    <row r="8" spans="1:4">
      <c r="A8" s="29"/>
      <c r="B8" s="29"/>
      <c r="C8" s="30"/>
      <c r="D8" s="24"/>
    </row>
    <row r="9" spans="1:4">
      <c r="A9" s="23"/>
      <c r="B9" s="26"/>
      <c r="C9" s="26"/>
      <c r="D9" s="66"/>
    </row>
    <row r="10" spans="1:4" ht="14.5" customHeight="1">
      <c r="A10" s="47" t="s">
        <v>21</v>
      </c>
      <c r="B10" s="48" t="s">
        <v>22</v>
      </c>
      <c r="C10" s="49" t="s">
        <v>17</v>
      </c>
      <c r="D10" s="64"/>
    </row>
    <row r="11" spans="1:4">
      <c r="A11" s="21" t="s">
        <v>38</v>
      </c>
      <c r="B11" s="22">
        <v>0</v>
      </c>
      <c r="C11" s="91">
        <f>B11</f>
        <v>0</v>
      </c>
      <c r="D11" s="92"/>
    </row>
    <row r="12" spans="1:4">
      <c r="A12" s="23"/>
      <c r="B12" s="24"/>
      <c r="C12" s="25" t="s">
        <v>20</v>
      </c>
      <c r="D12" s="25">
        <f>B11</f>
        <v>0</v>
      </c>
    </row>
    <row r="13" spans="1:4">
      <c r="A13" s="29"/>
      <c r="B13" s="30"/>
      <c r="C13" s="30"/>
      <c r="D13" s="67"/>
    </row>
    <row r="14" spans="1:4">
      <c r="A14" s="47" t="s">
        <v>64</v>
      </c>
      <c r="B14" s="48" t="s">
        <v>22</v>
      </c>
      <c r="C14" s="49" t="s">
        <v>17</v>
      </c>
      <c r="D14" s="64"/>
    </row>
    <row r="15" spans="1:4">
      <c r="A15" s="21" t="s">
        <v>67</v>
      </c>
      <c r="B15" s="22">
        <v>0</v>
      </c>
      <c r="C15" s="91">
        <f>B15</f>
        <v>0</v>
      </c>
      <c r="D15" s="92"/>
    </row>
    <row r="16" spans="1:4">
      <c r="A16" s="23"/>
      <c r="B16" s="24"/>
      <c r="C16" s="25" t="s">
        <v>20</v>
      </c>
      <c r="D16" s="25">
        <f>B15</f>
        <v>0</v>
      </c>
    </row>
    <row r="17" spans="1:17">
      <c r="A17" s="29"/>
      <c r="B17" s="30"/>
      <c r="C17" s="30"/>
      <c r="D17" s="30"/>
    </row>
    <row r="18" spans="1:17" ht="21">
      <c r="A18" s="31" t="s">
        <v>23</v>
      </c>
      <c r="B18" s="32"/>
      <c r="C18" s="32"/>
      <c r="D18" s="32"/>
    </row>
    <row r="19" spans="1:17">
      <c r="A19" s="33"/>
      <c r="B19" s="32"/>
      <c r="C19" s="32"/>
      <c r="D19" s="32"/>
    </row>
    <row r="20" spans="1:17">
      <c r="A20" s="34" t="s">
        <v>65</v>
      </c>
    </row>
    <row r="21" spans="1:17" ht="21">
      <c r="A21" s="31" t="s">
        <v>66</v>
      </c>
    </row>
    <row r="23" spans="1:17" ht="14.5">
      <c r="A23" s="35" t="s">
        <v>39</v>
      </c>
      <c r="B23" s="35"/>
      <c r="C23" s="35"/>
      <c r="D23" s="35"/>
      <c r="E23" s="35"/>
      <c r="F23" s="35"/>
      <c r="G23" s="35"/>
      <c r="H23" s="35"/>
      <c r="I23" s="35"/>
      <c r="J23" s="35"/>
      <c r="K23" s="35"/>
      <c r="L23" s="35"/>
      <c r="M23" s="35"/>
      <c r="N23" s="35"/>
      <c r="O23" s="35"/>
      <c r="P23" s="35"/>
      <c r="Q23" s="35"/>
    </row>
    <row r="24" spans="1:17" ht="14.5">
      <c r="A24" s="35"/>
      <c r="B24" s="35"/>
      <c r="C24" s="35" t="s">
        <v>24</v>
      </c>
      <c r="D24" s="35" t="s">
        <v>25</v>
      </c>
      <c r="E24" s="35" t="s">
        <v>26</v>
      </c>
      <c r="F24" s="35" t="s">
        <v>27</v>
      </c>
      <c r="G24" s="35"/>
      <c r="H24" s="35"/>
      <c r="I24" s="35"/>
      <c r="J24" s="35"/>
      <c r="K24" s="35"/>
      <c r="L24" s="35"/>
      <c r="M24" s="35"/>
      <c r="N24" s="35"/>
      <c r="O24" s="35"/>
      <c r="P24" s="35"/>
      <c r="Q24" s="35"/>
    </row>
    <row r="25" spans="1:17" ht="14.5">
      <c r="A25" s="20" t="s">
        <v>40</v>
      </c>
      <c r="B25" s="36" t="s">
        <v>28</v>
      </c>
      <c r="C25" s="37">
        <v>0.5</v>
      </c>
      <c r="D25" s="37">
        <v>0.42</v>
      </c>
      <c r="E25" s="38">
        <f>D25/C25*10</f>
        <v>8.4</v>
      </c>
      <c r="F25" s="38">
        <v>10</v>
      </c>
      <c r="G25" s="35"/>
      <c r="H25" s="35"/>
      <c r="I25" s="35"/>
      <c r="J25" s="35"/>
      <c r="K25" s="35"/>
      <c r="L25" s="35"/>
      <c r="M25" s="35"/>
      <c r="N25" s="35"/>
      <c r="O25" s="35"/>
      <c r="P25" s="35"/>
      <c r="Q25" s="35"/>
    </row>
    <row r="26" spans="1:17" ht="14.5">
      <c r="A26" s="20" t="s">
        <v>29</v>
      </c>
      <c r="B26" s="35"/>
      <c r="C26" s="35"/>
      <c r="D26" s="35"/>
      <c r="E26" s="35"/>
      <c r="F26" s="35"/>
      <c r="G26" s="35"/>
      <c r="H26" s="35"/>
      <c r="I26" s="35"/>
      <c r="J26" s="35"/>
      <c r="K26" s="35"/>
      <c r="L26" s="35"/>
      <c r="M26" s="35"/>
      <c r="N26" s="35"/>
      <c r="O26" s="35"/>
      <c r="P26" s="39"/>
      <c r="Q26" s="39"/>
    </row>
    <row r="27" spans="1:17" ht="14.5">
      <c r="A27" s="40" t="s">
        <v>18</v>
      </c>
      <c r="B27" s="36" t="s">
        <v>30</v>
      </c>
      <c r="C27" s="37">
        <v>3</v>
      </c>
      <c r="D27" s="37">
        <v>2</v>
      </c>
      <c r="E27" s="38">
        <v>5</v>
      </c>
      <c r="F27" s="38">
        <v>10</v>
      </c>
      <c r="G27" s="35"/>
      <c r="H27" s="35"/>
      <c r="I27" s="35"/>
      <c r="J27" s="35"/>
      <c r="K27" s="35"/>
      <c r="L27" s="35"/>
      <c r="M27" s="35"/>
      <c r="N27" s="35"/>
      <c r="O27" s="35"/>
      <c r="P27" s="35"/>
      <c r="Q27" s="35"/>
    </row>
    <row r="28" spans="1:17" ht="14.5">
      <c r="A28" s="40" t="s">
        <v>19</v>
      </c>
      <c r="B28" s="36" t="s">
        <v>30</v>
      </c>
      <c r="C28" s="37">
        <v>2</v>
      </c>
      <c r="D28" s="37">
        <v>1</v>
      </c>
      <c r="E28" s="38">
        <v>0</v>
      </c>
      <c r="F28" s="38">
        <v>10</v>
      </c>
      <c r="G28" s="35"/>
      <c r="H28" s="35"/>
      <c r="I28" s="35"/>
      <c r="J28" s="35"/>
      <c r="K28" s="35"/>
      <c r="L28" s="35"/>
      <c r="M28" s="35"/>
      <c r="N28" s="35"/>
      <c r="O28" s="35"/>
      <c r="P28" s="35"/>
      <c r="Q28" s="35"/>
    </row>
    <row r="29" spans="1:17" ht="14.5">
      <c r="A29" s="20" t="s">
        <v>31</v>
      </c>
      <c r="B29" s="36" t="s">
        <v>32</v>
      </c>
      <c r="C29" s="37">
        <v>7</v>
      </c>
      <c r="D29" s="37">
        <v>6</v>
      </c>
      <c r="E29" s="38">
        <v>8.33</v>
      </c>
      <c r="F29" s="38">
        <v>10</v>
      </c>
      <c r="G29" s="35"/>
      <c r="H29" s="35"/>
      <c r="I29" s="35"/>
      <c r="J29" s="35"/>
      <c r="K29" s="35"/>
      <c r="L29" s="35"/>
      <c r="M29" s="35"/>
      <c r="N29" s="35"/>
      <c r="O29" s="35"/>
      <c r="P29" s="35"/>
      <c r="Q29" s="35"/>
    </row>
    <row r="30" spans="1:17" ht="14.5">
      <c r="A30" s="40"/>
      <c r="B30" s="35"/>
      <c r="C30" s="35"/>
      <c r="D30" s="35"/>
      <c r="E30" s="41">
        <f>SUM(E25:E29)</f>
        <v>21.73</v>
      </c>
      <c r="F30" s="41">
        <f>SUM(F25:F29)</f>
        <v>40</v>
      </c>
      <c r="G30" s="35"/>
      <c r="H30" s="42" t="s">
        <v>33</v>
      </c>
      <c r="I30" s="35"/>
      <c r="J30" s="35"/>
      <c r="K30" s="35"/>
      <c r="L30" s="35"/>
      <c r="M30" s="35"/>
      <c r="N30" s="35"/>
      <c r="O30" s="35"/>
      <c r="P30" s="35"/>
      <c r="Q30" s="35"/>
    </row>
    <row r="31" spans="1:17" ht="14.5">
      <c r="A31" s="35"/>
      <c r="B31" s="35"/>
      <c r="C31" s="35"/>
      <c r="D31" s="35"/>
      <c r="E31" s="43">
        <f>E30/4</f>
        <v>5.4325000000000001</v>
      </c>
      <c r="F31" s="43">
        <f>F30/4</f>
        <v>10</v>
      </c>
      <c r="G31" t="s">
        <v>34</v>
      </c>
      <c r="H31" t="s">
        <v>35</v>
      </c>
      <c r="I31" s="35"/>
      <c r="J31" s="35"/>
      <c r="K31" s="35"/>
      <c r="L31" s="35"/>
      <c r="M31" s="35"/>
      <c r="N31" s="35"/>
      <c r="O31" s="35"/>
      <c r="P31" s="35"/>
      <c r="Q31" s="35"/>
    </row>
    <row r="32" spans="1:17" ht="14.5">
      <c r="A32" s="35"/>
      <c r="B32" s="35"/>
      <c r="C32" s="35"/>
      <c r="D32" s="35"/>
      <c r="E32" s="35"/>
      <c r="F32" s="35"/>
      <c r="G32" s="35"/>
      <c r="H32" t="s">
        <v>36</v>
      </c>
      <c r="I32" s="35"/>
      <c r="J32" s="35"/>
      <c r="K32" s="35"/>
      <c r="L32" s="35"/>
      <c r="M32" s="35"/>
      <c r="N32" s="35"/>
      <c r="O32" s="35"/>
      <c r="P32" s="35"/>
      <c r="Q32" s="35"/>
    </row>
    <row r="33" spans="1:17" ht="14.5">
      <c r="A33"/>
      <c r="B33"/>
      <c r="C33"/>
      <c r="D33"/>
      <c r="E33"/>
      <c r="F33"/>
      <c r="G33"/>
      <c r="H33"/>
      <c r="I33"/>
      <c r="J33"/>
      <c r="K33"/>
      <c r="L33"/>
      <c r="M33"/>
      <c r="N33"/>
      <c r="O33"/>
      <c r="P33"/>
      <c r="Q33"/>
    </row>
  </sheetData>
  <mergeCells count="5">
    <mergeCell ref="C11:D11"/>
    <mergeCell ref="C15:D15"/>
    <mergeCell ref="A1:D1"/>
    <mergeCell ref="C5:D5"/>
    <mergeCell ref="C6:D6"/>
  </mergeCells>
  <pageMargins left="0.70866141732283472" right="0.70866141732283472" top="0.74803149606299213" bottom="0.74803149606299213"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LongProp xmlns="" name="MetaInfo"><![CDATA[72;#vti_contentversionisdirty:BW|false
vti_parserversion:SR|14.0.0.4762
vti_lmt:SW|Wed, 31 Oct 2012 10:36:55 GMT
vti_contenttag:SW|{A8FBCF68-8822-4557-9A47-A0D6475985BF},3,2
_Category:SW|
vti_author:SR|PRO-MEREOR\\aharbers
vti_winfileattribs:SW|00000000
vti_approvallevel:SR|
vti_categories:VW|
vti_foldersubfolderitemcount:IR|0
vti_assignedto:SR|
Keywords:SW|
_Status:SW|
vti_cachedcustomprops:VX|vti_approvallevel vti_categories Subject vti_assignedto Keywords _Status vti_title _Author _Category ContentType _Comments
vti_modifiedby:SR|PRO-MEREOR\\aharbers
vti_docstoreversion:IR|3
vti_metainfoversion:IW|3
ContentTypeId:SW|0x010100C80F7F3B55186049819B236ECA2C441C
vti_ct:SW|Wed, 31 Oct 2012 10:36:55 GMT
vti_lat:SW|Fri, 18 Jan 2013 14:04:04 GMT
ContentType:SW|Document
vti_cachedtitle:SR|Prijzenblad
vti_title:SR|Prijzenblad
_Author:SW|Pro Mereor BV
vti_sourcecontrolmultiuserchkoutby:VR|PRO-MEREOR\\\\aharbers
_Comments:SW|
Subject:SW|
vti_folderitemcount:IR|0
]]></LongProp>
</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A3EEAB8BBBA0A4CA3817C7044D6D1BB" ma:contentTypeVersion="2" ma:contentTypeDescription="Een nieuw document maken." ma:contentTypeScope="" ma:versionID="2b339335c3a5440d74f0d102ca79568f">
  <xsd:schema xmlns:xsd="http://www.w3.org/2001/XMLSchema" xmlns:xs="http://www.w3.org/2001/XMLSchema" xmlns:p="http://schemas.microsoft.com/office/2006/metadata/properties" xmlns:ns2="0857b734-aeee-400b-b0a5-66fd492d3752" targetNamespace="http://schemas.microsoft.com/office/2006/metadata/properties" ma:root="true" ma:fieldsID="b7bf5d60781eddd9b1591a48690f025c" ns2:_="">
    <xsd:import namespace="0857b734-aeee-400b-b0a5-66fd492d375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57b734-aeee-400b-b0a5-66fd492d3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A95D26-435C-4F63-88CA-A20F5064B09C}">
  <ds:schemaRefs>
    <ds:schemaRef ds:uri="http://schemas.microsoft.com/sharepoint/v3/contenttype/forms"/>
  </ds:schemaRefs>
</ds:datastoreItem>
</file>

<file path=customXml/itemProps2.xml><?xml version="1.0" encoding="utf-8"?>
<ds:datastoreItem xmlns:ds="http://schemas.openxmlformats.org/officeDocument/2006/customXml" ds:itemID="{733E18D2-CC62-4CA9-BD92-4B90F2B4FD0A}">
  <ds:schemaRefs>
    <ds:schemaRef ds:uri="http://schemas.microsoft.com/office/2006/documentManagement/types"/>
    <ds:schemaRef ds:uri="http://schemas.microsoft.com/office/infopath/2007/PartnerControls"/>
    <ds:schemaRef ds:uri="http://purl.org/dc/elements/1.1/"/>
    <ds:schemaRef ds:uri="http://purl.org/dc/dcmitype/"/>
    <ds:schemaRef ds:uri="e641e4c3-5e95-47b8-a47b-b3feadae4bcd"/>
    <ds:schemaRef ds:uri="6f66b919-c8fc-4e0e-92e7-76360a5d7581"/>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0299664-FE9E-416A-B505-5FD2AA5C50D8}">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8BCB01B1-16AC-4C07-992F-FD4100A4D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57b734-aeee-400b-b0a5-66fd492d37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Handleiding</vt:lpstr>
      <vt:lpstr>Prijswens 1</vt:lpstr>
      <vt:lpstr>Prijswens 2</vt:lpstr>
      <vt:lpstr>Prijswens 3 </vt:lpstr>
    </vt:vector>
  </TitlesOfParts>
  <Company>Pro Mereor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Pro Mereor BV</dc:creator>
  <cp:lastModifiedBy>Michel Bastiaansen</cp:lastModifiedBy>
  <cp:lastPrinted>2009-11-02T10:38:49Z</cp:lastPrinted>
  <dcterms:created xsi:type="dcterms:W3CDTF">2008-11-21T10:07:29Z</dcterms:created>
  <dcterms:modified xsi:type="dcterms:W3CDTF">2023-07-06T06:39:06Z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MetaInfo">
    <vt:lpwstr>72;#vti_contentversionisdirty:BW|false_x000d_
vti_parserversion:SR|14.0.0.4762_x000d_
vti_lmt:SW|Wed, 31 Oct 2012 10:36:55 GMT_x000d_
vti_contenttag:SW|{A8FBCF68-8822-4557-9A47-A0D6475985BF},3,2_x000d_
_Category:SW|_x000d_
vti_author:SR|PRO-MEREOR\\aharbers_x000d_
vti_winfileattribs:SW|0000</vt:lpwstr>
  </property>
  <property fmtid="{D5CDD505-2E9C-101B-9397-08002B2CF9AE}" pid="4" name="Order">
    <vt:lpwstr>7200.00000000000</vt:lpwstr>
  </property>
  <property fmtid="{D5CDD505-2E9C-101B-9397-08002B2CF9AE}" pid="5" name="FSObjType">
    <vt:lpwstr>0</vt:lpwstr>
  </property>
  <property fmtid="{D5CDD505-2E9C-101B-9397-08002B2CF9AE}" pid="6" name="FileDirRef">
    <vt:lpwstr>kennisbank/accountsite/Projectsite/Projectadministratie/Openbaar/02. Uitnodiging tot Inschrijving</vt:lpwstr>
  </property>
  <property fmtid="{D5CDD505-2E9C-101B-9397-08002B2CF9AE}" pid="7" name="FileLeafRef">
    <vt:lpwstr>Prijzenblad.xls</vt:lpwstr>
  </property>
  <property fmtid="{D5CDD505-2E9C-101B-9397-08002B2CF9AE}" pid="8" name="ContentTypeId">
    <vt:lpwstr>0x010100FA3EEAB8BBBA0A4CA3817C7044D6D1BB</vt:lpwstr>
  </property>
  <property fmtid="{D5CDD505-2E9C-101B-9397-08002B2CF9AE}" pid="9" name="MediaServiceImageTags">
    <vt:lpwstr/>
  </property>
</Properties>
</file>