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P:\BZK\RVB\Projecten\30699 Ontwikkelen Rijkskantoren Binckhorst Den Haag\1. Universe\3. Inkoop aanbesteding\Realisatie\3.1.1 Voorbereiding\Aanbestedingsdocumenten\"/>
    </mc:Choice>
  </mc:AlternateContent>
  <xr:revisionPtr revIDLastSave="0" documentId="13_ncr:1_{366051DC-0799-440E-9D66-4AD8D427BD61}" xr6:coauthVersionLast="47" xr6:coauthVersionMax="47" xr10:uidLastSave="{00000000-0000-0000-0000-000000000000}"/>
  <bookViews>
    <workbookView xWindow="28680" yWindow="-120" windowWidth="29040" windowHeight="17640" xr2:uid="{B1474BA4-E699-467B-B18A-066CE8BA0B8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1" l="1" a="1"/>
  <c r="E67" i="1" s="1"/>
  <c r="F67" i="1" s="1"/>
  <c r="E66" i="1" a="1"/>
  <c r="E66" i="1" s="1"/>
  <c r="F66" i="1" s="1"/>
  <c r="E65" i="1" a="1"/>
  <c r="E65" i="1" s="1"/>
  <c r="F65" i="1" s="1"/>
  <c r="E64" i="1" a="1"/>
  <c r="E64" i="1" s="1"/>
  <c r="F64" i="1" s="1"/>
  <c r="E63" i="1" a="1"/>
  <c r="E63" i="1" s="1"/>
  <c r="F63" i="1" s="1"/>
  <c r="E62" i="1" a="1"/>
  <c r="E62" i="1" s="1"/>
  <c r="F62" i="1" s="1"/>
  <c r="E61" i="1" a="1"/>
  <c r="E61" i="1" s="1"/>
  <c r="F61" i="1" s="1"/>
  <c r="E60" i="1" a="1"/>
  <c r="E60" i="1" s="1"/>
  <c r="F60" i="1" s="1"/>
  <c r="C66" i="1"/>
  <c r="C65" i="1"/>
  <c r="C64" i="1"/>
  <c r="C63" i="1"/>
  <c r="C62" i="1"/>
  <c r="C61" i="1"/>
  <c r="F68" i="1" l="1"/>
  <c r="J13" i="1"/>
  <c r="C67" i="1" s="1"/>
  <c r="I13" i="1"/>
  <c r="J6" i="1"/>
  <c r="C60" i="1" s="1"/>
  <c r="I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<sst xmlns="http://schemas.openxmlformats.org/spreadsheetml/2006/main" count="125" uniqueCount="63">
  <si>
    <t>Invulblad gunningscriterium Circulair Materiaalgebruik</t>
  </si>
  <si>
    <t>Versie: 1.0</t>
  </si>
  <si>
    <t>Materialen door opdrachtnemer te leveren</t>
  </si>
  <si>
    <r>
      <t>Toegepast product</t>
    </r>
    <r>
      <rPr>
        <vertAlign val="superscript"/>
        <sz val="9"/>
        <color theme="1"/>
        <rFont val="Calibri"/>
        <family val="2"/>
        <scheme val="minor"/>
      </rPr>
      <t>1</t>
    </r>
  </si>
  <si>
    <r>
      <t>benodigde hoeveelheid van een (deel) object</t>
    </r>
    <r>
      <rPr>
        <vertAlign val="superscript"/>
        <sz val="9"/>
        <color theme="1"/>
        <rFont val="Calibri"/>
        <family val="2"/>
        <scheme val="minor"/>
      </rPr>
      <t>2</t>
    </r>
    <r>
      <rPr>
        <sz val="9"/>
        <color theme="1"/>
        <rFont val="Calibri"/>
        <family val="2"/>
        <scheme val="minor"/>
      </rPr>
      <t xml:space="preserve"> </t>
    </r>
  </si>
  <si>
    <t>Eenheid</t>
  </si>
  <si>
    <t>Meerwaarde:</t>
  </si>
  <si>
    <t>Score</t>
  </si>
  <si>
    <r>
      <t>% Hergebruikt</t>
    </r>
    <r>
      <rPr>
        <vertAlign val="superscript"/>
        <sz val="9"/>
        <rFont val="Calibri"/>
        <family val="2"/>
        <scheme val="minor"/>
      </rPr>
      <t>3</t>
    </r>
    <r>
      <rPr>
        <sz val="9"/>
        <rFont val="Calibri"/>
        <family val="2"/>
        <scheme val="minor"/>
      </rPr>
      <t xml:space="preserve">
  materiaal
(wegingsfactor 1)</t>
    </r>
  </si>
  <si>
    <r>
      <t xml:space="preserve">% </t>
    </r>
    <r>
      <rPr>
        <u/>
        <sz val="11"/>
        <color theme="1"/>
        <rFont val="Calibri"/>
        <family val="2"/>
        <scheme val="minor"/>
      </rPr>
      <t>&gt;</t>
    </r>
    <r>
      <rPr>
        <sz val="11"/>
        <color theme="1"/>
        <rFont val="Calibri"/>
        <family val="2"/>
        <scheme val="minor"/>
      </rPr>
      <t xml:space="preserve"> 90</t>
    </r>
  </si>
  <si>
    <r>
      <t>%  hernieuwbaar</t>
    </r>
    <r>
      <rPr>
        <vertAlign val="superscript"/>
        <sz val="9"/>
        <rFont val="Calibri"/>
        <family val="2"/>
        <scheme val="minor"/>
      </rPr>
      <t xml:space="preserve">4 </t>
    </r>
    <r>
      <rPr>
        <sz val="9"/>
        <rFont val="Calibri"/>
        <family val="2"/>
        <scheme val="minor"/>
      </rPr>
      <t>materiaal
(wegingsfactor 1)</t>
    </r>
  </si>
  <si>
    <r>
      <t xml:space="preserve">80 </t>
    </r>
    <r>
      <rPr>
        <u/>
        <sz val="11"/>
        <color theme="1"/>
        <rFont val="Calibri"/>
        <family val="2"/>
        <scheme val="minor"/>
      </rPr>
      <t>&lt;</t>
    </r>
    <r>
      <rPr>
        <sz val="11"/>
        <color theme="1"/>
        <rFont val="Calibri"/>
        <family val="2"/>
        <scheme val="minor"/>
      </rPr>
      <t xml:space="preserve"> % &lt; 90</t>
    </r>
  </si>
  <si>
    <t>% Overige materialen
(wegingsfactor 0)</t>
  </si>
  <si>
    <t>Check</t>
  </si>
  <si>
    <t>Check 100%</t>
  </si>
  <si>
    <t>Totaal score</t>
  </si>
  <si>
    <t>Materiaal 1</t>
  </si>
  <si>
    <t>Materiaal 2</t>
  </si>
  <si>
    <t>Materiaal 3</t>
  </si>
  <si>
    <t>Materiaal</t>
  </si>
  <si>
    <t>Waardering meerwaarde</t>
  </si>
  <si>
    <t>Het aangeboden percentage wordt conform onderstaande tabel omgezet naar een score 0 t/m 5. Vervolgens wordt de score overeenkomend met bovenstaande tabel omgerekend naar de kwaliteitswaarde.</t>
  </si>
  <si>
    <t>Rekenvoorbeeld</t>
  </si>
  <si>
    <t>score</t>
  </si>
  <si>
    <t>aangeboden 
percentage</t>
  </si>
  <si>
    <t>Te behalen kwaliteitswaarde uitgedrukt in %</t>
  </si>
  <si>
    <t>Uitstekend (Veel meerwaarde)</t>
  </si>
  <si>
    <t>Goed
(Aanzienlijke meerwaarde)</t>
  </si>
  <si>
    <t>Voldoende (Enige meerwaarde)</t>
  </si>
  <si>
    <t xml:space="preserve">Neutraal </t>
  </si>
  <si>
    <t>Uitmuntend
(Maximale meerwaarde)</t>
  </si>
  <si>
    <t>Ruim voldoende 
(Meerwaarde)</t>
  </si>
  <si>
    <t>% &lt; 50</t>
  </si>
  <si>
    <r>
      <rPr>
        <u/>
        <sz val="11"/>
        <color theme="1"/>
        <rFont val="Calibri"/>
        <family val="2"/>
        <scheme val="minor"/>
      </rPr>
      <t>50 &lt;</t>
    </r>
    <r>
      <rPr>
        <sz val="11"/>
        <color theme="1"/>
        <rFont val="Calibri"/>
        <family val="2"/>
        <scheme val="minor"/>
      </rPr>
      <t xml:space="preserve"> % &lt; 60</t>
    </r>
  </si>
  <si>
    <r>
      <rPr>
        <u/>
        <sz val="11"/>
        <color theme="1"/>
        <rFont val="Calibri"/>
        <family val="2"/>
        <scheme val="minor"/>
      </rPr>
      <t>60 &lt;</t>
    </r>
    <r>
      <rPr>
        <sz val="11"/>
        <color theme="1"/>
        <rFont val="Calibri"/>
        <family val="2"/>
        <scheme val="minor"/>
      </rPr>
      <t xml:space="preserve"> % &lt; 70</t>
    </r>
  </si>
  <si>
    <r>
      <rPr>
        <u/>
        <sz val="11"/>
        <color theme="1"/>
        <rFont val="Calibri"/>
        <family val="2"/>
        <scheme val="minor"/>
      </rPr>
      <t>70 &lt;</t>
    </r>
    <r>
      <rPr>
        <sz val="11"/>
        <color theme="1"/>
        <rFont val="Calibri"/>
        <family val="2"/>
        <scheme val="minor"/>
      </rPr>
      <t xml:space="preserve"> % &lt; 80</t>
    </r>
  </si>
  <si>
    <t>Materiaal 4</t>
  </si>
  <si>
    <t>Vloerafwerking</t>
  </si>
  <si>
    <t>Plafondsystemen</t>
  </si>
  <si>
    <t>Dakisolatie</t>
  </si>
  <si>
    <t>Materiaal 5</t>
  </si>
  <si>
    <t>Materiaal 6</t>
  </si>
  <si>
    <t>Materiaal 7</t>
  </si>
  <si>
    <t>Materiaal 8</t>
  </si>
  <si>
    <t>Niet constructieve binnenwanden</t>
  </si>
  <si>
    <t xml:space="preserve">Materiaal 1 </t>
  </si>
  <si>
    <t>Keuze inschrijver (optioneel)</t>
  </si>
  <si>
    <t>1. Niet constructieve binnenwanden</t>
  </si>
  <si>
    <t>2. Dakisolatie</t>
  </si>
  <si>
    <t>3. Vloerafwerking</t>
  </si>
  <si>
    <t>4. Plafondsystemen</t>
  </si>
  <si>
    <r>
      <t>5. Keuze inschrijver (optioneel)</t>
    </r>
    <r>
      <rPr>
        <vertAlign val="superscript"/>
        <sz val="9"/>
        <color theme="1"/>
        <rFont val="Calibri"/>
        <family val="2"/>
        <scheme val="minor"/>
      </rPr>
      <t>5</t>
    </r>
  </si>
  <si>
    <r>
      <t>6. Keuze inschrijver (optioneel)</t>
    </r>
    <r>
      <rPr>
        <vertAlign val="superscript"/>
        <sz val="9"/>
        <color theme="1"/>
        <rFont val="Calibri"/>
        <family val="2"/>
        <scheme val="minor"/>
      </rPr>
      <t>5</t>
    </r>
  </si>
  <si>
    <r>
      <t>7. Keuze inschrijver (optioneel)</t>
    </r>
    <r>
      <rPr>
        <vertAlign val="superscript"/>
        <sz val="9"/>
        <color theme="1"/>
        <rFont val="Calibri"/>
        <family val="2"/>
        <scheme val="minor"/>
      </rPr>
      <t>5</t>
    </r>
  </si>
  <si>
    <r>
      <t>8. Keuze inschrijver (optioneel)</t>
    </r>
    <r>
      <rPr>
        <vertAlign val="superscript"/>
        <sz val="9"/>
        <color theme="1"/>
        <rFont val="Calibri"/>
        <family val="2"/>
        <scheme val="minor"/>
      </rPr>
      <t>5</t>
    </r>
  </si>
  <si>
    <t>Materiaal/productgroep</t>
  </si>
  <si>
    <t>Totaal</t>
  </si>
  <si>
    <t>Percentage</t>
  </si>
  <si>
    <t>Kwaliteitwaarde</t>
  </si>
  <si>
    <t>Maximale waardering meerwaarde (score 5)</t>
  </si>
  <si>
    <t>In te vullen cellen door Inschrijver</t>
  </si>
  <si>
    <t>Inschrijvende onderneming:</t>
  </si>
  <si>
    <t>Beoordelingsmethodiek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</si>
</sst>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3"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3F3F76"/>
      <name val="Calibri"/>
      <family val="2"/>
      <scheme val="minor"/>
    </font>
    <font>
      <sz val="11"/>
      <color theme="0"/>
      <name val="Calibri"/>
      <family val="2"/>
      <scheme val="minor"/>
    </font>
    <font>
      <b/>
      <sz val="12"/>
      <name val="Calibri"/>
      <family val="2"/>
      <scheme val="minor"/>
    </font>
    <font>
      <sz val="9"/>
      <color theme="1"/>
      <name val="Calibri"/>
      <family val="2"/>
      <scheme val="minor"/>
    </font>
    <font>
      <vertAlign val="superscript"/>
      <sz val="9"/>
      <color theme="1"/>
      <name val="Calibri"/>
      <family val="2"/>
      <scheme val="minor"/>
    </font>
    <font>
      <b/>
      <sz val="9"/>
      <color theme="1"/>
      <name val="Calibri"/>
      <family val="2"/>
      <scheme val="minor"/>
    </font>
    <font>
      <sz val="9"/>
      <name val="Calibri"/>
      <family val="2"/>
      <scheme val="minor"/>
    </font>
    <font>
      <vertAlign val="superscript"/>
      <sz val="9"/>
      <name val="Calibri"/>
      <family val="2"/>
      <scheme val="minor"/>
    </font>
    <font>
      <u/>
      <sz val="11"/>
      <color theme="1"/>
      <name val="Calibri"/>
      <family val="2"/>
      <scheme val="minor"/>
    </font>
    <font>
      <sz val="11"/>
      <name val="Calibri"/>
      <family val="2"/>
      <scheme val="minor"/>
    </font>
    <font>
      <sz val="8"/>
      <name val="Calibri"/>
      <family val="2"/>
      <scheme val="minor"/>
    </font>
    <font>
      <sz val="8"/>
      <color indexed="8"/>
      <name val="Arial"/>
      <family val="2"/>
    </font>
    <font>
      <b/>
      <sz val="8"/>
      <color indexed="9"/>
      <name val="Verdana"/>
      <family val="2"/>
    </font>
    <font>
      <b/>
      <sz val="9"/>
      <color indexed="9"/>
      <name val="Verdana"/>
      <family val="2"/>
    </font>
    <font>
      <sz val="8"/>
      <color indexed="8"/>
      <name val="Verdana"/>
      <family val="1"/>
      <charset val="204"/>
    </font>
    <font>
      <sz val="8"/>
      <color indexed="8"/>
      <name val="Verdana"/>
      <family val="2"/>
    </font>
    <font>
      <b/>
      <sz val="11"/>
      <color theme="1"/>
      <name val="Calibri"/>
      <family val="2"/>
      <scheme val="minor"/>
    </font>
    <font>
      <sz val="8"/>
      <name val="Arial"/>
      <family val="2"/>
    </font>
    <font>
      <b/>
      <sz val="11"/>
      <name val="Calibri"/>
      <family val="2"/>
      <scheme val="minor"/>
    </font>
    <font>
      <b/>
      <sz val="9"/>
      <name val="Calibri"/>
      <family val="2"/>
      <scheme val="minor"/>
    </font>
  </fonts>
  <fills count="18">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theme="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rgb="FF4F81BC"/>
        <bgColor indexed="64"/>
      </patternFill>
    </fill>
    <fill>
      <patternFill patternType="solid">
        <fgColor theme="4" tint="0.59999389629810485"/>
        <bgColor indexed="64"/>
      </patternFill>
    </fill>
    <fill>
      <patternFill patternType="solid">
        <fgColor theme="8" tint="-0.249977111117893"/>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1" applyNumberFormat="0" applyAlignment="0" applyProtection="0"/>
    <xf numFmtId="0" fontId="4" fillId="5" borderId="0" applyNumberFormat="0" applyBorder="0" applyAlignment="0" applyProtection="0"/>
  </cellStyleXfs>
  <cellXfs count="60">
    <xf numFmtId="0" fontId="0" fillId="0" borderId="0" xfId="0"/>
    <xf numFmtId="0" fontId="5" fillId="0" borderId="0" xfId="1" applyFont="1" applyFill="1" applyBorder="1" applyAlignment="1" applyProtection="1">
      <alignment horizontal="left" vertical="top" wrapText="1"/>
    </xf>
    <xf numFmtId="0" fontId="6" fillId="7" borderId="3"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wrapText="1"/>
    </xf>
    <xf numFmtId="0" fontId="6" fillId="9" borderId="3" xfId="0" applyFont="1" applyFill="1" applyBorder="1" applyAlignment="1" applyProtection="1">
      <alignment horizontal="left" vertical="center" wrapText="1"/>
      <protection locked="0"/>
    </xf>
    <xf numFmtId="0" fontId="6" fillId="0" borderId="0" xfId="0" applyFont="1"/>
    <xf numFmtId="0" fontId="6" fillId="9" borderId="3" xfId="0" applyFont="1" applyFill="1" applyBorder="1" applyAlignment="1" applyProtection="1">
      <alignment horizontal="center" vertical="center"/>
      <protection locked="0"/>
    </xf>
    <xf numFmtId="0" fontId="6" fillId="7" borderId="3" xfId="0" applyFont="1" applyFill="1" applyBorder="1" applyAlignment="1">
      <alignment horizontal="center" vertical="center"/>
    </xf>
    <xf numFmtId="0" fontId="6" fillId="0" borderId="3" xfId="0" applyFont="1" applyBorder="1" applyAlignment="1">
      <alignment horizontal="left" vertical="center"/>
    </xf>
    <xf numFmtId="0" fontId="0" fillId="10" borderId="3" xfId="0" applyFill="1" applyBorder="1"/>
    <xf numFmtId="0" fontId="6" fillId="0" borderId="0" xfId="0" applyFont="1" applyAlignment="1">
      <alignment vertical="center" wrapText="1"/>
    </xf>
    <xf numFmtId="0" fontId="3" fillId="10" borderId="5" xfId="3" applyFill="1" applyBorder="1" applyAlignment="1" applyProtection="1">
      <alignment horizontal="center"/>
    </xf>
    <xf numFmtId="0" fontId="9" fillId="11" borderId="6" xfId="2" applyFont="1" applyFill="1" applyBorder="1" applyAlignment="1" applyProtection="1">
      <alignment horizontal="center" vertical="center" wrapText="1"/>
    </xf>
    <xf numFmtId="0" fontId="3" fillId="10" borderId="4" xfId="3" applyFill="1" applyBorder="1" applyAlignment="1" applyProtection="1">
      <alignment horizontal="center"/>
    </xf>
    <xf numFmtId="0" fontId="9" fillId="12" borderId="6" xfId="2" applyFont="1" applyFill="1" applyBorder="1" applyAlignment="1" applyProtection="1">
      <alignment horizontal="center" vertical="center" wrapText="1"/>
    </xf>
    <xf numFmtId="0" fontId="9" fillId="13" borderId="6" xfId="0" applyFont="1" applyFill="1" applyBorder="1" applyAlignment="1">
      <alignment horizontal="center" vertical="center" wrapText="1"/>
    </xf>
    <xf numFmtId="0" fontId="3" fillId="10" borderId="5" xfId="3" applyFill="1" applyBorder="1" applyAlignment="1" applyProtection="1"/>
    <xf numFmtId="0" fontId="9" fillId="10" borderId="7" xfId="3" applyFont="1" applyFill="1" applyBorder="1" applyAlignment="1" applyProtection="1">
      <alignment vertical="center"/>
    </xf>
    <xf numFmtId="1" fontId="6" fillId="14" borderId="3" xfId="0" applyNumberFormat="1" applyFont="1" applyFill="1" applyBorder="1" applyAlignment="1">
      <alignment vertical="center"/>
    </xf>
    <xf numFmtId="2" fontId="12" fillId="13" borderId="3" xfId="4" applyNumberFormat="1" applyFont="1" applyFill="1" applyBorder="1" applyAlignment="1" applyProtection="1"/>
    <xf numFmtId="0" fontId="0" fillId="7" borderId="6" xfId="0" applyFill="1" applyBorder="1" applyAlignment="1">
      <alignment horizontal="center"/>
    </xf>
    <xf numFmtId="0" fontId="6" fillId="7" borderId="3" xfId="0" applyFont="1" applyFill="1" applyBorder="1" applyAlignment="1">
      <alignment horizontal="right" vertical="center"/>
    </xf>
    <xf numFmtId="0" fontId="0" fillId="0" borderId="3" xfId="0" applyBorder="1"/>
    <xf numFmtId="0" fontId="0" fillId="8" borderId="3" xfId="0" applyFill="1" applyBorder="1"/>
    <xf numFmtId="9" fontId="0" fillId="0" borderId="3" xfId="0" applyNumberFormat="1" applyBorder="1"/>
    <xf numFmtId="0" fontId="15" fillId="15" borderId="0" xfId="0" applyFont="1" applyFill="1" applyAlignment="1">
      <alignment horizontal="center" vertical="top" wrapText="1"/>
    </xf>
    <xf numFmtId="0" fontId="0" fillId="0" borderId="0" xfId="0" applyBorder="1"/>
    <xf numFmtId="0" fontId="0" fillId="0" borderId="0" xfId="0" applyFill="1" applyBorder="1"/>
    <xf numFmtId="0" fontId="19" fillId="0" borderId="0" xfId="0" applyFont="1"/>
    <xf numFmtId="164" fontId="0" fillId="8" borderId="3" xfId="0" applyNumberFormat="1" applyFill="1" applyBorder="1"/>
    <xf numFmtId="164" fontId="0" fillId="10" borderId="3" xfId="0" applyNumberFormat="1" applyFill="1" applyBorder="1"/>
    <xf numFmtId="164" fontId="0" fillId="0" borderId="3" xfId="0" applyNumberFormat="1" applyFill="1" applyBorder="1"/>
    <xf numFmtId="0" fontId="6" fillId="0" borderId="3" xfId="0" applyFont="1" applyBorder="1"/>
    <xf numFmtId="0" fontId="6" fillId="9" borderId="3" xfId="0" applyFont="1" applyFill="1" applyBorder="1"/>
    <xf numFmtId="0" fontId="0" fillId="16" borderId="3" xfId="0" applyFill="1" applyBorder="1"/>
    <xf numFmtId="0" fontId="17" fillId="0" borderId="3" xfId="0" applyFont="1" applyBorder="1" applyAlignment="1">
      <alignment horizontal="center" vertical="top" wrapText="1"/>
    </xf>
    <xf numFmtId="9" fontId="20" fillId="0" borderId="3" xfId="0" applyNumberFormat="1" applyFont="1" applyBorder="1" applyAlignment="1">
      <alignment horizontal="center" vertical="center" shrinkToFit="1"/>
    </xf>
    <xf numFmtId="0" fontId="18" fillId="16" borderId="3" xfId="0" applyFont="1" applyFill="1" applyBorder="1" applyAlignment="1">
      <alignment horizontal="center" vertical="top" wrapText="1"/>
    </xf>
    <xf numFmtId="9" fontId="20" fillId="16" borderId="3" xfId="0" applyNumberFormat="1" applyFont="1" applyFill="1" applyBorder="1" applyAlignment="1">
      <alignment horizontal="center" vertical="center" shrinkToFit="1"/>
    </xf>
    <xf numFmtId="0" fontId="18" fillId="0" borderId="3" xfId="0" applyFont="1" applyBorder="1" applyAlignment="1">
      <alignment horizontal="center" vertical="top" wrapText="1"/>
    </xf>
    <xf numFmtId="0" fontId="15" fillId="17" borderId="3" xfId="0" applyFont="1" applyFill="1" applyBorder="1" applyAlignment="1">
      <alignment horizontal="center" vertical="top" wrapText="1"/>
    </xf>
    <xf numFmtId="0" fontId="0" fillId="17" borderId="3" xfId="0" applyFill="1" applyBorder="1"/>
    <xf numFmtId="0" fontId="16" fillId="17" borderId="3" xfId="0" applyFont="1" applyFill="1" applyBorder="1" applyAlignment="1">
      <alignment horizontal="center" vertical="top" wrapText="1"/>
    </xf>
    <xf numFmtId="1" fontId="14" fillId="0" borderId="3" xfId="0" applyNumberFormat="1" applyFont="1" applyBorder="1" applyAlignment="1">
      <alignment horizontal="center" vertical="center" shrinkToFit="1"/>
    </xf>
    <xf numFmtId="1" fontId="14" fillId="16" borderId="3" xfId="0" applyNumberFormat="1" applyFont="1" applyFill="1" applyBorder="1" applyAlignment="1">
      <alignment horizontal="center" vertical="center" shrinkToFit="1"/>
    </xf>
    <xf numFmtId="164" fontId="0" fillId="0" borderId="3" xfId="0" applyNumberFormat="1" applyBorder="1"/>
    <xf numFmtId="164" fontId="0" fillId="0" borderId="0" xfId="0" applyNumberFormat="1"/>
    <xf numFmtId="0" fontId="19" fillId="10" borderId="3" xfId="0" applyFont="1" applyFill="1" applyBorder="1"/>
    <xf numFmtId="9" fontId="19" fillId="10" borderId="3" xfId="0" applyNumberFormat="1" applyFont="1" applyFill="1" applyBorder="1"/>
    <xf numFmtId="164" fontId="19" fillId="10" borderId="3" xfId="0" applyNumberFormat="1" applyFont="1" applyFill="1" applyBorder="1"/>
    <xf numFmtId="0" fontId="5" fillId="6" borderId="2" xfId="1" applyFont="1" applyFill="1" applyBorder="1" applyAlignment="1" applyProtection="1">
      <alignment horizontal="left" vertical="top" wrapText="1"/>
    </xf>
    <xf numFmtId="0" fontId="5" fillId="6" borderId="4" xfId="1" applyFont="1" applyFill="1" applyBorder="1" applyAlignment="1" applyProtection="1">
      <alignment horizontal="left" vertical="top" wrapText="1"/>
    </xf>
    <xf numFmtId="0" fontId="8" fillId="9" borderId="5"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0" fillId="7" borderId="3" xfId="0" applyFill="1" applyBorder="1" applyAlignment="1">
      <alignment horizontal="center"/>
    </xf>
    <xf numFmtId="0" fontId="22" fillId="0" borderId="0" xfId="1" applyFont="1" applyFill="1" applyBorder="1" applyAlignment="1" applyProtection="1">
      <alignment horizontal="left" vertical="top" wrapText="1"/>
    </xf>
    <xf numFmtId="15" fontId="22" fillId="0" borderId="0" xfId="1" applyNumberFormat="1" applyFont="1" applyFill="1" applyBorder="1" applyAlignment="1" applyProtection="1">
      <alignment horizontal="left" vertical="top" wrapText="1"/>
    </xf>
    <xf numFmtId="0" fontId="8" fillId="0" borderId="0" xfId="0" applyFont="1" applyAlignment="1">
      <alignment horizontal="left" wrapText="1"/>
    </xf>
    <xf numFmtId="0" fontId="21" fillId="0" borderId="0" xfId="0" applyFont="1"/>
  </cellXfs>
  <cellStyles count="5">
    <cellStyle name="Accent1" xfId="4" builtinId="29"/>
    <cellStyle name="Goed" xfId="1" builtinId="26"/>
    <cellStyle name="Invoer" xfId="3" builtinId="20"/>
    <cellStyle name="Neutraal" xfId="2" builtinId="28"/>
    <cellStyle name="Standaard" xfId="0" builtinId="0"/>
  </cellStyles>
  <dxfs count="1">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30842</xdr:colOff>
      <xdr:row>14</xdr:row>
      <xdr:rowOff>39460</xdr:rowOff>
    </xdr:from>
    <xdr:to>
      <xdr:col>4</xdr:col>
      <xdr:colOff>26781</xdr:colOff>
      <xdr:row>24</xdr:row>
      <xdr:rowOff>16565</xdr:rowOff>
    </xdr:to>
    <xdr:sp macro="" textlink="">
      <xdr:nvSpPr>
        <xdr:cNvPr id="3" name="Tekstvak 2">
          <a:extLst>
            <a:ext uri="{FF2B5EF4-FFF2-40B4-BE49-F238E27FC236}">
              <a16:creationId xmlns:a16="http://schemas.microsoft.com/office/drawing/2014/main" id="{9B6D8F82-02A3-40A0-82E5-643E75FF82A9}"/>
            </a:ext>
          </a:extLst>
        </xdr:cNvPr>
        <xdr:cNvSpPr txBox="1"/>
      </xdr:nvSpPr>
      <xdr:spPr>
        <a:xfrm>
          <a:off x="30842" y="3360786"/>
          <a:ext cx="5934569" cy="1799279"/>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1)</a:t>
          </a:r>
          <a:r>
            <a:rPr lang="nl-NL" sz="1100"/>
            <a:t> Door opdrachtnemer te gebruiken product</a:t>
          </a:r>
          <a:r>
            <a:rPr lang="nl-NL" sz="1100" baseline="0"/>
            <a:t>. Te specificeren naar: </a:t>
          </a:r>
          <a:r>
            <a:rPr lang="nl-NL" sz="1100"/>
            <a:t>Bij</a:t>
          </a:r>
          <a:r>
            <a:rPr lang="nl-NL" sz="1100" baseline="0"/>
            <a:t> hergebruikt materiaal: Soort materiaal en (verwachte) herkomst. Bij hernieuwbaar materiaal: Merk, Type en/of soort materiaal. </a:t>
          </a:r>
          <a:endParaRPr lang="nl-NL" sz="1100"/>
        </a:p>
        <a:p>
          <a:r>
            <a:rPr lang="nl-NL" sz="1100" b="1"/>
            <a:t>2)</a:t>
          </a:r>
          <a:r>
            <a:rPr lang="nl-NL" sz="1100"/>
            <a:t> Door opdrachtnemer te bepalen hoeveelheid conform ontwerp </a:t>
          </a:r>
        </a:p>
        <a:p>
          <a:r>
            <a:rPr lang="nl-NL" sz="1100" b="1"/>
            <a:t>3) </a:t>
          </a:r>
          <a:r>
            <a:rPr lang="nl-NL" sz="1100"/>
            <a:t>Hergebruikt: Materiaal dat deel uitmaakt van een samengesteld object dat na een eerdere toepassing (al dan niet na bewerking) als geheel opnieuw wordt gebruikt voor dezelfde functie</a:t>
          </a:r>
        </a:p>
        <a:p>
          <a:r>
            <a:rPr lang="nl-NL" sz="1100" b="1"/>
            <a:t>4)</a:t>
          </a:r>
          <a:r>
            <a:rPr lang="nl-NL" sz="1100"/>
            <a:t> Hernieuwbaar: afkomstig uit een hernieuwbare bron, die geteeld, natuurlijk aangevuld of natuurlijk gereinigd wordt op een menselijke tijdschaal. Een hernieuwbare grondstof kan zowel van abiotische als van biotische oorsprong zijn. Water is uitgesloten.</a:t>
          </a:r>
        </a:p>
        <a:p>
          <a:r>
            <a:rPr lang="nl-NL" sz="1100" b="1"/>
            <a:t>5) </a:t>
          </a:r>
          <a:r>
            <a:rPr lang="nl-NL" sz="1100" b="0"/>
            <a:t>Inschrijver kan maximaal 4 aanvullende materialen</a:t>
          </a:r>
          <a:r>
            <a:rPr lang="nl-NL" sz="1100" b="0" baseline="0"/>
            <a:t> of productgroepen selecteren als onderdeel van gunningscriterium 2.2 Circulair materiaalgebruik. </a:t>
          </a:r>
          <a:endParaRPr lang="nl-NL" sz="1100" b="0"/>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0A97-3DD4-4C3F-B9BF-C9BE55378F43}">
  <dimension ref="A1:J68"/>
  <sheetViews>
    <sheetView tabSelected="1" topLeftCell="A50" zoomScale="115" zoomScaleNormal="115" workbookViewId="0">
      <selection activeCell="F28" sqref="F28"/>
    </sheetView>
  </sheetViews>
  <sheetFormatPr defaultRowHeight="14.5" x14ac:dyDescent="0.35"/>
  <cols>
    <col min="1" max="1" width="33.453125" customWidth="1"/>
    <col min="2" max="2" width="30" customWidth="1"/>
    <col min="3" max="3" width="11.08984375" customWidth="1"/>
    <col min="4" max="4" width="10.54296875" customWidth="1"/>
    <col min="5" max="5" width="16.1796875" customWidth="1"/>
    <col min="6" max="6" width="14.36328125" customWidth="1"/>
    <col min="7" max="8" width="12.36328125" customWidth="1"/>
    <col min="9" max="9" width="11.36328125" customWidth="1"/>
    <col min="10" max="10" width="12.6328125" customWidth="1"/>
  </cols>
  <sheetData>
    <row r="1" spans="1:10" ht="38.5" customHeight="1" x14ac:dyDescent="0.35">
      <c r="A1" s="51" t="s">
        <v>0</v>
      </c>
      <c r="B1" s="51"/>
      <c r="C1" s="51"/>
      <c r="D1" s="52"/>
      <c r="E1" s="3"/>
      <c r="F1" s="53" t="s">
        <v>60</v>
      </c>
      <c r="G1" s="54"/>
      <c r="H1" s="3"/>
      <c r="I1" s="3"/>
      <c r="J1" s="3"/>
    </row>
    <row r="2" spans="1:10" ht="15.5" x14ac:dyDescent="0.35">
      <c r="A2" s="56" t="s">
        <v>1</v>
      </c>
      <c r="B2" s="57">
        <v>45176</v>
      </c>
      <c r="C2" s="1"/>
      <c r="D2" s="1"/>
      <c r="E2" s="3"/>
      <c r="F2" s="11"/>
      <c r="G2" s="3"/>
      <c r="H2" s="3"/>
      <c r="I2" s="3"/>
      <c r="J2" s="3"/>
    </row>
    <row r="3" spans="1:10" x14ac:dyDescent="0.35">
      <c r="A3" s="58" t="s">
        <v>61</v>
      </c>
      <c r="B3" s="5"/>
      <c r="C3" s="6"/>
      <c r="D3" s="6"/>
      <c r="E3" s="6"/>
      <c r="F3" s="6"/>
      <c r="G3" s="6"/>
      <c r="H3" s="6"/>
      <c r="I3" s="6"/>
      <c r="J3" s="6"/>
    </row>
    <row r="4" spans="1:10" x14ac:dyDescent="0.35">
      <c r="A4" s="55" t="s">
        <v>2</v>
      </c>
      <c r="B4" s="55"/>
      <c r="C4" s="55"/>
      <c r="D4" s="55"/>
      <c r="F4" s="12"/>
      <c r="G4" s="14"/>
      <c r="H4" s="14"/>
      <c r="I4" s="17" t="s">
        <v>13</v>
      </c>
      <c r="J4" s="20" t="s">
        <v>15</v>
      </c>
    </row>
    <row r="5" spans="1:10" ht="49.5" x14ac:dyDescent="0.35">
      <c r="A5" s="2" t="s">
        <v>55</v>
      </c>
      <c r="B5" s="2" t="s">
        <v>3</v>
      </c>
      <c r="C5" s="2" t="s">
        <v>4</v>
      </c>
      <c r="D5" s="8" t="s">
        <v>5</v>
      </c>
      <c r="F5" s="13" t="s">
        <v>8</v>
      </c>
      <c r="G5" s="15" t="s">
        <v>10</v>
      </c>
      <c r="H5" s="16" t="s">
        <v>12</v>
      </c>
      <c r="I5" s="18" t="s">
        <v>14</v>
      </c>
      <c r="J5" s="21"/>
    </row>
    <row r="6" spans="1:10" x14ac:dyDescent="0.35">
      <c r="A6" s="33" t="s">
        <v>47</v>
      </c>
      <c r="B6" s="5"/>
      <c r="C6" s="7"/>
      <c r="D6" s="9"/>
      <c r="F6" s="7"/>
      <c r="G6" s="7"/>
      <c r="H6" s="7"/>
      <c r="I6" s="19">
        <f>(SUM(F6:H6))</f>
        <v>0</v>
      </c>
      <c r="J6" s="22">
        <f>F6+G6</f>
        <v>0</v>
      </c>
    </row>
    <row r="7" spans="1:10" x14ac:dyDescent="0.35">
      <c r="A7" s="33" t="s">
        <v>48</v>
      </c>
      <c r="B7" s="5"/>
      <c r="C7" s="7"/>
      <c r="D7" s="9"/>
      <c r="F7" s="7"/>
      <c r="G7" s="7"/>
      <c r="H7" s="7"/>
      <c r="I7" s="19"/>
      <c r="J7" s="22"/>
    </row>
    <row r="8" spans="1:10" x14ac:dyDescent="0.35">
      <c r="A8" s="33" t="s">
        <v>49</v>
      </c>
      <c r="B8" s="5"/>
      <c r="C8" s="7"/>
      <c r="D8" s="9"/>
      <c r="F8" s="7"/>
      <c r="G8" s="7"/>
      <c r="H8" s="7"/>
      <c r="I8" s="19"/>
      <c r="J8" s="22"/>
    </row>
    <row r="9" spans="1:10" x14ac:dyDescent="0.35">
      <c r="A9" s="33" t="s">
        <v>50</v>
      </c>
      <c r="B9" s="5"/>
      <c r="C9" s="7"/>
      <c r="D9" s="9"/>
      <c r="F9" s="7"/>
      <c r="G9" s="7"/>
      <c r="H9" s="7"/>
      <c r="I9" s="19"/>
      <c r="J9" s="22"/>
    </row>
    <row r="10" spans="1:10" x14ac:dyDescent="0.35">
      <c r="A10" s="34" t="s">
        <v>51</v>
      </c>
      <c r="B10" s="5"/>
      <c r="C10" s="7"/>
      <c r="D10" s="9"/>
      <c r="F10" s="7"/>
      <c r="G10" s="7"/>
      <c r="H10" s="7"/>
      <c r="I10" s="19"/>
      <c r="J10" s="22"/>
    </row>
    <row r="11" spans="1:10" x14ac:dyDescent="0.35">
      <c r="A11" s="34" t="s">
        <v>52</v>
      </c>
      <c r="B11" s="5"/>
      <c r="C11" s="7"/>
      <c r="D11" s="9"/>
      <c r="F11" s="7"/>
      <c r="G11" s="7"/>
      <c r="H11" s="7"/>
      <c r="I11" s="19"/>
      <c r="J11" s="22"/>
    </row>
    <row r="12" spans="1:10" x14ac:dyDescent="0.35">
      <c r="A12" s="34" t="s">
        <v>53</v>
      </c>
      <c r="B12" s="5"/>
      <c r="C12" s="7"/>
      <c r="D12" s="9"/>
      <c r="F12" s="7"/>
      <c r="G12" s="7"/>
      <c r="H12" s="7"/>
      <c r="I12" s="19"/>
      <c r="J12" s="22"/>
    </row>
    <row r="13" spans="1:10" x14ac:dyDescent="0.35">
      <c r="A13" s="34" t="s">
        <v>54</v>
      </c>
      <c r="B13" s="5"/>
      <c r="C13" s="7"/>
      <c r="D13" s="9"/>
      <c r="F13" s="7"/>
      <c r="G13" s="7"/>
      <c r="H13" s="7"/>
      <c r="I13" s="19">
        <f>(SUM(F13:H13))</f>
        <v>0</v>
      </c>
      <c r="J13" s="22">
        <f>F13+G13</f>
        <v>0</v>
      </c>
    </row>
    <row r="14" spans="1:10" x14ac:dyDescent="0.35">
      <c r="A14" s="4"/>
      <c r="B14" s="3"/>
    </row>
    <row r="15" spans="1:10" x14ac:dyDescent="0.35">
      <c r="A15" s="4"/>
      <c r="B15" s="4"/>
    </row>
    <row r="16" spans="1:10" x14ac:dyDescent="0.35">
      <c r="A16" s="4"/>
      <c r="B16" s="4"/>
    </row>
    <row r="17" spans="1:10" x14ac:dyDescent="0.35">
      <c r="A17" s="4"/>
      <c r="B17" s="4"/>
    </row>
    <row r="18" spans="1:10" x14ac:dyDescent="0.35">
      <c r="A18" s="4"/>
      <c r="B18" s="4"/>
    </row>
    <row r="19" spans="1:10" x14ac:dyDescent="0.35">
      <c r="A19" s="4"/>
      <c r="B19" s="4"/>
    </row>
    <row r="20" spans="1:10" x14ac:dyDescent="0.35">
      <c r="A20" s="4"/>
      <c r="B20" s="4"/>
    </row>
    <row r="21" spans="1:10" x14ac:dyDescent="0.35">
      <c r="A21" s="4"/>
      <c r="B21" s="4"/>
    </row>
    <row r="22" spans="1:10" x14ac:dyDescent="0.35">
      <c r="A22" s="4"/>
      <c r="B22" s="4"/>
    </row>
    <row r="23" spans="1:10" x14ac:dyDescent="0.35">
      <c r="A23" s="4"/>
      <c r="B23" s="4"/>
    </row>
    <row r="28" spans="1:10" x14ac:dyDescent="0.35">
      <c r="A28" s="59" t="s">
        <v>62</v>
      </c>
    </row>
    <row r="29" spans="1:10" x14ac:dyDescent="0.35">
      <c r="A29" t="s">
        <v>21</v>
      </c>
    </row>
    <row r="30" spans="1:10" x14ac:dyDescent="0.35">
      <c r="A30" t="s">
        <v>6</v>
      </c>
    </row>
    <row r="31" spans="1:10" x14ac:dyDescent="0.35">
      <c r="A31" t="s">
        <v>7</v>
      </c>
      <c r="C31" s="29" t="s">
        <v>16</v>
      </c>
      <c r="D31" s="29" t="s">
        <v>17</v>
      </c>
      <c r="E31" s="29" t="s">
        <v>18</v>
      </c>
      <c r="F31" s="29" t="s">
        <v>36</v>
      </c>
      <c r="G31" s="29" t="s">
        <v>40</v>
      </c>
      <c r="H31" s="29" t="s">
        <v>41</v>
      </c>
      <c r="I31" s="29" t="s">
        <v>42</v>
      </c>
      <c r="J31" s="29" t="s">
        <v>43</v>
      </c>
    </row>
    <row r="32" spans="1:10" x14ac:dyDescent="0.35">
      <c r="A32" s="10">
        <v>0</v>
      </c>
      <c r="C32" s="10" t="s">
        <v>32</v>
      </c>
      <c r="D32" s="10" t="s">
        <v>32</v>
      </c>
      <c r="E32" s="10" t="s">
        <v>32</v>
      </c>
      <c r="F32" s="10" t="s">
        <v>32</v>
      </c>
      <c r="G32" s="10" t="s">
        <v>32</v>
      </c>
      <c r="H32" s="10" t="s">
        <v>32</v>
      </c>
      <c r="I32" s="10" t="s">
        <v>32</v>
      </c>
      <c r="J32" s="10" t="s">
        <v>32</v>
      </c>
    </row>
    <row r="33" spans="1:10" x14ac:dyDescent="0.35">
      <c r="A33" s="10">
        <v>1</v>
      </c>
      <c r="C33" s="10" t="s">
        <v>33</v>
      </c>
      <c r="D33" s="10" t="s">
        <v>33</v>
      </c>
      <c r="E33" s="10" t="s">
        <v>33</v>
      </c>
      <c r="F33" s="10" t="s">
        <v>33</v>
      </c>
      <c r="G33" s="10" t="s">
        <v>33</v>
      </c>
      <c r="H33" s="10" t="s">
        <v>33</v>
      </c>
      <c r="I33" s="10" t="s">
        <v>33</v>
      </c>
      <c r="J33" s="10" t="s">
        <v>33</v>
      </c>
    </row>
    <row r="34" spans="1:10" x14ac:dyDescent="0.35">
      <c r="A34" s="10">
        <v>2</v>
      </c>
      <c r="C34" s="10" t="s">
        <v>34</v>
      </c>
      <c r="D34" s="10" t="s">
        <v>34</v>
      </c>
      <c r="E34" s="10" t="s">
        <v>34</v>
      </c>
      <c r="F34" s="10" t="s">
        <v>34</v>
      </c>
      <c r="G34" s="10" t="s">
        <v>34</v>
      </c>
      <c r="H34" s="10" t="s">
        <v>34</v>
      </c>
      <c r="I34" s="10" t="s">
        <v>34</v>
      </c>
      <c r="J34" s="10" t="s">
        <v>34</v>
      </c>
    </row>
    <row r="35" spans="1:10" x14ac:dyDescent="0.35">
      <c r="A35" s="10">
        <v>3</v>
      </c>
      <c r="C35" s="10" t="s">
        <v>35</v>
      </c>
      <c r="D35" s="10" t="s">
        <v>35</v>
      </c>
      <c r="E35" s="10" t="s">
        <v>35</v>
      </c>
      <c r="F35" s="10" t="s">
        <v>35</v>
      </c>
      <c r="G35" s="10" t="s">
        <v>35</v>
      </c>
      <c r="H35" s="10" t="s">
        <v>35</v>
      </c>
      <c r="I35" s="10" t="s">
        <v>35</v>
      </c>
      <c r="J35" s="10" t="s">
        <v>35</v>
      </c>
    </row>
    <row r="36" spans="1:10" x14ac:dyDescent="0.35">
      <c r="A36" s="10">
        <v>4</v>
      </c>
      <c r="C36" s="10" t="s">
        <v>11</v>
      </c>
      <c r="D36" s="10" t="s">
        <v>11</v>
      </c>
      <c r="E36" s="10" t="s">
        <v>11</v>
      </c>
      <c r="F36" s="10" t="s">
        <v>11</v>
      </c>
      <c r="G36" s="10" t="s">
        <v>11</v>
      </c>
      <c r="H36" s="10" t="s">
        <v>11</v>
      </c>
      <c r="I36" s="10" t="s">
        <v>11</v>
      </c>
      <c r="J36" s="10" t="s">
        <v>11</v>
      </c>
    </row>
    <row r="37" spans="1:10" x14ac:dyDescent="0.35">
      <c r="A37" s="10">
        <v>5</v>
      </c>
      <c r="C37" s="10" t="s">
        <v>9</v>
      </c>
      <c r="D37" s="10" t="s">
        <v>9</v>
      </c>
      <c r="E37" s="10" t="s">
        <v>9</v>
      </c>
      <c r="F37" s="10" t="s">
        <v>9</v>
      </c>
      <c r="G37" s="10" t="s">
        <v>9</v>
      </c>
      <c r="H37" s="10" t="s">
        <v>9</v>
      </c>
      <c r="I37" s="10" t="s">
        <v>9</v>
      </c>
      <c r="J37" s="10" t="s">
        <v>9</v>
      </c>
    </row>
    <row r="39" spans="1:10" ht="50" customHeight="1" x14ac:dyDescent="0.35">
      <c r="A39" s="26" t="s">
        <v>19</v>
      </c>
      <c r="B39" s="26"/>
      <c r="C39" s="26" t="s">
        <v>59</v>
      </c>
      <c r="D39" s="26"/>
      <c r="E39" s="26"/>
    </row>
    <row r="40" spans="1:10" x14ac:dyDescent="0.35">
      <c r="A40" s="23" t="s">
        <v>45</v>
      </c>
      <c r="B40" s="23" t="s">
        <v>44</v>
      </c>
      <c r="C40" s="30">
        <v>1500000</v>
      </c>
      <c r="D40" s="24"/>
      <c r="E40" s="23"/>
    </row>
    <row r="41" spans="1:10" x14ac:dyDescent="0.35">
      <c r="A41" s="23" t="s">
        <v>17</v>
      </c>
      <c r="B41" s="23" t="s">
        <v>39</v>
      </c>
      <c r="C41" s="30">
        <v>500000</v>
      </c>
      <c r="D41" s="24"/>
      <c r="E41" s="23"/>
    </row>
    <row r="42" spans="1:10" x14ac:dyDescent="0.35">
      <c r="A42" s="23" t="s">
        <v>18</v>
      </c>
      <c r="B42" s="23" t="s">
        <v>37</v>
      </c>
      <c r="C42" s="30">
        <v>1000000</v>
      </c>
      <c r="D42" s="24"/>
      <c r="E42" s="23"/>
    </row>
    <row r="43" spans="1:10" x14ac:dyDescent="0.35">
      <c r="A43" s="23" t="s">
        <v>36</v>
      </c>
      <c r="B43" s="23" t="s">
        <v>38</v>
      </c>
      <c r="C43" s="32">
        <v>1000000</v>
      </c>
      <c r="D43" s="23"/>
      <c r="E43" s="23"/>
    </row>
    <row r="44" spans="1:10" x14ac:dyDescent="0.35">
      <c r="A44" s="23" t="s">
        <v>40</v>
      </c>
      <c r="B44" s="23" t="s">
        <v>46</v>
      </c>
      <c r="C44" s="32">
        <v>250000</v>
      </c>
      <c r="D44" s="24"/>
      <c r="E44" s="23"/>
    </row>
    <row r="45" spans="1:10" x14ac:dyDescent="0.35">
      <c r="A45" s="23" t="s">
        <v>41</v>
      </c>
      <c r="B45" s="23" t="s">
        <v>46</v>
      </c>
      <c r="C45" s="32">
        <v>250000</v>
      </c>
      <c r="D45" s="24"/>
      <c r="E45" s="23"/>
    </row>
    <row r="46" spans="1:10" x14ac:dyDescent="0.35">
      <c r="A46" s="23" t="s">
        <v>42</v>
      </c>
      <c r="B46" s="23" t="s">
        <v>46</v>
      </c>
      <c r="C46" s="32">
        <v>250000</v>
      </c>
      <c r="D46" s="24"/>
      <c r="E46" s="23"/>
    </row>
    <row r="47" spans="1:10" x14ac:dyDescent="0.35">
      <c r="A47" s="23" t="s">
        <v>43</v>
      </c>
      <c r="B47" s="23" t="s">
        <v>46</v>
      </c>
      <c r="C47" s="32">
        <v>250000</v>
      </c>
      <c r="D47" s="23"/>
      <c r="E47" s="23"/>
    </row>
    <row r="48" spans="1:10" ht="16" customHeight="1" x14ac:dyDescent="0.35">
      <c r="A48" s="23"/>
      <c r="B48" s="23"/>
      <c r="C48" s="31"/>
      <c r="D48" s="23"/>
      <c r="E48" s="23"/>
    </row>
    <row r="49" spans="1:8" x14ac:dyDescent="0.35">
      <c r="A49" s="27"/>
      <c r="B49" s="27"/>
      <c r="C49" s="28"/>
      <c r="D49" s="27"/>
      <c r="E49" s="27"/>
      <c r="H49" s="29"/>
    </row>
    <row r="50" spans="1:8" ht="69" x14ac:dyDescent="0.35">
      <c r="A50" s="41" t="s">
        <v>7</v>
      </c>
      <c r="B50" s="42"/>
      <c r="C50" s="41" t="s">
        <v>20</v>
      </c>
      <c r="D50" s="43" t="s">
        <v>25</v>
      </c>
    </row>
    <row r="51" spans="1:8" ht="30" x14ac:dyDescent="0.35">
      <c r="A51" s="44">
        <v>5</v>
      </c>
      <c r="B51" s="23"/>
      <c r="C51" s="36" t="s">
        <v>30</v>
      </c>
      <c r="D51" s="37">
        <v>1</v>
      </c>
      <c r="E51" s="27"/>
    </row>
    <row r="52" spans="1:8" ht="30" x14ac:dyDescent="0.35">
      <c r="A52" s="45">
        <v>4</v>
      </c>
      <c r="B52" s="35"/>
      <c r="C52" s="38" t="s">
        <v>26</v>
      </c>
      <c r="D52" s="39">
        <v>0.8</v>
      </c>
      <c r="E52" s="27"/>
    </row>
    <row r="53" spans="1:8" ht="30" x14ac:dyDescent="0.35">
      <c r="A53" s="44">
        <v>3</v>
      </c>
      <c r="B53" s="23"/>
      <c r="C53" s="36" t="s">
        <v>27</v>
      </c>
      <c r="D53" s="37">
        <v>0.6</v>
      </c>
      <c r="E53" s="27"/>
    </row>
    <row r="54" spans="1:8" ht="30" x14ac:dyDescent="0.35">
      <c r="A54" s="45">
        <v>2</v>
      </c>
      <c r="B54" s="35"/>
      <c r="C54" s="38" t="s">
        <v>31</v>
      </c>
      <c r="D54" s="39">
        <v>0.4</v>
      </c>
      <c r="E54" s="27"/>
    </row>
    <row r="55" spans="1:8" ht="30" x14ac:dyDescent="0.35">
      <c r="A55" s="44">
        <v>1</v>
      </c>
      <c r="B55" s="23"/>
      <c r="C55" s="40" t="s">
        <v>28</v>
      </c>
      <c r="D55" s="37">
        <v>0.2</v>
      </c>
      <c r="E55" s="27"/>
    </row>
    <row r="56" spans="1:8" x14ac:dyDescent="0.35">
      <c r="A56" s="45">
        <v>0</v>
      </c>
      <c r="B56" s="35"/>
      <c r="C56" s="38" t="s">
        <v>29</v>
      </c>
      <c r="D56" s="39">
        <v>0</v>
      </c>
      <c r="E56" s="27"/>
    </row>
    <row r="58" spans="1:8" x14ac:dyDescent="0.35">
      <c r="A58" t="s">
        <v>22</v>
      </c>
    </row>
    <row r="59" spans="1:8" ht="20" x14ac:dyDescent="0.35">
      <c r="A59" s="26" t="s">
        <v>19</v>
      </c>
      <c r="B59" s="26"/>
      <c r="C59" s="26" t="s">
        <v>24</v>
      </c>
      <c r="D59" s="26" t="s">
        <v>23</v>
      </c>
      <c r="E59" s="26" t="s">
        <v>57</v>
      </c>
      <c r="F59" s="26" t="s">
        <v>58</v>
      </c>
    </row>
    <row r="60" spans="1:8" x14ac:dyDescent="0.35">
      <c r="A60" s="23" t="s">
        <v>16</v>
      </c>
      <c r="B60" s="23"/>
      <c r="C60" s="25">
        <f>J6</f>
        <v>0</v>
      </c>
      <c r="D60" s="23">
        <v>0</v>
      </c>
      <c r="E60" s="25" cm="1">
        <f t="array" ref="E60">_xlfn.IFS(D60=0,D56,D60=1,D55,D60=2,D54,D60=3,D53,D60=4,D52,D60=5,D51)</f>
        <v>0</v>
      </c>
      <c r="F60" s="46">
        <f t="shared" ref="F60:F67" si="0">E60*C40</f>
        <v>0</v>
      </c>
    </row>
    <row r="61" spans="1:8" x14ac:dyDescent="0.35">
      <c r="A61" s="23" t="s">
        <v>17</v>
      </c>
      <c r="B61" s="23"/>
      <c r="C61" s="25">
        <f>I7</f>
        <v>0</v>
      </c>
      <c r="D61" s="23">
        <v>0</v>
      </c>
      <c r="E61" s="25" cm="1">
        <f t="array" ref="E61">_xlfn.IFS(D61=0,D56,D61=1,D55,D61=2,D54,D61=3,D53,D61=4,D52,D61=5,D51)</f>
        <v>0</v>
      </c>
      <c r="F61" s="46">
        <f t="shared" si="0"/>
        <v>0</v>
      </c>
    </row>
    <row r="62" spans="1:8" x14ac:dyDescent="0.35">
      <c r="A62" s="23" t="s">
        <v>18</v>
      </c>
      <c r="B62" s="23"/>
      <c r="C62" s="25">
        <f t="shared" ref="C62:C67" si="1">J8</f>
        <v>0</v>
      </c>
      <c r="D62" s="23">
        <v>0</v>
      </c>
      <c r="E62" s="25" cm="1">
        <f t="array" ref="E62">_xlfn.IFS(D62=0,D56,D62=1,D55,D62=2,D54,D62=3,D53,D62=4,D52,D62=5,D51)</f>
        <v>0</v>
      </c>
      <c r="F62" s="47">
        <f t="shared" si="0"/>
        <v>0</v>
      </c>
    </row>
    <row r="63" spans="1:8" x14ac:dyDescent="0.35">
      <c r="A63" s="23" t="s">
        <v>36</v>
      </c>
      <c r="B63" s="23"/>
      <c r="C63" s="25">
        <f t="shared" si="1"/>
        <v>0</v>
      </c>
      <c r="D63" s="23">
        <v>0</v>
      </c>
      <c r="E63" s="25" cm="1">
        <f t="array" ref="E63">_xlfn.IFS(D63=0,D56,D63=1,D55,D63=2,D54,D63=3,D53,D63=4,D52,D63=5,D51)</f>
        <v>0</v>
      </c>
      <c r="F63" s="46">
        <f t="shared" si="0"/>
        <v>0</v>
      </c>
    </row>
    <row r="64" spans="1:8" x14ac:dyDescent="0.35">
      <c r="A64" s="23" t="s">
        <v>40</v>
      </c>
      <c r="B64" s="23"/>
      <c r="C64" s="25">
        <f t="shared" si="1"/>
        <v>0</v>
      </c>
      <c r="D64" s="23">
        <v>0</v>
      </c>
      <c r="E64" s="25" cm="1">
        <f t="array" ref="E64">_xlfn.IFS(D64=0,D56,D64=1,D55,D64=2,D54,D64=3,D53,D64=4,D52,D64=5,D51)</f>
        <v>0</v>
      </c>
      <c r="F64" s="46">
        <f t="shared" si="0"/>
        <v>0</v>
      </c>
    </row>
    <row r="65" spans="1:6" x14ac:dyDescent="0.35">
      <c r="A65" s="23" t="s">
        <v>41</v>
      </c>
      <c r="B65" s="23"/>
      <c r="C65" s="25">
        <f t="shared" si="1"/>
        <v>0</v>
      </c>
      <c r="D65" s="23">
        <v>0</v>
      </c>
      <c r="E65" s="25" cm="1">
        <f t="array" ref="E65">_xlfn.IFS(D65=0,D57,D65=1,D56,D65=2,D55,D65=3,D54,D65=4,D53,D65=5,D52)</f>
        <v>0</v>
      </c>
      <c r="F65" s="46">
        <f t="shared" si="0"/>
        <v>0</v>
      </c>
    </row>
    <row r="66" spans="1:6" x14ac:dyDescent="0.35">
      <c r="A66" s="23" t="s">
        <v>42</v>
      </c>
      <c r="B66" s="23"/>
      <c r="C66" s="25">
        <f t="shared" si="1"/>
        <v>0</v>
      </c>
      <c r="D66" s="23">
        <v>0</v>
      </c>
      <c r="E66" s="25" cm="1">
        <f t="array" ref="E66">_xlfn.IFS(D66=0,D57,D66=1,D56,D66=2,D55,D66=3,D54,D66=4,D53,D66=5,D52)</f>
        <v>0</v>
      </c>
      <c r="F66" s="46">
        <f t="shared" si="0"/>
        <v>0</v>
      </c>
    </row>
    <row r="67" spans="1:6" x14ac:dyDescent="0.35">
      <c r="A67" s="23" t="s">
        <v>43</v>
      </c>
      <c r="B67" s="23"/>
      <c r="C67" s="25">
        <f t="shared" si="1"/>
        <v>0</v>
      </c>
      <c r="D67" s="23">
        <v>0</v>
      </c>
      <c r="E67" s="25" cm="1">
        <f t="array" ref="E67">_xlfn.IFS(D67=0,D57,D67=1,D56,D67=2,D55,D67=3,D54,D67=4,D53,D67=5,D52)</f>
        <v>0</v>
      </c>
      <c r="F67" s="46">
        <f t="shared" si="0"/>
        <v>0</v>
      </c>
    </row>
    <row r="68" spans="1:6" x14ac:dyDescent="0.35">
      <c r="A68" s="48" t="s">
        <v>56</v>
      </c>
      <c r="B68" s="48"/>
      <c r="C68" s="49"/>
      <c r="D68" s="48"/>
      <c r="E68" s="49"/>
      <c r="F68" s="50">
        <f>SUM(F60:F67)</f>
        <v>0</v>
      </c>
    </row>
  </sheetData>
  <mergeCells count="3">
    <mergeCell ref="A1:D1"/>
    <mergeCell ref="F1:G1"/>
    <mergeCell ref="A4:D4"/>
  </mergeCells>
  <phoneticPr fontId="13" type="noConversion"/>
  <conditionalFormatting sqref="I6:I13">
    <cfRule type="cellIs" dxfId="0" priority="2" operator="equal">
      <formula>100</formula>
    </cfRule>
  </conditionalFormatting>
  <dataValidations disablePrompts="1" count="1">
    <dataValidation type="list" allowBlank="1" showInputMessage="1" showErrorMessage="1" sqref="D60:D67" xr:uid="{5D86656A-E478-4B41-8048-4F06F9C033C7}">
      <formula1>$A$51:$A$56</formula1>
    </dataValidation>
  </dataValidations>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Iongh, Sander de</dc:creator>
  <cp:lastModifiedBy>Capota, Lars</cp:lastModifiedBy>
  <dcterms:created xsi:type="dcterms:W3CDTF">2023-05-23T08:21:20Z</dcterms:created>
  <dcterms:modified xsi:type="dcterms:W3CDTF">2023-10-27T09:27:27Z</dcterms:modified>
</cp:coreProperties>
</file>