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nuffic.sharepoint.com/teams/project_diplomawaardering/Shared Documents/Project 2022/Aanbestedingsdossier/Aanbesteding 2023/05. Nota van inlichtingen/NvI II/"/>
    </mc:Choice>
  </mc:AlternateContent>
  <xr:revisionPtr revIDLastSave="2785" documentId="8_{9712AC86-F7E2-46CE-AFBC-320E287137AA}" xr6:coauthVersionLast="47" xr6:coauthVersionMax="47" xr10:uidLastSave="{64E078AA-63F0-4268-B588-2764F431BFD9}"/>
  <bookViews>
    <workbookView xWindow="-108" yWindow="-108" windowWidth="23256" windowHeight="12576" tabRatio="816" activeTab="4" xr2:uid="{1DA8C075-44CF-4BD2-B193-E6E088BCBD75}"/>
  </bookViews>
  <sheets>
    <sheet name="Inhoudsopgave" sheetId="24" r:id="rId1"/>
    <sheet name="Functionele eisen" sheetId="29" r:id="rId2"/>
    <sheet name="Technische eisen" sheetId="25" r:id="rId3"/>
    <sheet name="Eisen aan de inform.beveiliging" sheetId="28" r:id="rId4"/>
    <sheet name="Eisen aan support en SLA" sheetId="2" r:id="rId5"/>
    <sheet name="Eisen aan tarieven + facturatie" sheetId="10" r:id="rId6"/>
    <sheet name="Algemene eisen" sheetId="1" r:id="rId7"/>
  </sheets>
  <externalReferences>
    <externalReference r:id="rId8"/>
  </externalReferences>
  <definedNames>
    <definedName name="_xlnm._FilterDatabase" localSheetId="6" hidden="1">'Algemene eisen'!$A$1:$C$1</definedName>
    <definedName name="_xlnm._FilterDatabase" localSheetId="4" hidden="1">'Eisen aan support en SLA'!$A$1:$C$1</definedName>
    <definedName name="_xlnm._FilterDatabase" localSheetId="5" hidden="1">'Eisen aan tarieven + facturatie'!$A$1:$C$1</definedName>
    <definedName name="J_N" localSheetId="6">[1]Lijsten!$A$1:$A$3</definedName>
    <definedName name="J_N" localSheetId="4">[1]Lijsten!$A$1:$A$3</definedName>
    <definedName name="J_N" localSheetId="5">[1]Lijsten!$A$1:$A$3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6" i="29" l="1" a="1"/>
  <c r="A46" i="29" s="1"/>
  <c r="A15" i="1" a="1"/>
  <c r="A15" i="1" s="1"/>
  <c r="A27" i="25" a="1"/>
  <c r="A27" i="25" s="1"/>
  <c r="B27" i="25" s="1"/>
  <c r="A28" i="25" a="1"/>
  <c r="A28" i="25" s="1"/>
  <c r="B28" i="25" s="1"/>
  <c r="A29" i="25" a="1"/>
  <c r="A29" i="25" s="1"/>
  <c r="B29" i="25" s="1"/>
  <c r="A30" i="25" a="1"/>
  <c r="A30" i="25" s="1"/>
  <c r="B30" i="25" s="1"/>
  <c r="A31" i="25" a="1"/>
  <c r="A31" i="25" s="1"/>
  <c r="B31" i="25" s="1"/>
  <c r="A103" i="29" a="1"/>
  <c r="A103" i="29" s="1"/>
  <c r="A104" i="29" a="1"/>
  <c r="A104" i="29" s="1"/>
  <c r="A105" i="29" a="1"/>
  <c r="A105" i="29" s="1"/>
  <c r="A106" i="29" a="1"/>
  <c r="A106" i="29" s="1"/>
  <c r="A107" i="29" a="1"/>
  <c r="A107" i="29" s="1"/>
  <c r="A108" i="29" a="1"/>
  <c r="A108" i="29" s="1"/>
  <c r="A109" i="29" a="1"/>
  <c r="A109" i="29" s="1"/>
  <c r="A110" i="29" a="1"/>
  <c r="A110" i="29" s="1"/>
  <c r="A111" i="29" a="1"/>
  <c r="A111" i="29" s="1"/>
  <c r="A112" i="29" a="1"/>
  <c r="A112" i="29" s="1"/>
  <c r="A113" i="29" a="1"/>
  <c r="A113" i="29" s="1"/>
  <c r="A114" i="29" a="1"/>
  <c r="A114" i="29" s="1"/>
  <c r="A116" i="29" a="1"/>
  <c r="A116" i="29" s="1"/>
  <c r="A117" i="29" a="1"/>
  <c r="A117" i="29" s="1"/>
  <c r="A118" i="29" a="1"/>
  <c r="A118" i="29" s="1"/>
  <c r="A119" i="29" a="1"/>
  <c r="A119" i="29" s="1"/>
  <c r="A120" i="29" a="1"/>
  <c r="A120" i="29" s="1"/>
  <c r="A121" i="29" a="1"/>
  <c r="A121" i="29" s="1"/>
  <c r="A122" i="29" a="1"/>
  <c r="A122" i="29" s="1"/>
  <c r="A123" i="29" a="1"/>
  <c r="A123" i="29" s="1"/>
  <c r="A124" i="29" a="1"/>
  <c r="A124" i="29" s="1"/>
  <c r="A125" i="29" a="1"/>
  <c r="A125" i="29" s="1"/>
  <c r="A126" i="29" a="1"/>
  <c r="A126" i="29" s="1"/>
  <c r="A127" i="29" a="1"/>
  <c r="A127" i="29" s="1"/>
  <c r="A128" i="29" a="1"/>
  <c r="A128" i="29" s="1"/>
  <c r="A129" i="29" a="1"/>
  <c r="A129" i="29" s="1"/>
  <c r="A130" i="29" a="1"/>
  <c r="A130" i="29" s="1"/>
  <c r="A131" i="29" a="1"/>
  <c r="A131" i="29" s="1"/>
  <c r="A132" i="29" a="1"/>
  <c r="A132" i="29" s="1"/>
  <c r="A133" i="29" a="1"/>
  <c r="A133" i="29" s="1"/>
  <c r="A134" i="29" a="1"/>
  <c r="A134" i="29" s="1"/>
  <c r="A135" i="29" a="1"/>
  <c r="A135" i="29" s="1"/>
  <c r="A15" i="29" a="1"/>
  <c r="A15" i="29" s="1"/>
  <c r="A115" i="29" a="1"/>
  <c r="A115" i="29" s="1"/>
  <c r="A53" i="29" a="1"/>
  <c r="A53" i="29" s="1"/>
  <c r="A54" i="29" a="1"/>
  <c r="A54" i="29" s="1"/>
  <c r="A55" i="29" a="1"/>
  <c r="A55" i="29" s="1"/>
  <c r="A56" i="29" a="1"/>
  <c r="A56" i="29" s="1"/>
  <c r="A57" i="29" a="1"/>
  <c r="A57" i="29" s="1"/>
  <c r="A58" i="29" a="1"/>
  <c r="A58" i="29" s="1"/>
  <c r="A59" i="29" a="1"/>
  <c r="A59" i="29" s="1"/>
  <c r="A60" i="29" a="1"/>
  <c r="A60" i="29" s="1"/>
  <c r="A61" i="29" a="1"/>
  <c r="A61" i="29" s="1"/>
  <c r="A62" i="29" a="1"/>
  <c r="A62" i="29" s="1"/>
  <c r="A63" i="29" a="1"/>
  <c r="A63" i="29" s="1"/>
  <c r="A64" i="29" a="1"/>
  <c r="A64" i="29" s="1"/>
  <c r="A65" i="29" a="1"/>
  <c r="A65" i="29" s="1"/>
  <c r="A66" i="29" a="1"/>
  <c r="A66" i="29" s="1"/>
  <c r="A67" i="29" a="1"/>
  <c r="A67" i="29" s="1"/>
  <c r="A68" i="29" a="1"/>
  <c r="A68" i="29" s="1"/>
  <c r="A69" i="29" a="1"/>
  <c r="A69" i="29" s="1"/>
  <c r="A70" i="29" a="1"/>
  <c r="A70" i="29" s="1"/>
  <c r="A71" i="29" a="1"/>
  <c r="A71" i="29" s="1"/>
  <c r="A72" i="29" a="1"/>
  <c r="A72" i="29" s="1"/>
  <c r="A73" i="29" a="1"/>
  <c r="A73" i="29" s="1"/>
  <c r="A74" i="29" a="1"/>
  <c r="A74" i="29" s="1"/>
  <c r="A75" i="29" a="1"/>
  <c r="A75" i="29" s="1"/>
  <c r="A76" i="29" a="1"/>
  <c r="A76" i="29" s="1"/>
  <c r="A77" i="29" a="1"/>
  <c r="A77" i="29" s="1"/>
  <c r="A78" i="29" a="1"/>
  <c r="A78" i="29" s="1"/>
  <c r="A79" i="29" a="1"/>
  <c r="A79" i="29" s="1"/>
  <c r="A80" i="29" a="1"/>
  <c r="A80" i="29" s="1"/>
  <c r="A81" i="29" a="1"/>
  <c r="A81" i="29" s="1"/>
  <c r="A82" i="29" a="1"/>
  <c r="A82" i="29" s="1"/>
  <c r="A83" i="29" a="1"/>
  <c r="A83" i="29" s="1"/>
  <c r="A84" i="29" a="1"/>
  <c r="A84" i="29" s="1"/>
  <c r="A85" i="29" a="1"/>
  <c r="A85" i="29" s="1"/>
  <c r="A86" i="29" a="1"/>
  <c r="A86" i="29" s="1"/>
  <c r="A87" i="29" a="1"/>
  <c r="A87" i="29" s="1"/>
  <c r="A88" i="29" a="1"/>
  <c r="A88" i="29" s="1"/>
  <c r="A89" i="29" a="1"/>
  <c r="A89" i="29" s="1"/>
  <c r="A90" i="29" a="1"/>
  <c r="A90" i="29" s="1"/>
  <c r="A91" i="29" a="1"/>
  <c r="A91" i="29" s="1"/>
  <c r="A92" i="29" a="1"/>
  <c r="A92" i="29" s="1"/>
  <c r="A93" i="29" a="1"/>
  <c r="A93" i="29" s="1"/>
  <c r="A94" i="29" a="1"/>
  <c r="A94" i="29" s="1"/>
  <c r="A95" i="29" a="1"/>
  <c r="A95" i="29" s="1"/>
  <c r="A96" i="29" a="1"/>
  <c r="A96" i="29" s="1"/>
  <c r="A97" i="29" a="1"/>
  <c r="A97" i="29" s="1"/>
  <c r="A98" i="29" a="1"/>
  <c r="A98" i="29" s="1"/>
  <c r="A99" i="29" a="1"/>
  <c r="A99" i="29" s="1"/>
  <c r="A100" i="29" a="1"/>
  <c r="A100" i="29" s="1"/>
  <c r="A101" i="29" a="1"/>
  <c r="A101" i="29" s="1"/>
  <c r="A102" i="29" a="1"/>
  <c r="A102" i="29" s="1"/>
  <c r="A34" i="29" a="1"/>
  <c r="A34" i="29" s="1"/>
  <c r="A35" i="29" a="1"/>
  <c r="A35" i="29" s="1"/>
  <c r="A36" i="29" a="1"/>
  <c r="A36" i="29" s="1"/>
  <c r="A37" i="29" a="1"/>
  <c r="A37" i="29" s="1"/>
  <c r="A38" i="29" a="1"/>
  <c r="A38" i="29" s="1"/>
  <c r="A39" i="29" a="1"/>
  <c r="A39" i="29" s="1"/>
  <c r="A40" i="29" a="1"/>
  <c r="A40" i="29" s="1"/>
  <c r="A41" i="29" a="1"/>
  <c r="A41" i="29" s="1"/>
  <c r="A42" i="29" a="1"/>
  <c r="A42" i="29" s="1"/>
  <c r="A43" i="29" a="1"/>
  <c r="A43" i="29" s="1"/>
  <c r="A44" i="29" a="1"/>
  <c r="A44" i="29" s="1"/>
  <c r="A45" i="29" a="1"/>
  <c r="A45" i="29" s="1"/>
  <c r="A47" i="29" a="1"/>
  <c r="A47" i="29" s="1"/>
  <c r="A48" i="29" a="1"/>
  <c r="A48" i="29" s="1"/>
  <c r="A49" i="29" a="1"/>
  <c r="A49" i="29" s="1"/>
  <c r="A50" i="29" a="1"/>
  <c r="A50" i="29" s="1"/>
  <c r="A51" i="29" a="1"/>
  <c r="A51" i="29" s="1"/>
  <c r="A52" i="29" a="1"/>
  <c r="A52" i="29" s="1"/>
  <c r="A58" i="28" a="1"/>
  <c r="A58" i="28" s="1"/>
  <c r="B58" i="28" s="1"/>
  <c r="A59" i="28" a="1"/>
  <c r="A59" i="28" s="1"/>
  <c r="B59" i="28" s="1"/>
  <c r="A57" i="28" a="1"/>
  <c r="A57" i="28" s="1"/>
  <c r="B57" i="28" s="1"/>
  <c r="A56" i="28" a="1"/>
  <c r="A56" i="28" s="1"/>
  <c r="B56" i="28" s="1"/>
  <c r="A55" i="28" a="1"/>
  <c r="A55" i="28" s="1"/>
  <c r="B55" i="28" s="1"/>
  <c r="A53" i="28" a="1"/>
  <c r="A53" i="28" s="1"/>
  <c r="B53" i="28" s="1"/>
  <c r="A54" i="28" a="1"/>
  <c r="A54" i="28" s="1"/>
  <c r="B54" i="28" s="1"/>
  <c r="A52" i="28" a="1"/>
  <c r="A52" i="28" s="1"/>
  <c r="B52" i="28" s="1"/>
  <c r="A51" i="28" a="1"/>
  <c r="A51" i="28" s="1"/>
  <c r="B51" i="28" s="1"/>
  <c r="A50" i="28" a="1"/>
  <c r="A50" i="28" s="1"/>
  <c r="B50" i="28" s="1"/>
  <c r="A49" i="28" a="1"/>
  <c r="A49" i="28" s="1"/>
  <c r="B49" i="28" s="1"/>
  <c r="A48" i="28" a="1"/>
  <c r="A48" i="28" s="1"/>
  <c r="B48" i="28" s="1"/>
  <c r="A47" i="28" a="1"/>
  <c r="A47" i="28" s="1"/>
  <c r="B47" i="28" s="1"/>
  <c r="A46" i="28" a="1"/>
  <c r="A46" i="28" s="1"/>
  <c r="B46" i="28" s="1"/>
  <c r="A45" i="28" a="1"/>
  <c r="A45" i="28" s="1"/>
  <c r="B45" i="28" s="1"/>
  <c r="A44" i="28" a="1"/>
  <c r="A44" i="28" s="1"/>
  <c r="B44" i="28" s="1"/>
  <c r="A43" i="28" a="1"/>
  <c r="A43" i="28" s="1"/>
  <c r="B43" i="28" s="1"/>
  <c r="A42" i="28" a="1"/>
  <c r="A42" i="28" s="1"/>
  <c r="B42" i="28" s="1"/>
  <c r="A41" i="28" a="1"/>
  <c r="A41" i="28" s="1"/>
  <c r="B41" i="28" s="1"/>
  <c r="A40" i="28" a="1"/>
  <c r="A40" i="28" s="1"/>
  <c r="B40" i="28" s="1"/>
  <c r="A17" i="1" a="1"/>
  <c r="A17" i="1" s="1"/>
  <c r="A16" i="1" a="1"/>
  <c r="A16" i="1" s="1"/>
  <c r="A15" i="28" a="1"/>
  <c r="A15" i="28" s="1"/>
  <c r="B15" i="28" s="1"/>
  <c r="A16" i="28" a="1"/>
  <c r="A16" i="28" s="1"/>
  <c r="B16" i="28" s="1"/>
  <c r="A17" i="28" a="1"/>
  <c r="A17" i="28" s="1"/>
  <c r="B17" i="28" s="1"/>
  <c r="A12" i="28" a="1"/>
  <c r="A12" i="28" s="1"/>
  <c r="B12" i="28" s="1"/>
  <c r="A14" i="28" a="1"/>
  <c r="A14" i="28" s="1"/>
  <c r="B14" i="28" s="1"/>
  <c r="A39" i="28" a="1"/>
  <c r="A39" i="28" s="1"/>
  <c r="B39" i="28" s="1"/>
  <c r="A38" i="28" a="1"/>
  <c r="A38" i="28" s="1"/>
  <c r="B38" i="28" s="1"/>
  <c r="A37" i="28" a="1"/>
  <c r="A37" i="28" s="1"/>
  <c r="B37" i="28" s="1"/>
  <c r="A36" i="28" a="1"/>
  <c r="A36" i="28" s="1"/>
  <c r="B36" i="28" s="1"/>
  <c r="A14" i="1" a="1"/>
  <c r="A14" i="1" s="1"/>
  <c r="A35" i="28" a="1"/>
  <c r="A35" i="28" s="1"/>
  <c r="B35" i="28" s="1"/>
  <c r="A33" i="29" a="1"/>
  <c r="A33" i="29" s="1"/>
  <c r="A31" i="29" a="1"/>
  <c r="A31" i="29" s="1"/>
  <c r="A27" i="29" a="1"/>
  <c r="A27" i="29" s="1"/>
  <c r="A26" i="29" a="1"/>
  <c r="A26" i="29" s="1"/>
  <c r="A25" i="29" a="1"/>
  <c r="A25" i="29" s="1"/>
  <c r="A24" i="29" a="1"/>
  <c r="A24" i="29" s="1"/>
  <c r="A23" i="29" a="1"/>
  <c r="A23" i="29" s="1"/>
  <c r="A22" i="29" a="1"/>
  <c r="A22" i="29" s="1"/>
  <c r="A21" i="29" a="1"/>
  <c r="A21" i="29" s="1"/>
  <c r="A20" i="29" a="1"/>
  <c r="A20" i="29" s="1"/>
  <c r="A19" i="29" a="1"/>
  <c r="A19" i="29" s="1"/>
  <c r="A18" i="29" a="1"/>
  <c r="A18" i="29" s="1"/>
  <c r="A17" i="29" a="1"/>
  <c r="A17" i="29" s="1"/>
  <c r="A16" i="29" a="1"/>
  <c r="A16" i="29" s="1"/>
  <c r="A14" i="29" a="1"/>
  <c r="A14" i="29" s="1"/>
  <c r="A13" i="29" a="1"/>
  <c r="A13" i="29" s="1"/>
  <c r="A12" i="29" a="1"/>
  <c r="A12" i="29" s="1"/>
  <c r="A11" i="29" a="1"/>
  <c r="A11" i="29" s="1"/>
  <c r="A10" i="29" a="1"/>
  <c r="A10" i="29" s="1"/>
  <c r="A9" i="29" a="1"/>
  <c r="A9" i="29" s="1"/>
  <c r="A8" i="29" a="1"/>
  <c r="A8" i="29" s="1"/>
  <c r="A7" i="29" a="1"/>
  <c r="A7" i="29" s="1"/>
  <c r="A6" i="29" a="1"/>
  <c r="A6" i="29" s="1"/>
  <c r="A5" i="29" a="1"/>
  <c r="A5" i="29" s="1"/>
  <c r="A4" i="29" a="1"/>
  <c r="A4" i="29" s="1"/>
  <c r="A3" i="29" a="1"/>
  <c r="A3" i="29" s="1"/>
  <c r="A2" i="29" a="1"/>
  <c r="A2" i="29" s="1"/>
  <c r="A12" i="2" a="1"/>
  <c r="A12" i="2" s="1"/>
  <c r="B12" i="2" s="1"/>
  <c r="A4" i="2" a="1"/>
  <c r="A4" i="2" s="1"/>
  <c r="B4" i="2" s="1"/>
  <c r="A2" i="2" a="1"/>
  <c r="A2" i="2" s="1"/>
  <c r="B2" i="2" s="1"/>
  <c r="A3" i="2" a="1"/>
  <c r="A3" i="2" s="1"/>
  <c r="B3" i="2" s="1"/>
  <c r="A6" i="2" a="1"/>
  <c r="A6" i="2" s="1"/>
  <c r="B6" i="2" s="1"/>
  <c r="A25" i="25" a="1"/>
  <c r="A25" i="25" s="1"/>
  <c r="B25" i="25" s="1"/>
  <c r="A26" i="25" a="1"/>
  <c r="A26" i="25" s="1"/>
  <c r="B26" i="25" s="1"/>
  <c r="A18" i="25" a="1"/>
  <c r="A18" i="25" s="1"/>
  <c r="B18" i="25" s="1"/>
  <c r="A19" i="25" a="1"/>
  <c r="A19" i="25" s="1"/>
  <c r="B19" i="25" s="1"/>
  <c r="A20" i="25" a="1"/>
  <c r="A20" i="25" s="1"/>
  <c r="B20" i="25" s="1"/>
  <c r="A21" i="25" a="1"/>
  <c r="A21" i="25" s="1"/>
  <c r="B21" i="25" s="1"/>
  <c r="A22" i="25" a="1"/>
  <c r="A22" i="25" s="1"/>
  <c r="B22" i="25" s="1"/>
  <c r="A23" i="25" a="1"/>
  <c r="A23" i="25" s="1"/>
  <c r="B23" i="25" s="1"/>
  <c r="A24" i="25" a="1"/>
  <c r="A24" i="25" s="1"/>
  <c r="B24" i="25" s="1"/>
  <c r="A9" i="2" a="1"/>
  <c r="A9" i="2" s="1"/>
  <c r="B9" i="2" s="1"/>
  <c r="A14" i="2" a="1"/>
  <c r="A14" i="2" s="1"/>
  <c r="B14" i="2" s="1"/>
  <c r="A5" i="2" a="1"/>
  <c r="A5" i="2" s="1"/>
  <c r="B5" i="2" s="1"/>
  <c r="A34" i="28" a="1"/>
  <c r="A34" i="28" s="1"/>
  <c r="B34" i="28" s="1"/>
  <c r="A33" i="28" a="1"/>
  <c r="A33" i="28" s="1"/>
  <c r="B33" i="28" s="1"/>
  <c r="A32" i="28" a="1"/>
  <c r="A32" i="28" s="1"/>
  <c r="B32" i="28" s="1"/>
  <c r="A31" i="28" a="1"/>
  <c r="A31" i="28" s="1"/>
  <c r="B31" i="28" s="1"/>
  <c r="A30" i="28" a="1"/>
  <c r="A30" i="28" s="1"/>
  <c r="B30" i="28" s="1"/>
  <c r="A29" i="28" a="1"/>
  <c r="A29" i="28" s="1"/>
  <c r="B29" i="28" s="1"/>
  <c r="A28" i="28" a="1"/>
  <c r="A28" i="28" s="1"/>
  <c r="B28" i="28" s="1"/>
  <c r="A27" i="28" a="1"/>
  <c r="A27" i="28" s="1"/>
  <c r="B27" i="28" s="1"/>
  <c r="A26" i="28" a="1"/>
  <c r="A26" i="28" s="1"/>
  <c r="B26" i="28" s="1"/>
  <c r="A25" i="28" a="1"/>
  <c r="A25" i="28" s="1"/>
  <c r="B25" i="28" s="1"/>
  <c r="A24" i="28" a="1"/>
  <c r="A24" i="28" s="1"/>
  <c r="B24" i="28" s="1"/>
  <c r="A23" i="28" a="1"/>
  <c r="A23" i="28" s="1"/>
  <c r="B23" i="28" s="1"/>
  <c r="A22" i="28" a="1"/>
  <c r="A22" i="28" s="1"/>
  <c r="B22" i="28" s="1"/>
  <c r="A21" i="28" a="1"/>
  <c r="A21" i="28" s="1"/>
  <c r="B21" i="28" s="1"/>
  <c r="A20" i="28" a="1"/>
  <c r="A20" i="28" s="1"/>
  <c r="B20" i="28" s="1"/>
  <c r="A19" i="28" a="1"/>
  <c r="A19" i="28" s="1"/>
  <c r="B19" i="28" s="1"/>
  <c r="A18" i="28" a="1"/>
  <c r="A18" i="28" s="1"/>
  <c r="B18" i="28" s="1"/>
  <c r="A13" i="28" a="1"/>
  <c r="A13" i="28" s="1"/>
  <c r="B13" i="28" s="1"/>
  <c r="A11" i="28" a="1"/>
  <c r="A11" i="28" s="1"/>
  <c r="B11" i="28" s="1"/>
  <c r="A10" i="28" a="1"/>
  <c r="A10" i="28" s="1"/>
  <c r="B10" i="28" s="1"/>
  <c r="A9" i="28" a="1"/>
  <c r="A9" i="28" s="1"/>
  <c r="B9" i="28" s="1"/>
  <c r="A8" i="28" a="1"/>
  <c r="A8" i="28" s="1"/>
  <c r="B8" i="28" s="1"/>
  <c r="A7" i="28" a="1"/>
  <c r="A7" i="28" s="1"/>
  <c r="B7" i="28" s="1"/>
  <c r="A6" i="28" a="1"/>
  <c r="A6" i="28" s="1"/>
  <c r="B6" i="28" s="1"/>
  <c r="A5" i="28" a="1"/>
  <c r="A5" i="28" s="1"/>
  <c r="B5" i="28" s="1"/>
  <c r="A4" i="28" a="1"/>
  <c r="A4" i="28" s="1"/>
  <c r="B4" i="28" s="1"/>
  <c r="A3" i="28" a="1"/>
  <c r="A3" i="28" s="1"/>
  <c r="B3" i="28" s="1"/>
  <c r="A2" i="28" a="1"/>
  <c r="A2" i="28" s="1"/>
  <c r="B2" i="28" s="1"/>
  <c r="A13" i="2" a="1"/>
  <c r="A13" i="2" s="1"/>
  <c r="B13" i="2" s="1"/>
  <c r="A2" i="1" a="1"/>
  <c r="A2" i="1" s="1"/>
  <c r="A17" i="25" a="1"/>
  <c r="A17" i="25" s="1"/>
  <c r="B17" i="25" s="1"/>
  <c r="A11" i="2" a="1"/>
  <c r="A11" i="2" s="1"/>
  <c r="B11" i="2" s="1"/>
  <c r="A15" i="25" a="1"/>
  <c r="A15" i="25" s="1"/>
  <c r="B15" i="25" s="1"/>
  <c r="A16" i="25" a="1"/>
  <c r="A16" i="25" s="1"/>
  <c r="B16" i="25" s="1"/>
  <c r="A14" i="25" a="1"/>
  <c r="A14" i="25" s="1"/>
  <c r="B14" i="25" s="1"/>
  <c r="A13" i="25" a="1"/>
  <c r="A13" i="25" s="1"/>
  <c r="B13" i="25" s="1"/>
  <c r="A11" i="25" a="1"/>
  <c r="A11" i="25" s="1"/>
  <c r="B11" i="25" s="1"/>
  <c r="A12" i="25" a="1"/>
  <c r="A12" i="25" s="1"/>
  <c r="B12" i="25" s="1"/>
  <c r="A10" i="25" a="1"/>
  <c r="A10" i="25" s="1"/>
  <c r="B10" i="25" s="1"/>
  <c r="A12" i="1" a="1"/>
  <c r="A12" i="1" s="1"/>
  <c r="A13" i="1" a="1"/>
  <c r="A13" i="1" s="1"/>
  <c r="A11" i="1" a="1"/>
  <c r="A11" i="1" s="1"/>
  <c r="A10" i="1" a="1"/>
  <c r="A10" i="1" s="1"/>
  <c r="A9" i="1" a="1"/>
  <c r="A9" i="1" s="1"/>
  <c r="A9" i="25" a="1"/>
  <c r="A9" i="25" s="1"/>
  <c r="B9" i="25" s="1"/>
  <c r="A8" i="25" a="1"/>
  <c r="A8" i="25" s="1"/>
  <c r="B8" i="25" s="1"/>
  <c r="A7" i="25" a="1"/>
  <c r="A7" i="25" s="1"/>
  <c r="B7" i="25" s="1"/>
  <c r="A6" i="25" a="1"/>
  <c r="A6" i="25" s="1"/>
  <c r="B6" i="25" s="1"/>
  <c r="A5" i="25" a="1"/>
  <c r="A5" i="25" s="1"/>
  <c r="B5" i="25" s="1"/>
  <c r="A4" i="25" a="1"/>
  <c r="A4" i="25" s="1"/>
  <c r="B4" i="25" s="1"/>
  <c r="A3" i="25" a="1"/>
  <c r="A3" i="25" s="1"/>
  <c r="B3" i="25" s="1"/>
  <c r="A2" i="25" a="1"/>
  <c r="A2" i="25" s="1"/>
  <c r="B2" i="25" s="1"/>
  <c r="A8" i="1" a="1"/>
  <c r="A8" i="1" s="1"/>
  <c r="A2" i="10" a="1"/>
  <c r="A2" i="10" s="1"/>
  <c r="B2" i="10" s="1"/>
  <c r="A3" i="10" a="1"/>
  <c r="A3" i="10" s="1"/>
  <c r="B3" i="10" s="1"/>
  <c r="A3" i="1" a="1"/>
  <c r="A3" i="1" s="1"/>
  <c r="A4" i="1" a="1"/>
  <c r="A4" i="1" s="1"/>
  <c r="A5" i="1" a="1"/>
  <c r="A5" i="1" s="1"/>
  <c r="A6" i="1" a="1"/>
  <c r="A6" i="1" s="1"/>
  <c r="A7" i="1" a="1"/>
  <c r="A7" i="1" s="1"/>
  <c r="A7" i="2" a="1"/>
  <c r="A7" i="2" s="1"/>
  <c r="B7" i="2" s="1"/>
  <c r="A8" i="2" a="1"/>
  <c r="A8" i="2" s="1"/>
  <c r="B8" i="2" s="1"/>
  <c r="A10" i="2" a="1"/>
  <c r="A10" i="2" s="1"/>
  <c r="B10"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<sst xmlns="http://schemas.openxmlformats.org/spreadsheetml/2006/main" count="763" uniqueCount="603">
  <si>
    <t>Inhoudsopgave</t>
  </si>
  <si>
    <t>Afk.</t>
  </si>
  <si>
    <t>Functionele eisen</t>
  </si>
  <si>
    <t>FUNC</t>
  </si>
  <si>
    <t>Technische eisen</t>
  </si>
  <si>
    <t>TECH</t>
  </si>
  <si>
    <t>Eisen aan de beveiliging</t>
  </si>
  <si>
    <t>SEC</t>
  </si>
  <si>
    <t>Eisen aan de privacy</t>
  </si>
  <si>
    <t>PRIV</t>
  </si>
  <si>
    <t>Eisen aan support en SLA</t>
  </si>
  <si>
    <t>SLA</t>
  </si>
  <si>
    <t>Eisen aan tarieven + facturatie</t>
  </si>
  <si>
    <t>TFAC</t>
  </si>
  <si>
    <t>Algemene eisen</t>
  </si>
  <si>
    <t>ALG</t>
  </si>
  <si>
    <t>Nr</t>
  </si>
  <si>
    <t>ID</t>
  </si>
  <si>
    <t>Functionele eis</t>
  </si>
  <si>
    <t>Acceptatiecriteria</t>
  </si>
  <si>
    <t>Labels</t>
  </si>
  <si>
    <t>FUNC.01</t>
  </si>
  <si>
    <t>Als aanvrager  wil ik op voorhand toestemming geven om mijn gegevens uit de aanvragen door te kunnen laten sturen aan partijen waar navraag wordt gedaan.</t>
  </si>
  <si>
    <t>Voor een behandelaar is het duidelijk dat er toestemming is verleend door de aanvrager. Deze toestemming moet ook gedeeld kunnen worden met een derde partij.</t>
  </si>
  <si>
    <t>Aanvragen</t>
  </si>
  <si>
    <t>FUNC.02</t>
  </si>
  <si>
    <t xml:space="preserve">De factuur wordt buiten de applicatie om gegeneerd. Het opvragen moet wel binnen de applicatie gebeuren. </t>
  </si>
  <si>
    <t>FUNC.03</t>
  </si>
  <si>
    <t>Als aanvrager wil ik kunnen zien welke informatie en documenten ik bij mijn aanvraag moet aanleveren. (Dit is uitgewerkt in de templates.)</t>
  </si>
  <si>
    <t>Per type aanvraag kan er onderscheid gemaakt worden tussen welke documenten aangeleverd moeten worden. Dit kan ook per land verschillen. De templates zijn leidend.</t>
  </si>
  <si>
    <t>FUNC.04</t>
  </si>
  <si>
    <t>Aanvrager doorloopt de flow die gedefinieerd is voor het type aanvraag.</t>
  </si>
  <si>
    <t>FUNC.05</t>
  </si>
  <si>
    <t>Een aanvraag moet kunnen worden verwijderd alvorens deze in te dienen zodat er niet onnodig onafgeronde aanvragen in het systeem staan.</t>
  </si>
  <si>
    <t>FUNC.06</t>
  </si>
  <si>
    <t>Er kan per aanvraag maar 1 waarderingsproduct zichtbaar zijn. Het te downloaden waarderingsproduct moet voorzien zijn van een digitale handtekening. Deze handtekening moet automatisch worden gegenereerd bij afgifte diplomawaardering.</t>
  </si>
  <si>
    <t>FUNC.07</t>
  </si>
  <si>
    <t>Vanuit het systeem wordt een notificatie aan de aanvrager verzonden bij verandering van status. Niet elke status hoeft te worden gecommuniceerd. Welke wel staat in de template.</t>
  </si>
  <si>
    <t>FUNC.08</t>
  </si>
  <si>
    <t>Deze extra documenten worden op dezelfde wijze geüpload als de initiële documenten en gaan, afhankelijk van het type aanvraag, weer door een screeningproces.</t>
  </si>
  <si>
    <t>FUNC.09</t>
  </si>
  <si>
    <t>Schermen zijn schaalbaar.Zelfde flow als desktop, maar dan resposive</t>
  </si>
  <si>
    <t>FUNC.10</t>
  </si>
  <si>
    <t>Schermen zijn schaalbaar. Zelfde flow als desktop, maar dan resposive</t>
  </si>
  <si>
    <t>FUNC.11</t>
  </si>
  <si>
    <t>Als onderwijsinstelling wil ik beoordelen of mijn aanvraag al bestaat in de modelwaarderingen (advieswizard) zodat ik geen nieuwe aanvraag hoef in te dienen en direct een waardering heb.</t>
  </si>
  <si>
    <t>Er moet gezocht worden op:land, onderwijsniveau, naam buitenlands diploma, naam buitenlandse instelling, naam opleiding/studierichting, jaartal van behalen diploma.  Niet al deze filters hoeven tegelijk actief te zijn. De zoekopdracht wordt specifieker hoe meer filters actief zijn. Deze waardering moet geteld worden in rapportage als wizardadvies. Een hogeronderwijsinstelling moet gestimuleerd worden om eerst door de wizard te gaan.</t>
  </si>
  <si>
    <t>FUNC.12</t>
  </si>
  <si>
    <t>Als onderwijsinstelling wil ik een modelwaardering kunnen overnemen zodat ik geen nieuwe aanvraag hoef te starten.</t>
  </si>
  <si>
    <t>Default wordt een hogeronderwijsinstelling door de advieswizard geleid, bij geen match kan een advies worden aangevraagd. Als er wel een match is wordt het geraadpleegde advies geteld als product.</t>
  </si>
  <si>
    <t>FUNC.13</t>
  </si>
  <si>
    <t>Deze moeten logisch gerangschikt kunnen worden op onderwerp en aanpasbaar zijn per type aanvrager.</t>
  </si>
  <si>
    <t>FUNC.132</t>
  </si>
  <si>
    <t>Als ontvanger van een bericht wil ik het bericht kunnen beantwoorden in de applicatie.</t>
  </si>
  <si>
    <t>Ontvanger moet binnen de applicatie kunnen beantwoorden, ook wanneer er geen account is.</t>
  </si>
  <si>
    <t>FUNC.14</t>
  </si>
  <si>
    <t>Deze moeten chronologisch gerangschikt kunnen worden op onderwerp en aanpasbaar zijn per type aanvrager.</t>
  </si>
  <si>
    <t>FUNC.15</t>
  </si>
  <si>
    <t>FUNC.16</t>
  </si>
  <si>
    <t>Als betalende klant wil ik kunnen betalen voor de aanvraag.</t>
  </si>
  <si>
    <t>Dit gaat via Omnikassa of vergelijkbare betaaldienst, compatibel met Rabobank.</t>
  </si>
  <si>
    <t xml:space="preserve">Aanvragen </t>
  </si>
  <si>
    <t>FUNC.17</t>
  </si>
  <si>
    <t>Als aanvrager wil ik de taal kunnen aanpassen zodat ik de aanvraag kan doen in een taal die voor mij begrijpelijk is.</t>
  </si>
  <si>
    <t>aanvrager moet kunnen kiezen uit Nederlands en Engels</t>
  </si>
  <si>
    <t>FUNC.18</t>
  </si>
  <si>
    <t>Als betalende klant wil ik aanvragen kunnen doen voor mijzelf of namens iemand anders.</t>
  </si>
  <si>
    <t xml:space="preserve">Een aanvraag voor iemand anders is een organisatie die dit namens iemand doet. </t>
  </si>
  <si>
    <t>FUNC.19</t>
  </si>
  <si>
    <t>Als aanvrager wil ik het juiste aanvraag type kunnen vinden zodat ik mijn aanvraag kan starten. Niet alle aanvraagtypes zijn voor elke aanvrager beschikbaar.</t>
  </si>
  <si>
    <t>Het template geeft aan welke soort voor welke aanvrager geschikt is.</t>
  </si>
  <si>
    <t>FUNC.20</t>
  </si>
  <si>
    <t>Als inburgeraar wil ik niet meer dan één aanvraag voor inburgering kunnen doen. Dit wordt gecontroleerd aan de hand van mijn BSN of een ander uniek gegeven.</t>
  </si>
  <si>
    <t>De check van het BSN of ander uniek nummer gebeurt automatisch. Als het BSN nummer eerder is gebruikt, krijgt de aanvrager een melding te zien: BSN nummer is al een keer gebruikt. Moet duidelijk zijn dat inburgeraar dan een betaalde aanvraag kan doen.</t>
  </si>
  <si>
    <t>FUNC.21</t>
  </si>
  <si>
    <t>Als onderwijsinstelling wil ik dat de door mij ingevoerde gegevens voor gebruik van de wizard worden overgenomen in een tailormade aanvraag als er geen positieve match is in de advieswizard.</t>
  </si>
  <si>
    <t>Bij een postieve match moet er in principe ook een advies kunnen worden aangevraagd, maar de eerste route is altijd via de advieswizard (voor hogeronderwijsinstellingen).</t>
  </si>
  <si>
    <t>FUNC.22</t>
  </si>
  <si>
    <t>Als aanvrager wil ik een klacht/verzoek kunnen indienen over een waardering.</t>
  </si>
  <si>
    <t>Het moet duidelijk zijn dat de klacht een relatie heeft tot een oorspronkelijke aanvraag. Documenten bij de oorspronkelijke aanvraag moeten makkelijk raadpleegbaar zijn</t>
  </si>
  <si>
    <t xml:space="preserve">Aanvragen , Klachten </t>
  </si>
  <si>
    <t>FUNC.23</t>
  </si>
  <si>
    <t>Als aanvrager wil ik de uitkomst van de klachtenafhandeling terugzien in mijn aanvraag.</t>
  </si>
  <si>
    <t xml:space="preserve">Automatische mail naar de aanvrager dat de klacht is afgehandeld. Mail mag geen eindoordeel en inhoud bevatten. Land op een pagina in systeem waar het antwoord van klacht te vinden is.  Deze wordt in briefvorm getoond. Antwoord op klacht kan niet worden gedownload. Evt nieuw waarderingsproduct downloaden. Het oude waarderingsproduct kan niet meer worden ingezien als deze is aangepast. </t>
  </si>
  <si>
    <t>FUNC.24</t>
  </si>
  <si>
    <t>Als aanvrager wil ik alleen het meest recente waarderingsproduct kunnen inzien en downloaden zodat ik 1 waarderingsproduct in mijn omgeving heb staan over het aangevraagde diploma.</t>
  </si>
  <si>
    <t xml:space="preserve">Eerder afgegeven producten zijn niet meer zichtbaar. </t>
  </si>
  <si>
    <t>FUNC.25</t>
  </si>
  <si>
    <t>Aanvragen , Registreren en inloggen</t>
  </si>
  <si>
    <t>FUNC.26</t>
  </si>
  <si>
    <t>FUNC.27</t>
  </si>
  <si>
    <t>FUNC.28</t>
  </si>
  <si>
    <t xml:space="preserve">Aanvragen , Registreren en inloggen </t>
  </si>
  <si>
    <t>FUNC.29</t>
  </si>
  <si>
    <t>In geval van een organisatie moeten er meerdere accounts bij één organisatie kunnen horen. Er moet voordat een account kan worden aangemaakt namens een organisatie een check gedaan op het bestaan van de organisatie (momenteel via het BTW nummer van een organisatie). In het geval van een hogeronderwijsinstelling  moet er een check op het emailadres van de medewerker plaatsvinden om te verifiëren of iemand daadwerkelijk werkzaam is bij de hogeronderwijsinstelling.</t>
  </si>
  <si>
    <t>FUNC.30</t>
  </si>
  <si>
    <t xml:space="preserve">Admin settings </t>
  </si>
  <si>
    <t>FUNC.31</t>
  </si>
  <si>
    <t>Als functioneel beheerder wil ik bouwsteenteksten kunnen aanmaken, bewerken en verwijderen</t>
  </si>
  <si>
    <t xml:space="preserve">Bouwsteenteksten zijn vaste tekstblokken die in een bericht/waardering/klacht etc kunnen worden ingevoegd. Deze zijn gerangschikt op ttatus/ fase workflow/type aanvraag/land/waardering etc. Niet alle bouwsteenteksten moeten tegelijk worden getoond, er moet een selectie mogelijk zijn. </t>
  </si>
  <si>
    <t>FUNC.32</t>
  </si>
  <si>
    <t>Als functioneel beheerder wil ik per adviestype een standaard behandeltijd kunnen invoeren.</t>
  </si>
  <si>
    <t>De functioneel beheerder moet toegang hebben tot een specifiek configuratiescherm waarin voor elk adviestype de standaard behandeltijd in dagen kan worden ingevoerd.</t>
  </si>
  <si>
    <t>FUNC.33</t>
  </si>
  <si>
    <t>Modeladviezen die niet meer geldig zijn moeten in een archief worden geplaatst. Modeladviezen moeten in bulk kunnen worden gevalideerd.</t>
  </si>
  <si>
    <t>FUNC.34</t>
  </si>
  <si>
    <t>Bij het aanmaken van een FAQ bericht moet de functioneel beheerder informatie kunnen invullen zoals de vraag, het bijbehorende antwoord, en relevante categorieën of tags.</t>
  </si>
  <si>
    <t>FUNC.35</t>
  </si>
  <si>
    <t>Bij het aanmaken van een nieuwsbericht moet de functioneel beheerder informatie kunnen invoeren, zoals de titel, de inhoud van het bericht, de publicatiedatum en eventuele relevante categorieën of tags. Daarnaast moet de functioneel beheerder de mogelijkheid hebben om nieuwsberichten te wijzigen of te verwijderen.</t>
  </si>
  <si>
    <t>FUNC.36</t>
  </si>
  <si>
    <t>Als functioneel beheerder wil ik in staat zijn om nieuwe gebruikers te koppelen aan specifieke rollen aan het zaaksysteem, zodat zij de juiste toegang krijgen.</t>
  </si>
  <si>
    <t>De rechten die gekoppeld zijn aan een rol, moeten samengesteld kunnen worden en aanpasbaar zijn.</t>
  </si>
  <si>
    <t>FUNC.37</t>
  </si>
  <si>
    <t>Als functioneel beheerder wil ik de mogelijkheid hebben om workflowregels en automatiseringstaken in te stellen, zodat ik de efficiëntie van processen kan verbeteren.</t>
  </si>
  <si>
    <t>Automatiseringstaken moeten kunnen worden gekoppeld aan specifieke workflowregels.
De taken moeten verschillende acties kunnen uitvoeren, zoals het verzenden van e-mails, het bijwerken van gegevens, enz.
De functioneel beheerder moet bestaande workflowregels en automatiseringstaken kunnen bewerken en verwijderen indien nodig.</t>
  </si>
  <si>
    <t>FUNC.38</t>
  </si>
  <si>
    <t>Als functioneel beheerder wil ik de mogelijkheid hebben om velden en formulieren te wijzigen en te creëren.</t>
  </si>
  <si>
    <t>De functioneel beheerder moet nieuwe velden kunnen toevoegen aan bestaande formulieren.
Bestaande velden moeten bewerkbaar zijn, zodat de functioneel beheerder hun naam, type, validatieregels en andere eigenschappen kan wijzigen.
Het systeem moet verschillende veldtypes ondersteunen, zoals tekstvelden, numerieke velden, datumvelden, keuzelijstvelden, enz.</t>
  </si>
  <si>
    <t>FUNC.39</t>
  </si>
  <si>
    <t>Als functioneel beheerder wil ik de mogelijkheid hebben om de duur van bewaartermijnen voor gegevens in te stellen en te beheren, om te voldoen aan wettelijke vereisten en beleidsrichtlijnen.</t>
  </si>
  <si>
    <t>Het systeem moet ondersteuning bieden voor het instellen van verschillende bewaartermijnen, afhankelijk van het type gegevens (bijvoorbeeld persoonsgegevens, financiële gegevens, enz.).
De functioneel beheerder moet de flexibiliteit hebben om bewaartermijnen aan te passen op basis van veranderende wettelijke vereisten of beleidsrichtlijnen.
Het systeem moet een audit trail bijhouden van wijzigingen in bewaartermijnen, inclusief informatie over wie de wijziging heeft uitgevoerd en wanneer.</t>
  </si>
  <si>
    <t>FUNC.40</t>
  </si>
  <si>
    <t>Als functioneel beheerder wil ik de mogelijkheid hebben om gebruikersgroepen te maken en te beheren voor efficiëntere autorisatie- en toegangsbeheer van behandelaars.</t>
  </si>
  <si>
    <t>De functioneel beheerder moet in staat zijn om nieuwe gebruikersgroepen te maken met relevante namen en beschrijvingen om verschillende groepen behandelaars te categoriseren</t>
  </si>
  <si>
    <t>FUNC.41</t>
  </si>
  <si>
    <t>Als functioneel beheerder wil ik de mogelijkheid hebben om een klachtentermijn aan te kunnen passen.</t>
  </si>
  <si>
    <t>De functioneel beheerder moet de mogelijkheid hebben om de klachtentermijn aan te passen naar verschillende tijdsduren (bijvoorbeeld dagen, weken, maanden).
De functioneel beheerder moet in staat zijn om de aanpassing direct toe te passen, zodat de nieuwe klachtentermijn onmiddellijk van kracht is.</t>
  </si>
  <si>
    <t>FUNC.42</t>
  </si>
  <si>
    <t>Als manager wil ik inzicht hebben in sturingsinformatie.</t>
  </si>
  <si>
    <t xml:space="preserve">Zie document Rapportage-eisen_details voor de verschillende rapportages. Mag beschikbaar zijn in de applicatie. En zo niet, moet ontsloten worden via Power BI. Ook rapportages mbt gebruikers. </t>
  </si>
  <si>
    <t>FUNC.43</t>
  </si>
  <si>
    <t>Als functioneel beheerder wil ik de mogelijkheid hebben om sjablonen (bijvoorbeeld email templates) aan te passen en te creëren.</t>
  </si>
  <si>
    <t>De functioneel beheerder moet in staat zijn om bestaande sjablonen aan te passen.
Elk sjabloon moet bewerkbaar zijn, inclusief de tekst, opmaak, afbeeldingen en variabelen (zoals naam, datum, etc.).
De functioneel beheerder moet de mogelijkheid hebben om nieuwe sjablonen te creëren vanaf nul.
Het systeem moet verschillende elementen ondersteunen, zoals tekstvelden, afbeeldingen, hyperlinks, enz., die in het sjabloon kunnen worden toegevoegd.</t>
  </si>
  <si>
    <t>FUNC.44</t>
  </si>
  <si>
    <t>De functioneel beheerder moet in staat zijn zowel de herinneringstermijn als de sluitingstermijn afzonderlijk aan te passen. Dit betekent dat de termijnen onafhankelijk van elkaar kunnen worden ingesteld.
De optie om de herinneringstermijn en sluitingstermijn aan te passen moet toegankelijk zijn via de gebruikersinterface van het systeem, bijvoorbeeld via een configuratiescherm of instellingenmenu.
Alleen gebruikers met de rol van functioneel beheerder moeten de mogelijkheid hebben om de herinneringstermijn en sluitingstermijn aan te passen.</t>
  </si>
  <si>
    <t>FUNC.45</t>
  </si>
  <si>
    <t>Als behandelaar wil ik dat het systeem automatisch herinneringen verstuurt naar aanvragers als er geen antwoord binnen 3 maanden is ontvangen. Als er na 6 maanden nog steeds geen antwoord is, wil ik dat het systeem de aanvraag automatisch sluit.</t>
  </si>
  <si>
    <t>Dit geldt voor aanvragen vanuit hogeronderwijsinstellingen. 
Het systeem moet in staat zijn om de status van de aanvraag te controleren.
Als er geen antwoord is ontvangen van de aanvrager binnen 3 maanden na de indieningsdatum, moet het systeem automatisch een herinneringsbericht genereren en versturen naar de aanvrager.
Als er nog steeds geen antwoord is ontvangen na 6 maanden vanaf de indieningsdatum, moet het systeem de aanvraag automatisch sluiten.
Het systeem moet een melding genereren om aan te geven dat de aanvraag is gesloten vanwege gebrek aan respons van de aanvrager.</t>
  </si>
  <si>
    <t>klachten, statussen en waarderen</t>
  </si>
  <si>
    <t>FUNC.46</t>
  </si>
  <si>
    <t>Zie document Rapportage-eisen_details.</t>
  </si>
  <si>
    <t>FUNC.47</t>
  </si>
  <si>
    <t>Als behandelaar wil ik kunnen zoeken in het overzicht met de werkvoorraad en in het archief.</t>
  </si>
  <si>
    <t xml:space="preserve">Invulvelden die de gebruiker kan gebruiken om nuttige informatie op te zoeken: in ieder geval aanvraagnummer, aanvraagtype,  naam,  land, diploma, onderwijsinstelling,  studierichting,  jaar van behalen diploma, jaar van afgeven diplomawaardering. De mogelijkheid om vanuit het overzicht van alle aanvragen te kunnen filteren: in ieder geval op aanvraagnummer, op naam, op land, op diploma, op onderwijsinstelling, studierichting. </t>
  </si>
  <si>
    <t xml:space="preserve">Alle aanvragen </t>
  </si>
  <si>
    <t>FUNC.48</t>
  </si>
  <si>
    <t>Screener wil zowel lopende als afgehandelde adviezen kunnen vinden van SBB en Nuffic. Diplomawaardeerder wil vooral afgehandelde adviezen van SBB of Nuffic kunnen zien. Diplomawaardeerdervan Nuffic en Sbb kunnen in elkaars aanvragen zoeken, maar default zoeken zij in het eigen archief (respectievelijk van SBB of Nuffic).  Als diplomawaardeerder Nuffic wil ik alle actieve aanvragen Nuffic kunnen zien. Als diplomawaardeerder Sbb wil ik alle actieve aanvragen SBB kunnen zien.</t>
  </si>
  <si>
    <t>FUNC.49</t>
  </si>
  <si>
    <t xml:space="preserve">Een behandelaar kan in de werkvoorraad snel kan zien welke aanvragen prioriteit hebben, op basis van soort aanvraag, deadline, verschillende aanvraag statussen (zoals nieuw, incompleet, in behandeling, in correctie, ter correctie, gecorrigeerd, vraag aan collega, vraag beantwoord, externe navraag, verzoek, klacht) en toegewezen- en nog niet toegewezen aanvragen. </t>
  </si>
  <si>
    <t>FUNC.50</t>
  </si>
  <si>
    <t>Als behandelaar wil ik overzicht hebben van alle gearchiveerde items zodat ik deze kan bekijken en raadplegen.</t>
  </si>
  <si>
    <t>Inclusief documenten en producten. Nuffic en SBB zien in eerste instantie de eigen aanvragen, maar kunnen ook elkaars IDW, ONA, UWV en Oekraïnse vluchtelingen aanvragen zien. SBB kan aanvragen die alleen van Nuffic zijn niet inzien (zie template, bijvoorbeeld MSF, advisering aan hogeronderwijsinstellingen en ministeries)</t>
  </si>
  <si>
    <t>FUNC.51</t>
  </si>
  <si>
    <t xml:space="preserve">Deze persoonlijke settings moeten bewaard blijven zodat deze bij een volgende keer inloggen de selectie bewaard blijft. </t>
  </si>
  <si>
    <t xml:space="preserve">Alle aanvragen , Persoonlijke settings </t>
  </si>
  <si>
    <t>FUNC.52</t>
  </si>
  <si>
    <t>Als behandelaar wil ik vanuit de applicatie berichten kunnen versturen naar externen, waaraan ik documenten uit het dossier kan toevoegen.</t>
  </si>
  <si>
    <t>Er mag geen workaround via Outlook worden voorgesteld, berichten blijven binnen de applicatie ivm privacy.  Externen zijn zowel de aanvrager als externe partijen. Behandelaar moet een nieuw bericht kunnen versturen. Bericht heeft een titel en een body. Gebruik van bouwsteenteksten. Verschil tussen diplomawaardeerder Nuffic, diplomawaardeerder SBB en screener IcDW; beschikken over bouwsteenteksten die relevant zijn voor de communicatie. NB. Aandachtspunt voor de bouwstenen van de screener: deze zijn er allemaal in 2 talen (Nederlands en Engels). De juiste taal wordt automatisch ingevoegd op basis van de taal waarin de aanvrager de aanvraag heeft gedaan. Er moet een melding naar externen gaan dat er een bericht in de applicatie klaarstaat. Hieraan moet ook een document (bij de toestemming navraag bij derden)  kunnen worden toegevoegd. Je moet bestanden uit de aanvraag kunnen toevoegen/meesturen, zonder deze zelf te uploaden (want ze staan niet op de computer van de behandelaar).Je moet ook bestanden kunnen uploaden. Behandelaar moet een ontvanger kunnen toevoegen door middel van. het intypen van het e-mail adres</t>
  </si>
  <si>
    <t xml:space="preserve">Berichten </t>
  </si>
  <si>
    <t>FUNC.53</t>
  </si>
  <si>
    <t>Als behandelaar wil ik een overzicht hebben waarin ik alle berichten kan zien.</t>
  </si>
  <si>
    <t xml:space="preserve">Moet een overzichtspagina zijn waar alle berichten staan. Moet duidelijk zijn als er een nieuw bericht is.
Messages worden getoond per afzender.Je moet een bericht kunnen inzien. In het overzicht zie je in ieder geval de afzender en het onderwerp. Op chronologische of anderszins overzichtelijke wijze. </t>
  </si>
  <si>
    <t>FUNC.54</t>
  </si>
  <si>
    <t>Als ontvanger van een bericht wil ik het bericht kunnen bekijken in de applicatie.</t>
  </si>
  <si>
    <t>Ontvanger ontvangt een e-mail dat er een bericht klaarstaat.Via link in e-mail komen ze terecht in systeem.
Moet bericht kunnen bekijken. Voor ontvangers die géén account hebben moet het mogelijk zijn dat zij kunnen reageren zonder een account.</t>
  </si>
  <si>
    <t xml:space="preserve">Berichten , </t>
  </si>
  <si>
    <t>FUNC.55</t>
  </si>
  <si>
    <t>Als behandelaar wil ik documenten uit berichten kunnen terugvinden zodat ik een compleet overzicht van het dossier heb.</t>
  </si>
  <si>
    <t>Onderscheid maken tussen documenten die de aanvrager later nog aanlevert (die wil je graag bij de aanvraag, deze staan onder overige documenten) en documenten die een externe partij aanlevert (die horen niet per se bij de aanvraag, maar blijven staan onder Berichten).</t>
  </si>
  <si>
    <t>Controleren aanvraag</t>
  </si>
  <si>
    <t>FUNC.56</t>
  </si>
  <si>
    <t>Als diplomawaardeerder wil ik een document kunnen anonimiseren zodat we dit document kunnen bewaren en als referentiemateriaal kunnen gebruiken zodat onze waarderingen consistent blijven en kunnen gebruiken als voorbeelddocumenten bij een modeladvies.</t>
  </si>
  <si>
    <t>Hierbij wordt rekening gehouden met de geldende wet-en regelgeving op het gebied van privacy en persoonsgegevens zodat het systeem BIO compliant is.</t>
  </si>
  <si>
    <t>FUNC.57</t>
  </si>
  <si>
    <t>Als behandelaar wil ik bouwsteenteksten kunnen gebruiken voor het afwijzen van documenten wanneer ik een aanvraag controleer.</t>
  </si>
  <si>
    <t>in iedergeval keuze uit status/ fase workflow/type aanvraag/land/waardering. Het doel is om niet alle bouwsteenteksten tegelijk te zien. Screener gebruikt bouwsteenteksten in twee talen, taalkeuze is afhankelijk van taalkeuze aanvrager.</t>
  </si>
  <si>
    <t xml:space="preserve">Controleren aanvraag </t>
  </si>
  <si>
    <t>FUNC.58</t>
  </si>
  <si>
    <t>Dit geldt niet voor ONA aanvragen, deze moeten altijd met een product worden afgesloten.</t>
  </si>
  <si>
    <t>FUNC.59</t>
  </si>
  <si>
    <t>Terugstorting gebeurt buiten het systeem om.</t>
  </si>
  <si>
    <t>FUNC.60</t>
  </si>
  <si>
    <t>Dit moet inzichtelijk zijn in het log.</t>
  </si>
  <si>
    <t>FUNC.61</t>
  </si>
  <si>
    <t>Als screener wil ik voor een aanvraag van een inburgeraar akkoord kunnen vragen aan DUO zodat het duidelijk is of diplomahouder recht heeft op een gratis diplomawaardering.</t>
  </si>
  <si>
    <t xml:space="preserve">Het akkoord moet bij het dossier bewaard zijn zodat het ook voor een account duidelijk is dat deze is gegeven. </t>
  </si>
  <si>
    <t>FUNC.62</t>
  </si>
  <si>
    <t>Dit op basis van input van DUO.</t>
  </si>
  <si>
    <t>FUNC.63</t>
  </si>
  <si>
    <t>Als behandelaar wil ik zien of er voor de diplomahouder meerdere aanvragen (tegelijk) zijn gedaan, zodat ik gemakkelijk dezelfde informatie kan hergebruiken.</t>
  </si>
  <si>
    <t xml:space="preserve">Het gaat hier om lopende aanvragen die tegelijk zijn ingediend en om aanvragen die al afgehandeld zijn. </t>
  </si>
  <si>
    <t>FUNC.64</t>
  </si>
  <si>
    <t xml:space="preserve">Zodat het juiste archief/verwijderbeleid per document van toepassing is. </t>
  </si>
  <si>
    <t>FUNC.65</t>
  </si>
  <si>
    <t>Als behandelaar wil ik extra documenten kunnen opvragen bij de aanvrager als het dossier niet compleet is.</t>
  </si>
  <si>
    <t>Communicatiet met de aanvrager blijft binnen het systeem. Ontbrekende documenten moeten makkelijk bij de oorspronkelijke aanvraag kunnen bijgevoegd. Mogelijkheid om een document naar de juiste sectie te verplaatsen. Mogelijkheid om bij een sectie iets extra op te vragen.</t>
  </si>
  <si>
    <t>FUNC.66</t>
  </si>
  <si>
    <t>Als behandelaar wil ik een aanvraag kunnen toewijzen aan mezelf of een collega zodat ik of mijn collega hiermee aan de slag kan.</t>
  </si>
  <si>
    <t>behandelaar hoeft geen handmatige selectie te maken/filtering te doen om een relevante werkvoorraad te zien, dit gebeurt automatisch</t>
  </si>
  <si>
    <t>FUNC.67</t>
  </si>
  <si>
    <t>Als behandelaar wil ik de geüploade documenten in de applicatie kunnen inzien zonder dat deze op mijn computer worden opgeslagen.</t>
  </si>
  <si>
    <t>ivm AVG</t>
  </si>
  <si>
    <t>FUNC.68</t>
  </si>
  <si>
    <t>Als screener wil ik documenten in een aanvraag van een inburgeraar naar de vertaler kunnen sturen.</t>
  </si>
  <si>
    <t>Hierbij moet een selectie worden gemaakt van welke documenten vertaald moeten worden (niet per se alle documenten in een aanvraag moeten vertaald worden).</t>
  </si>
  <si>
    <t>FUNC.69</t>
  </si>
  <si>
    <t>Als screener wil ik documenten kunnen goedkeuren of afkeuren.</t>
  </si>
  <si>
    <t>Hierbij wordt gebruik gemaakt van standaardteksten (bouwsteenteksten).</t>
  </si>
  <si>
    <t>FUNC.70</t>
  </si>
  <si>
    <t>Als screener wil ik een dossier kunnen toewijzen aan SBB/Nuffic zodat deze kan worden gemaakt door het relevante expertisecentrum, door de juiste diplomawaardeerder.</t>
  </si>
  <si>
    <t>Dossier komt automatisch in de juiste werkvoorraad van het juiste expertisecentrum.</t>
  </si>
  <si>
    <t>FUNC.71</t>
  </si>
  <si>
    <t>FUNC.72</t>
  </si>
  <si>
    <t>FUNC.73</t>
  </si>
  <si>
    <t>Als behandelaar wil ik gegevens van de aanvraag kunnen bekijken en aanpassen omdat het nodig kan zijn de door de aanvrager ingevulde gegevens te corrigeren.</t>
  </si>
  <si>
    <t xml:space="preserve">De oorspronkelijk ingevulde gegevens moeten bewaard blijven. </t>
  </si>
  <si>
    <t>FUNC.74</t>
  </si>
  <si>
    <t xml:space="preserve">Er moet bij de aanvraag wel ruimte zijn om documenten te uploaden en notities toe te voegen. </t>
  </si>
  <si>
    <t xml:space="preserve">Controleren aanvraag , MSF </t>
  </si>
  <si>
    <t>FUNC.75</t>
  </si>
  <si>
    <t>Als vertaler wil ik een overzicht hebben voor welke aanvragen ik vertalingen moet aanleveren.</t>
  </si>
  <si>
    <t>Vertalers gebuirken de status Nieuw, in behandeling, afgehandeld. Zij moeten zelf alleen de status in behandeling kunnen gebruiken om aan zichzelf toe te wijzen. Er moet kunnen worden gezocht in dit overzicht.</t>
  </si>
  <si>
    <t xml:space="preserve">Controleren aanvraag , Vertaler </t>
  </si>
  <si>
    <t>FUNC.76</t>
  </si>
  <si>
    <t>Als vertaler wil ik alleen de documenten kunnen zien bij een aanvraag die ik moet vertalen.</t>
  </si>
  <si>
    <t xml:space="preserve">Als vertaler zie ik alleen de documenten waarvoor ik een vertaling moet aanleveren. Documenten moeten kunnen worden gedownload. </t>
  </si>
  <si>
    <t>FUNC.77</t>
  </si>
  <si>
    <t>Als vertaler wil ik de aanvraag kunnen afwijzen als ik er geen vertaling voor kan aanleveren.</t>
  </si>
  <si>
    <t>Het kan zijn dat in een dossier zowel documenten zitten die goed zijn als die afgewezen moeten worden. Een vertaler wijst een document bijvoorbeeld af als dit niet goed leesbaar is of als een document dubbel wordt aangevraagd. De aanvraag gaat dan terug naar de screener. Hierbij moet via een tekstveld aan te geven zijn wat hier de reden voor is.</t>
  </si>
  <si>
    <t>FUNC.78</t>
  </si>
  <si>
    <t>Als vertaler wil ik vertalingen kunnen uploaden bij een aanvraag.</t>
  </si>
  <si>
    <t>Bij elk document dat wordt aangeleverd voor vertaling, kan de vertaler een vertaling uploaden.Het is niet verplicht om bij elk document een vertaling te uploaden. De vertaling kan ook een gegroepeerd bestand zijn van meerdere documenten.Een aanvraag voor vertaling gebeurt per dossier. De vertaler moet de vertaling uploaden onder een sectie om de aanvraag overzichtelijk te houden.</t>
  </si>
  <si>
    <t>FUNC.79</t>
  </si>
  <si>
    <t>Als vertaler wil ik een aanvraag waarvoor ik vertalingen heb geüpload terug kunnen sturen naar de screener.</t>
  </si>
  <si>
    <t>Hiermee is de vertaling afgerond. De opdracht verdwijnt uit de werkvoorraad van de vertaler en verschijnt in de werkvoorraad van de screener.</t>
  </si>
  <si>
    <t>FUNC.80</t>
  </si>
  <si>
    <t>Deze vraag heeft betrekking op een aanvraag en moet hierbij zichtbaar zijn. Status van het dossier verandert. Vraag moet binnenkomen bij een collega. Collega moet kunnen antwoorden op vraag. Daarna komt dossier dan weer terug in werkvoorraad van de waardeerder.</t>
  </si>
  <si>
    <t xml:space="preserve">Controleren, Waarderen </t>
  </si>
  <si>
    <t>FUNC.81</t>
  </si>
  <si>
    <t xml:space="preserve">Flows , Registreren en inloggen </t>
  </si>
  <si>
    <t>FUNC.82</t>
  </si>
  <si>
    <t>Als klachtenbehandelaar heb ik toegang tot  alle relevante informatie en communicatie over de oorspronkelijke aanvraag die beschikbaar is.</t>
  </si>
  <si>
    <t xml:space="preserve">Behandeling van het verzoek moet makkelijk aan initiële aanvraag te relateren zijn. </t>
  </si>
  <si>
    <t>Klachten</t>
  </si>
  <si>
    <t>FUNC.83</t>
  </si>
  <si>
    <t>Als klachtbehandelaar wil ik een verzoek kunnen beoordelen en heropenen om te behandelen als klacht.</t>
  </si>
  <si>
    <t>FUNC.84</t>
  </si>
  <si>
    <t xml:space="preserve">Communicatie naar aanvrager via invoervelden met bouwsteenteksten. </t>
  </si>
  <si>
    <t xml:space="preserve">Klachten </t>
  </si>
  <si>
    <t>FUNC.85</t>
  </si>
  <si>
    <t>Als klachtbehandelaar heb ik beschikking over een template met standaard invoervelden voor het efficiënt afhandelen van een ingediende klacht.</t>
  </si>
  <si>
    <t>De afhandeling van klachten gebeurt hierdoor via een vast stramien. De standaard invoervelden maken gebruik van bouwsteenteksten. Daarnaast is er vrije tekst mogelijk.</t>
  </si>
  <si>
    <t>FUNC.86</t>
  </si>
  <si>
    <t>Als klachtenbehandelaar wil ik in een klacht een nieuw waarderingsproduct kunnen aanmaken.</t>
  </si>
  <si>
    <t>Dit waarderingsproduct vervangt het eerder afgegeven product.</t>
  </si>
  <si>
    <t>FUNC.87</t>
  </si>
  <si>
    <t>Als screener wil ik aanvragen waar een verzoek op binnengekomen is terugzien in mijn werkvoorraad.</t>
  </si>
  <si>
    <t xml:space="preserve">Aan dit verzoek zit een deadline. </t>
  </si>
  <si>
    <t>FUNC.88</t>
  </si>
  <si>
    <t>Hierbij is de doorlooptijd van klachten van belang, deze moeten via de deadline prioritering getoond worden.</t>
  </si>
  <si>
    <t>FUNC.89</t>
  </si>
  <si>
    <t>Als klachtbehandelaar wil ik bij een bezwaar documenten kunnen invoegen als onderbouwing van de afhandeling van het bezwaar.</t>
  </si>
  <si>
    <t>Documenten kunnen verschillende formats hebben, in ieder geval word, pdf, jpg en tif moeten worden ondersteund. Deze documenten zijn voor intern gebruik en niet zichtbaar voor aanvrager.</t>
  </si>
  <si>
    <t>FUNC.90</t>
  </si>
  <si>
    <t>Als screener kan ik een verzoek doorzetten naar het juiste expertisecentrum.</t>
  </si>
  <si>
    <t>Screener kan in de aanvraag zien dat er een verzoek is (in Berichten). Screener beoordeeld of het gaat om een vraag, een herstelverzoek of een klacht. Screener kan Verzoek toewijzen aan een expertise centrum Nuffic of SBB. Herstelverzoeken worden toegewezen aan de originele behandelaars.Verzoek verdwijnt uit de werkvoorraad van de screener.</t>
  </si>
  <si>
    <t>FUNC.91</t>
  </si>
  <si>
    <t>Behandeling van de klacht moet makkelijk aan initiële aanvraag te relateren zijn. De klacht wordt via invoervelden met bouwsteenteksten en dropdowns beantwoord. De velden worden onder elkaar, in een briefvorm, aan aanvrager aangeboden.</t>
  </si>
  <si>
    <t>FUNC.92</t>
  </si>
  <si>
    <t>Als screener wil ik een verzoek kunnen afhandelen als ik de vraag zelf kan beantwoorden.</t>
  </si>
  <si>
    <t>FUNC.93</t>
  </si>
  <si>
    <t>Als klachtbehandelaar wil ik een klacht kunnen behandelen en de waardering opnieuw kunnen afhandelen.</t>
  </si>
  <si>
    <t>Tijdens het behandelen van de klacht wordt de initiële aanvraag niet aangepast. In het geval van een klacht kan er een nieuw product worden aangemaakt en MSF is het aanleveren van aanvullende informatie aan DUO (geen nieuw product)</t>
  </si>
  <si>
    <t xml:space="preserve">Klachten , MSF </t>
  </si>
  <si>
    <t>FUNC.94</t>
  </si>
  <si>
    <t>Als diplomawaardeerder wil ik MSF aanvragen waar een klacht op is binnengekomen terugzien in mijn actieve werkvoorraad.</t>
  </si>
  <si>
    <t>Aan deze klacht zit een deadline. De klacht is  meegenomen in mijn actieve werkvoorraad die geprioriteerd is op deadline.</t>
  </si>
  <si>
    <t>FUNC.95</t>
  </si>
  <si>
    <t>Dit moet via de API met DUO kunnen worden teruggegeven</t>
  </si>
  <si>
    <t xml:space="preserve">MSF , Waarderen </t>
  </si>
  <si>
    <t>FUNC.96</t>
  </si>
  <si>
    <t>Als diplomawaardeerder Nuffic wil ik bij een waardering kunnen aangeven of het wel/geen erkende opleiding betreft.</t>
  </si>
  <si>
    <t>Dropdown. Dit moet via de API met DUO kunnen worden teruggegeven</t>
  </si>
  <si>
    <t>FUNC.97</t>
  </si>
  <si>
    <t>Responsive</t>
  </si>
  <si>
    <t>Overzicht status</t>
  </si>
  <si>
    <t>FUNC.98</t>
  </si>
  <si>
    <t>Als particulier wil ik door dit overzicht direct op de hoogte zijn van de status van mijn aanvraag.  Moet kunnen filteren en zoeken. Pagina met lijst met alle aanvragen: Concept aanvragen/Lopende aanvragen/Afgehandelde aanvragen. Een particuliere aanvrager ziet Type aanvraag/Aanvraag nr./Aanvraagdatum/Diplomanaam/Studierichting/Status</t>
  </si>
  <si>
    <t xml:space="preserve">Overzicht status </t>
  </si>
  <si>
    <t>FUNC.99</t>
  </si>
  <si>
    <t>Als aanvrager van een onderwijsinstelling kan ik de aanvragen van mijzelf en van mijn collega's inzien. Moet kunnen filteren en zoeken. Pagina met lijst met alle aanvragen: Concept aanvragen/Lopende aanvragen/Afgehandelde aanvragen. Een hogeronderwijsinstelling ziet Type aanvraag/Aanvraag nr./Aanvraagdatum/Achternaam/Voornaam/Diplomaland/Status/Behandelaar</t>
  </si>
  <si>
    <t>FUNC.100</t>
  </si>
  <si>
    <t>Als aanvrager van een organisatie kan ik de aanvragen van mijzelf en van mijn collega's inzien.  Moet kunnen filteren en zoeken. Pagina met lijst met alle aanvragen: Concept aanvragen/Lopende aanvragen/Afgehandelde aanvragen. Een IDW organisatie ziet Type aanvraag/Aanvraag nr./Aanvraagdatum/Achternaam/Voornaam/Diplomaland/Status. DUO en VWS (organisatie) zien:Type aanvraag/Aanvraag nr./Aanvraagdatum/Achternaam/Voornaam/Diplomaland/Status/behandelaar.</t>
  </si>
  <si>
    <t>FUNC.101</t>
  </si>
  <si>
    <t>Dit wil ik eenmaal kunnen instellen, de ingegeven selectie moet behouden blijven. Voorkeuren die je moet kunnen instellen:Van welke landen/regio’s je de aanvragen wilt zien. Het moet mogelijk zijn om snel alle landen of bepaalde regio’s te selecteren, want Screeners willen alle landen zien
Welke type aanvragen je wilt zien. Welke statussen van aanvragen je wilt zien. (Specifiek bedoeld om de mogelijkheid om statussen die bestemd zijn voor klachten wel of niet te zien. Bij Nuffic kiezen alleen mensen die klachten de optie om klachten te zien, mogelijk bij SBB kiest iedereen deze optie omdat iedereen klachten doet)</t>
  </si>
  <si>
    <t xml:space="preserve">Persoonlijke settings </t>
  </si>
  <si>
    <t>FUNC.102</t>
  </si>
  <si>
    <t>Als behandelaar wil ik in mijn overzicht zien of een aanvrager meerdere aanvragen heeft ingediend.</t>
  </si>
  <si>
    <t>Dit is vooral relevant voor aanvragen IDW, ONA, Oekrainese vluchteling of UWV waarbij de aanvrager zelf een aanvraag indient. Het is ook belangrijk voor de IDW screeners om te kunnen zien dat een organisatie meerdere aanvragen heeft lopen wanneer hier over gebeld wordt door deze organisatie.</t>
  </si>
  <si>
    <t xml:space="preserve">Persoonlijke werkvoorraad </t>
  </si>
  <si>
    <t>FUNC.103</t>
  </si>
  <si>
    <t>Als behandelaar wil ik in mijn overzicht zien of er voor een diplomahouder meerdere aanvragen zijn ingediend.</t>
  </si>
  <si>
    <t>Het betreft hier alle lopende aanvragen die nog niet gewaardeerd zijn van alle aanvragers en alle adviestypes.</t>
  </si>
  <si>
    <t>FUNC.104</t>
  </si>
  <si>
    <t>Als behandelaar wil ik worden geholpen met het monitoren van een aanvraag als deze niet meer in de actieve werkvoorraad staat maar deze nog niet is afgerond. (Er wordt gewacht op een actie van de aanvrager/vertaler/externe, derde partij.)</t>
  </si>
  <si>
    <t>Duidelijke “waiting for” sectie binnen de werkvoorraad.Aangeven hoeveel items er “waiting” zijn</t>
  </si>
  <si>
    <t>FUNC.105</t>
  </si>
  <si>
    <t>Als behandelaar wil ik een overzicht hebben van openstaande aanvragen, zodat ik de voor mij meest relevante aanvraag kan oppakken. De deadline is hierbij leidend.</t>
  </si>
  <si>
    <t>Onderscheid tussen het werk op jouw naam (aan mijn toegewezen), en het werk wat door jou gedaan kan worden (niet toegewezen) obv selectie in persoonlijke settings.</t>
  </si>
  <si>
    <t>FUNC.106</t>
  </si>
  <si>
    <t>Als behandelaar wil ik filters toepassen op het overzicht van lopende en afgehandelde aanvragen. Deze filters blijven onthouden totdat er wordt uitgelogd.</t>
  </si>
  <si>
    <t>de persoonlijke werkvoorraad moet in ieder geval gefilterd kunnen worden op: Land/Status/Type aanvraag. Afgehandelde aanvragen ook op studierichting, diplomanaam, jaar van behalen diploma. Meerdere filters moeten kunnen worden toegepast. Er wordt getoond hoeveel resultaten er zijn nadat de filters zijn toegepast.</t>
  </si>
  <si>
    <t>FUNC.107</t>
  </si>
  <si>
    <t>Als behandelaar wil ik mijn overzicht kunnen sorteren zodat de aanvragen in een voor mij relevante volgorde verschijnen.</t>
  </si>
  <si>
    <t>de persoonlijke werkvoorraad moet altijd op deadline gesorteerd zijn en daarnaast in ieder geval gefilterd kunnen worden op: Land/Status/Type aanvraag</t>
  </si>
  <si>
    <t>FUNC.108</t>
  </si>
  <si>
    <t>Als aanvrager wil ik tijdens het aanmaken van een account akkoord gaan met de algemene voorwaarden.</t>
  </si>
  <si>
    <t>De algemene voorwaarden worden beschikbaar gesteld in de applicatie. De algemene voorwaarden moeten per klant/aanvrager één keer worden geaccepteerd.</t>
  </si>
  <si>
    <t>Registeren en inloggen</t>
  </si>
  <si>
    <t>FUNC.109</t>
  </si>
  <si>
    <t>Als behandelaar wil ik dat een aanvraag automatisch een status krijgt als er stappen in de flow worden doorlopen zodat het duidelijk is waar het dossier in het proces is en wie er actie moet ondernemen.</t>
  </si>
  <si>
    <t xml:space="preserve">Statussen bepalen in welke persoonlijke werkvoorraad een dossiers terechtkomt. Statussen kunnen handmatig en automatisch veranderen. Een automatische status moet dus handmatig kunnen worden overschreven. Statusverandering wordt gelogd. </t>
  </si>
  <si>
    <t xml:space="preserve">Statussen , Waarderen </t>
  </si>
  <si>
    <t>FUNC.110</t>
  </si>
  <si>
    <t>Als behandelaar wil ik een status handmatig kunnen aanpassen.</t>
  </si>
  <si>
    <t>Als je in de flow je terug wilt kunnen zal dit gaan aan de hand van acties op de pagina, dit is handmatig. De status verandert dan automatisch mee. Handmatig een status veranderen kan niet. Een screener moet een dossier handmatig op betaald kunnen zetten middels een actieknop, de status wordt daarmee automatisch op betaald gezet.</t>
  </si>
  <si>
    <t>FUNC.111</t>
  </si>
  <si>
    <t>Als diplomawaardeerder wil ik zien of een opleidingsinstituut uit een een aanvraag voorkomt in de DEQAR database van erkende opleidingen.</t>
  </si>
  <si>
    <t>In het waardeerscherm is duidelijk of de informatie is opgehaald uit DEQAR en of er een posititeve match is gevonden. Informatie wordt opgehaald door een API (Technisch). De aanvrager vult het opleidingsinsituut in waarna de diplomawaardeerder te zien krijgt of de opleidingsinstituut erkend is.</t>
  </si>
  <si>
    <t>Waarderen</t>
  </si>
  <si>
    <t>FUNC.112</t>
  </si>
  <si>
    <t xml:space="preserve">Een modeladvies bestaat uit Gegevens van de buitenlandse opleiding (land, instelling, type diploma, studierichting en jaartal) , Nederlandse waardering (bestaande uit vergelijkbaar diploma en vergelijkbare studierichting) , Geldigheid waardering (van jaar..tot jaar, afhankelijk van het buitenlandse diploma) , Geldigheid van termijn (elk modeladvies wordt om de 2 jaar bekeken of deze nog relevant is) , Status (actief, inactief, hervalideren, hervalideren door superuser, archief) en een Voorbeeldiploma (geanonimiseerd document bij originele aanvraag). Alle bovenstaande gegevens moeten handmatig in een tekstveld ingevuld worden. Het voorbeelddiploma is in dit geval geen geanonimiseerd document bij de originele aanvraag, maar een (geanonimiseerd) document dat bij het modeladvies geüpload kan worden. </t>
  </si>
  <si>
    <t>FUNC.113</t>
  </si>
  <si>
    <t>Als behandelaar wil ik documenten kunnen verwijderen.</t>
  </si>
  <si>
    <t xml:space="preserve">Dit moet in een log worden vastgelegd. </t>
  </si>
  <si>
    <t>FUNC.114</t>
  </si>
  <si>
    <t>Als diplomawaardeerder wil ik kunnen kiezen uit bouwsteenteksten die voor mijn aanvraag relevant zijn en dat ik niet door het gehele aanbod hoef te zoeken.</t>
  </si>
  <si>
    <t>in iedergeval keuze uit status/ fase workflow/type aanvraag/land/waardering. Het doel is om niet alle bouwsteenteksten tegelijk te zien, maar de relevante selectie. Grote set bouwsteenteksten - zijn ook landspecifieke bouwsteenteksten onder de moterkap moet dit slim geladen worden. Je krijgt de bouwsteenteksten getoond die voor jouw aanvraag van toepassing zijn. bouwsteenteksten voor algemeen, landen en specifiek voor een adviessoort (zoals een uitleg van de waarderingscodes bij MSF)
Kunnen selecteren van meerdere bouwsteenteksten (dus niet het panel sluiten bij selectie). Hangt aan een type advies (default) en aan een land. Onderscheid tussen bouwsteenteksten voor SBB en Nuffic (als Nuffic wil je niet de bouwstenen voor SBB zien en vice versa)</t>
  </si>
  <si>
    <t xml:space="preserve">Waarderen </t>
  </si>
  <si>
    <t>FUNC.115</t>
  </si>
  <si>
    <t>Als behandelaar wil ik de historie van de aanvraag in kunnen zien (log).</t>
  </si>
  <si>
    <t>Ik wil hierbij ook zien wie welke actie heeft uitgevoerd en op welke datum. Dit is van toepassing op elke statusverandering van het dossier.</t>
  </si>
  <si>
    <t>FUNC.116</t>
  </si>
  <si>
    <t>Als diplomawaardeerder wil ik voor ONA aanvragen middels een dropdown aangeven welk onderwijsniveau er is gevolgd zodat dit aan CBS kan worden gerapporteerd.</t>
  </si>
  <si>
    <t>Alleen bij de waardering van ONA. Niveau waardering (dropdown). Indien de diplomawaardeerder een ONA aanvraag beoordeeld moeten er extra velden ingevuld worden zodat deze aan het CBS gerapporteerd kunnen worden. Echter, dit moet NIET in de waardering terugkomen, het is alleen voor intern gebruik ( om te rapporteren). Rapportage gaat via csv.bestand</t>
  </si>
  <si>
    <t>FUNC.117</t>
  </si>
  <si>
    <t>Als diplomawaardeerder wil ik een afgehandeld advies kunnen heropenen zodat ik kan aanpassen/corrigeren en opnieuw afhandelen.</t>
  </si>
  <si>
    <t>Kunnen kiezen voor Heropenen. Reden voor heropening kunnen kiezen met een opmerking. In logboek moet opnieuw afhandelen gelogd worden + door wie hij opnieuw is afgehandeld. Laatste afhandeldatum moet worden getoond. Na afhandeling krijgt dossier de status Afgehandeld. Dit is zichtbaar in de log van de aanvraag. De aanvrager ziet alleen de laatste versie van de waardering, de behandelaar moet ook de vorige versies kunnen zien. Dit is mn ihkv klachtenbehandeling van belang.</t>
  </si>
  <si>
    <t>FUNC.118</t>
  </si>
  <si>
    <t>Als diplomawaardeerder wil ik het werk van een collega kunnen reviewen en een voorstel doen voor eventuele wijzigingen.</t>
  </si>
  <si>
    <t xml:space="preserve">Reviewer kan veranderingen kenbaar maken.Review is per invoerveld. De reviewer wil extra notities kunnen toevoegen voor de behandelaar als de review terug gaat. (Deze functionaliteit wordt veel gebruikt in het inwerktraject.) Reviews zijn alleen voor intern gebruik. </t>
  </si>
  <si>
    <t>FUNC.119</t>
  </si>
  <si>
    <t>Als diplomawaardeerder wil ik wijzigingen uit een review kunnen overnemen, af wijzen of editen.</t>
  </si>
  <si>
    <t>Per invoerveld kunnen overnemen of afwijzen. Een review moet kunnen worden ge-edit (NB. als bij het overnemen ge-edit kan worden is dit ook voldoende)
Je wilt altijd inzichtelijk hebben wat iemand als wijzigingen heeft voorgesteld -</t>
  </si>
  <si>
    <t>FUNC.120</t>
  </si>
  <si>
    <t>Als diplomawaardeerder wil ik dat gebaseerd op de aanvraag er automatisch het adviesformat wordt geselecteerd.</t>
  </si>
  <si>
    <t>Zie template voor verschillende adviessoorten per klant. Je ziet de velden die van toepassing zijn op de gekozen aanvraag en dit zou niet door de diplomawaardeerder moet worden gekozen. In principe zou het juiste adviesformat moeten worden gegenereerd doordat de aanvrager deze kiest.</t>
  </si>
  <si>
    <t>FUNC.121</t>
  </si>
  <si>
    <t>Als behandelaar wil ik een afgehandelde waardering kunnen bekijken.</t>
  </si>
  <si>
    <t>Behandelaar moet een afgehandelde waardering kunnen inzien als read only pagina. Geen mogelijkheid om wijzigingen te doen aan de waardering. Je wil ook zien wat de behandelaar heeft ingevuld voordat de aanvraag als correctie stond (e.g. was master, maar na correctie/review van collega veranderd naar bachelor). Dan zijn de opmerkingen van de corrector veel beter te begrijpen, en kan je achteraf zien wat er precies is gebeurd in het dossier. Ook voor klachtbehandeling.</t>
  </si>
  <si>
    <t>FUNC.122</t>
  </si>
  <si>
    <t>Er moet kunnen worden gekozen voor het inzien van de originele aanvraag en de versies erna</t>
  </si>
  <si>
    <t>FUNC.123</t>
  </si>
  <si>
    <t>Als behandelaar wil ik documenten kunnen uploaden en links kunnen toevoegen bij de aanvraag ter verantwoording van het advies.</t>
  </si>
  <si>
    <t>Dit is voor intern gebruik, niet zichbaar voor aanvrager. Verschillende doc types moeten worden ondersteund. Deze links en documenten en notities blijven bewaard na afronding dossier.</t>
  </si>
  <si>
    <t>FUNC.124</t>
  </si>
  <si>
    <t>Als diplomawaardeerder wil ik een waarderingsproduct kunnen previewen in de applicatie om te zien welk eindproduct de klant te zien krijgt.</t>
  </si>
  <si>
    <t xml:space="preserve">Hierna moeten nog aanpassingen gedaan kunnen worden. </t>
  </si>
  <si>
    <t>FUNC.125</t>
  </si>
  <si>
    <t>Als diplomawaardeerder wil ik een waardering kunnen afgeven.</t>
  </si>
  <si>
    <t xml:space="preserve">De waardering wordt een product en als zodanig geteld. </t>
  </si>
  <si>
    <t>FUNC.126</t>
  </si>
  <si>
    <t>Als diplomawaardeerder wil ik een dossier kunnen doorzetten voor review zodat iemand anders mijn werk kan bekijken en eventueel kan becommentariëren.</t>
  </si>
  <si>
    <t>status verandert en het dossiers verdwijnt tijdelijk uit de werkvoorraad.</t>
  </si>
  <si>
    <t>FUNC.127</t>
  </si>
  <si>
    <t>Als diplomawaardeerder wil ik zien of er vergelijkbare aanvragen zijn zodat ik de informatie kan hergebruiken die ik al bezit en ik sneller het advies kan afhandelen.</t>
  </si>
  <si>
    <t xml:space="preserve">Vergelijkbare aanvragen kunnen aanvragen van dezelfde diplomahouder zijn of van dezelfde combinatie van land, onderwijsinstelling, diploma, studierichting of jaar (of één of meerdere van deze parameters). </t>
  </si>
  <si>
    <t>FUNC.128</t>
  </si>
  <si>
    <t xml:space="preserve">Het gaat hier om interne notities over de hele aanvraag en over een specifieke fase in het proces (waardering (bronnen - links en screenshots) en correctie). </t>
  </si>
  <si>
    <t>FUNC.129</t>
  </si>
  <si>
    <t>Als diplomawaardeerder wil ik dat de applicatie automatisch een betrouwbare suggestie doet voor een waardering zodat ik deze kan hergebruiken en de aanvraag vlotter kan afhandelen.</t>
  </si>
  <si>
    <t xml:space="preserve">De suggestie moet beschikbaar zijn binnen het behandelscherm. Behandelaar hoeft geen zoekcriteria in te vullen, de suggestie moet automatisch worden getoond, op basis van 5 parameters: Duur opleiding, naam opleiding, naam instelling , diplomanaam en jaar van afstuderen of behalen van diploma. </t>
  </si>
  <si>
    <t>FUNC.130</t>
  </si>
  <si>
    <t>Niet bij elke aanvraag wordt dit getoond. Dit geldt voor bepaalde adviessoorten (EVA, MSF, ONA, Paid regular, Oekrainse vluchtelingen, UWV). Alleen de adviezen via de IDW stroom afkomstig van Nuffic komen in aanmerking. Een modeladvies bestaat uit Gegevens van de buitenlandse opleiding (land, instelling, type diploma, studierichting en jaartal) (Meegenomen in de data), Nederlandse waardering (bestaande uit vergelijkbaar diploma en vergelijkbare studierichting) Invullen dropdown, Geldigheid waardering (van jaar..tot jaar, afhankelijk van het buitenlandse diploma) Invullen dropdown, Geldigheid van termijn (elk modeladvies wordt om de 2 jaar bekeken of deze nog relevant is) Meegenomen in de data, Status (actief, inactief, hervalideren, hervalideren door superuser, archief) Meegenomen in de data en een Voorbeeldiploma (geanonimiseerd document bij originele aanvraag).</t>
  </si>
  <si>
    <t>FUNC.131</t>
  </si>
  <si>
    <t xml:space="preserve">Als diplomawaardeerder wil ik zien wanneer mijn aanvraag gereviewed is en wanneer ik een aanvraag moet reviewen. In beide gevallen komt de aanvraag binnen in mijn werkvoorraad, op deadline. </t>
  </si>
  <si>
    <t>Hierbij wordt rekening gehouden met de deadline van de adviezen en prioritering hierbinnen.</t>
  </si>
  <si>
    <t>Waarderen, persoonlijke werkvoorraad</t>
  </si>
  <si>
    <t>Als behandelaar wil ik dat bij het opvragen van documenten/of informatie bij de aanvrager de aanvraag uit mijn actieve werkvoorraad verdwijnt omdat ik niet actief met deze aanvraag bezig hoef te zijn.</t>
  </si>
  <si>
    <t xml:space="preserve">Er moet wel monitoring van de aanvraag zijn zodat deze niet verdwijnt. </t>
  </si>
  <si>
    <t>FUNC.133</t>
  </si>
  <si>
    <t xml:space="preserve">Als behandelaar wil ik dat bij navraag bij een externe partij de aanvraag uit mijn actieve werkvoorraad verdwijnt omdat ik op dat moment niet actief met de aanvraag bezig hoef te zijn. </t>
  </si>
  <si>
    <t xml:space="preserve">Er moet wel monitoring van de aanvraag zijn zodat deze niet verdwijnt. Daarnaast moet er een signalering zijn als het antwoord te lang uitblijft. De aanvraag komt dan weer terug in de actieve werkvoorraad. </t>
  </si>
  <si>
    <t>Eisen aan de techniek</t>
  </si>
  <si>
    <t>De applicatie zal geoptimaliseerd zijn voor snelheid en stabiliteit en hiermee ook de schaalbaarheid.</t>
  </si>
  <si>
    <t xml:space="preserve">Er wordt zo veel mogelijk en daar waar relevant gebruik gemaakt van open standaarden, zie ter referentie https://www.forumstandaardisatie.nl/open-standaarden (sectie verplicht, aanbevolen). </t>
  </si>
  <si>
    <t xml:space="preserve">De applicatie (en alle onderdelen zoals de onderliggende gebruikte systemen zoals webservers, besturingssystemen, etc) moet over zodanige beveiligingsmaatregelen beschikken dat de betrouwbaarheid (beschikbaarheid, integriteit en vertrouwelijkheid) van gegevens gewaarborgd is. </t>
  </si>
  <si>
    <t xml:space="preserve">Alle onderdelen van het Systeem moeten afdoende zijn beveiligd tegen ongewenst(e) toegang, ongeautoriseerd gebruik, hackers, virussen (inclusief spyware, ransomware, malware), DDoS en misbruik. Documenten dienen bij upload gescand te worden op malware en virussen. De gespecificeerde werking van het systeem mag hierdoor niet nadelig beïnvloed worden. Opdrachtnemer zorgt er voor dat getroffen voorzieningen up-to-date gehouden worden. </t>
  </si>
  <si>
    <t>De URLs moeten friendly (leesbare URLs) zijn.</t>
  </si>
  <si>
    <t>Voor veelgebruikte reguliere rapportages en opvragingen wordt een goede responsetijd gevraagd van &lt; 5 sec in aantoonbaar minimaal 95% van de gevallen. Dit bij voldoende bandbreedte en netwerkcapaciteit van aan de gebruikerskant (buiten de invloedssfeer van Inschrijver).</t>
  </si>
  <si>
    <t>De applicaties zijn 24x7 beschikbaar en Inschrijver garandeert hierbij een uptime van minimaal 99,5% per jaar. Inschrijver rapporteert jaarlijks over de uptime.</t>
  </si>
  <si>
    <t>Inschrijver garandeert een oplostijd bij volledige onbeschikbaarheid van het systeem (hoogste prioriteit storing) van maximaal twee (2) uur.</t>
  </si>
  <si>
    <t>Behandelaars worden geïdentificeerd, geauthentiseerd en geautoriseerd in de Azure AD van Nuffic indien het account eindigt met @nuffic.nl, of de Azure AD van SBB indien het mail adres eindigt op @s-bb.nl. (Zie aanvullende informatie SEC.03) Aanvragers maken gebruik van Nuffic Azure AD B2C voor de account registratie, identificatie en authenticatie.</t>
  </si>
  <si>
    <t>De applicatie dient te bestaan uit minimaal 1 testomgeving en 1 productieomgeving waarbij data en werking strikt gescheiden zijn. (Zie ook SEC.20 en SEC.21)</t>
  </si>
  <si>
    <t>De data kan worden voorzien van labels (metadata). Dit ten behoeve van dataclassificatie en maatregelen omtrent de omgang van data.</t>
  </si>
  <si>
    <t>Aan de hand van labels kunnen processen worden geautomatiseerd. Automatiseringstaken zijn onder andere anonimiseren, archiveren van data, maar ook het verwijderen na de wettelijke bewaartermijnen</t>
  </si>
  <si>
    <t>Aanvragen moeten vanaf een mobiel apparaat ingediend kunnen worden</t>
  </si>
  <si>
    <t>Als functioneel beheerder wil ik een lijst kunnen beheren met domeinnamen als voorwaarde voor accountregistratie.</t>
  </si>
  <si>
    <t>Alleen persoonsgebonden accounts mogen gebruikt worden voor het registreren van een account.</t>
  </si>
  <si>
    <t>Een PDF waarderingsproduct moet op basis van (door Nuffic aangeleverde) template uitgegeven worden. Deze templates kunnen door Nuffic beheerder(s) worden aangepast.</t>
  </si>
  <si>
    <t>Gepubliceerde lijsten van instellingen, opleidingen, diploma’s worden automatisch opgehaald en bijgewerkt. Indien een API beschikbaar is voor het ophalen van de meest recente lijst, zal dit via een API gebeuren.</t>
  </si>
  <si>
    <t>Alleen geverifieerde en gepubliceerde instellingen worden als suggestie opgegeven bij het invoeren van de instelling. Indien deze niet voorkomt, kan de aanvrager deze invullen naar eigen inzicht. Correcties van deze handmatig aangevulde instellingen, dienen zoveel mogelijk automatisch aangepast te worden en/of opgeschoond.</t>
  </si>
  <si>
    <t>Er moet een betaalmogelijkheid zijn voor het aanvraagproces van betalende klanten. Er moet koppeling mogelijk zijn met een Rabobank-rekening. Verschillende betaalmethoden moeten mogelijk zijn: minimaal iDEAL en verschillende creditcards.</t>
  </si>
  <si>
    <t>Er wordt een nieuwe een API ontwikkeld voor het indienen en afhandelen van aanvragen inclusief de ondersteuning voor een PKI-certificaat. Deze API moet dezelfde functionaliteit bieden als de huidige API's en zodanig toepasbaar dat de huidige organisaties minimale aanpassingen nodig hebben om te koppelen aan het nieuwe systeem. De API dient te voldoen aan de API Design Rules zoals beschreven in de Nederlandse API Strategie voor het gebruik van API's en standaarden door de overheid. ( https://developer.overheid.nl/api-design-rules) Onderdeel van de ontwikkeling is de documentatie voor de aansluiting hierop.</t>
  </si>
  <si>
    <t>Middels een API van DEQAR wordt informatie mbt de erkenning van instellingen en opleidingen binnengehaald en weergegeven in de applicatie.</t>
  </si>
  <si>
    <t>Een diplomawaardering die wordt uitgegeven als PDF-document, moet kunnen worden voorzien van een  digitale handtekening als waarmerk. Momenteel wordt in de huidige applicatie nog gebruikgemaakt van GlobalSign, maar de standaard voor PDF-waarmerken binnen Nuffic is ValidSign.</t>
  </si>
  <si>
    <t xml:space="preserve">Per type aanvraag moet het mogelijk zijn om het aantal aanvragen per aanvrager te beperken (ONA-aanvragen). </t>
  </si>
  <si>
    <t>Als behandelaar/aanvrager wil ik een functie hebben waarmee mijn werk voortdurend en automatisch wordt opgeslagen, om ervoor te zorgen dat geen enkele wijziging verloren gaat.</t>
  </si>
  <si>
    <t>Voor het verzenden van e-mails moet de leverancier gebruikmaken van de MS365-omgeving van Nuffic. De authenticatie moet worden uitgevoerd op basis van OAuth2.0, zoals gedetailleerd beschreven in het document dat via deze link (https://learn.microsoft.com/en-us/exchange/client-developer/legacy-protocols/how-to-authenticate-an-imap-pop-smtp-application-by-using-oauth) toegankelijk is. Nuffic zal de configuratie van Azure uitvoeren.</t>
  </si>
  <si>
    <t>De front-end (aanvragerkant) moet in NL en EN beschikbaar zijn. De backend (behandelaarkant) moet alleen in NL beschikbaar zijn. De invoervelden moeten alle talen ondersteunen.</t>
  </si>
  <si>
    <t>TECH.31</t>
  </si>
  <si>
    <t>TECH.32</t>
  </si>
  <si>
    <t xml:space="preserve">Label
</t>
  </si>
  <si>
    <t>Veilig &amp; betrouwbaar personeel_x000D_</t>
  </si>
  <si>
    <t>Alle medewerkers ondertekenen een geheimhoudingsverklaring. Alle ingehuurde medewerkers die toegang krijgen of in aanraking kunnen komen tot informatie van Nuffic dienen een positieve Verklaring Omtrent Gedrag te hebben ontvangen (en aangeleverd aan Nuffic).
Dienstverleners ondertekenden een geheimhoudingsverklaring en/of zijn contractueel gebonden aan een geheimhoudingsbepaling.</t>
  </si>
  <si>
    <t>Beheer van bedrijfsmiddelen_x000D_</t>
  </si>
  <si>
    <t>Informatiesystemen waarop Nuffic informatie is of was opgeslagen dienen op zorgvuldige wijze te worden geschoond van restdata volgens algemeen gebruikelijke standaarden voor datavernietiging (Secure Erase). Minimaal dient de data twee keer overschreven te worden met vaste data, één keer met random data en er dient daarna geverifieerd te worden of de overschrijving gelukt is.
Gegevens(dragers) worden vernietigd zodra het niet meer noodzakelijk is gegevens voor een gerechtvaardigd doeleinde te bewaren.</t>
  </si>
  <si>
    <t xml:space="preserve">Toegangsbeveiliging
</t>
  </si>
  <si>
    <t>Alle accounts met toegang tot systemen van Nuffic of systemen met data van Nuffic via het internet dienen voorzien te zijn van twee-factorauthenticatie. Onder gebruikers wordt binnen deze norm verstaan: Nuffic-medewerkers, ingehuurde medewerkers, medewerkers van partijen waarmee Nuffic samenwerkt, medewerkers van leveranciers. 
Indien de applicatie meer dan 10 gebruikers kent is aansluiten op de AzureAD van Nuffic (en gebruik van Single Sign On) verplicht.
Alle beheerder- en andere accounts met verhoogde privileges van systemen met toegang tot Nuffic-data dienen altijd voorzien te zijn van twee-factorauthenticatie.</t>
  </si>
  <si>
    <t>Het wachtwoordbeleid wordt geautomatiseerd afgedwongen via de Nuffic Single Sign on-oplossing. Indien deze niet wordt gebruikt dienen onderstaande eisen ingevuld te worden m.b.t. wachtwoorden:
- minimaal 8 tekens
- levensduur van maximaal 90 dagen
- de twintig laatst gebruikte wachtwoorden mogen niet worden hergebruikt
- het wachtwoord dient tekens te bevatten uit minimaal drie van de volgende categorieën: hoofdletters, kleine letters, cijfers, symbolen, unicode-tekens. 
- gebruikersnaam mag geen onderdeel zijn van het wachtwoord
- het aantal mislukte aanmeldpogingen voordat een account geblokkeerd wordt is 3
Deze eis is van toepassing op gebruikers zoals gedefinieerd in BIO-norm 9.4.2 en voor alle klantgroepen.</t>
  </si>
  <si>
    <t xml:space="preserve">Cryptografie
</t>
  </si>
  <si>
    <t>Fysieke beveiliging en beveiliging 
van de omgeving_x000D_</t>
  </si>
  <si>
    <t>Fysieke toegang tot systemen en/of data wordt enkel verstrekt aan geautoriseerde personen die de juiste screening hebben doorlopen en individueel of via een bedrijfsovereenkomst de geheimhoudingsverklaring hebben ondertekend.</t>
  </si>
  <si>
    <t>Werkplekken die toegang hebben tot Nuffic informatiesystemen of data dienen na een periode van inactiviteit van minimaal 15 minuten automatisch vergrendeld te worden.</t>
  </si>
  <si>
    <t>Beveiliging bedrijfsvoering_x000D_</t>
  </si>
  <si>
    <t>De opdrachtnemer neemt in alle redelijkheid maatregelen om de beschikbaarheid van data te garanderen. 
Gegevens in rust of in bewerking (incl. backups) dienen altijd binnen EU-grenzen te blijven.</t>
  </si>
  <si>
    <t>Er dienen versleutelde back-ups te zijn op een externe locatie. 
Het verzenden van deze data dient via afdoende versleutelde kanalen plaats te vinden.</t>
  </si>
  <si>
    <t xml:space="preserve">Beveiliging bedrijfsvoering
</t>
  </si>
  <si>
    <t>Logging van alle toegang (inclusief verwijderen en aanpassen) van de data en systemen die worden gebruikt bij het voldoen van dit contract dient beschikbaar te zijn in een bij Nuffic bekende locatie of aangeleverd te kunnen worden (na goedkeuring) voor een periode van minimaal 3 maanden.</t>
  </si>
  <si>
    <t>Beveiliging bedrijfsvoering</t>
  </si>
  <si>
    <t>Logfaciliteiten en informatie in logbestanden behoren te worden beschermd tegen vervalsing en onbevoegde toegang. Dit vereist tevens dat er een actueel inzicht/overzicht is van de beschikbare logbestanden.</t>
  </si>
  <si>
    <t>Logfiles bevatten minimaal de gebeurtenis, het van en naar IP-adres, waar mogelijk gebruikersnamen, datum, tijd en ondernomen acties.</t>
  </si>
  <si>
    <t>Een logregel bevat in geen geval gegevens die tot het doorbreken van de beveiliging kunnen leiden.</t>
  </si>
  <si>
    <t>Oneigenlijk wijzigen, verwijderen of pogingen daartoe van loggegevens worden zo snel mogelijk gemeld als beveiligingsincident via de procedure voor informatiebeveiligingsincidenten conform BIO-hoofdstuk 16.</t>
  </si>
  <si>
    <t>Er is een (onafhankelijke) interne auditprocedure die minimaal halfjaarlijks toetst op het ongewijzigd bestaan van logbestanden.</t>
  </si>
  <si>
    <t>Ten behoeve van de loganalyse is op basis van een expliciete risicoafweging de bewaarperiode van de logging bepaald. Binnen deze periode is de beschikbaarheid van de loginformatie gewaarborgd.</t>
  </si>
  <si>
    <t>Activiteiten van systeembeheerders en -operators behoren te worden vastgelegd en de logbestanden behoren te worden beschermd en regelmatig te worden beoordeeld.</t>
  </si>
  <si>
    <t>Er dient een procedure opgesteld, afgestemd en geïmplementeerd te zijn waarin:
- ontdekte kwetsbaarheden aan Nuffic worden gemeld;
- overleg plaatsvindt over mogelijkheden voor tussentijdse mitigerende maatregelen
- patching in geval van ernstige kwetsbaarheden (waarbij Nuffic de NCSC.NL classificatie en adviezen volgt) binnen een week plaatsvindt. 
In alle andere gevallen dient patching plaats te vinden binnen de reguliere termijn uit de overeenkomst.</t>
  </si>
  <si>
    <t>Communicatiebeveiliging</t>
  </si>
  <si>
    <t xml:space="preserve">Email mag niet gebruikt worden voor het verzenden van gevoelige/bijzondere of grote hoeveelheden data.
Het verzenden van e-mail dient te versturen via de Exchange omgeving van Nuffic. </t>
  </si>
  <si>
    <t>Acquisitie, ontwikkeling en 
onderhoud van 
informatiesystemen</t>
  </si>
  <si>
    <t>Er dienen aantoonbaar formele procedures te worden gehanteerd waarmee wijzingen aan systemen worden doorgevoerd en beheerst. 
Wijzigingen op de productieomgeving worden altijd getest voordat zij in productie gebracht worden. 
Er wordt op een van de productieomgeving gescheiden (acceptatie)test- en ontwikkelomgeving (OTAP) ontwikkeld en getest. 
Het is niet toegestaan in de productieomgeving te testen.</t>
  </si>
  <si>
    <t>Voor het testen van informatiesystemen met persoonsgegevens en voor trainingen voor informatiesystemen worden uitsluitend niet tot personen herleidbare gegevens gebruikt.</t>
  </si>
  <si>
    <t xml:space="preserve">Leveranciersrelaties
</t>
  </si>
  <si>
    <t xml:space="preserve">Opdrachtnemer moet kunnen aantonen dat zij minimaal voldoen aan ISO 27001/2. Dit kan aangetoond worden middels certificering of een ISAE 3000 (of vergelijkbare) verklaring.
</t>
  </si>
  <si>
    <t>Met opdrachtnemers die als verwerker voor of namens Nuffic persoonsgegevens verwerken, worden verwerkersovereenkomsten gesloten waarin alle wettelijk vereiste afspraken zijn vastgesteld.</t>
  </si>
  <si>
    <t>Nuffic moet minimaal jaarlijks de mogelijkheid krijgen om een audit te doen of uit te laten voeren op alle vereisten zoals vermeld in de overeenkomst.
Bevindingen vanuit audits waaruit niet naleving van de in de overeenkomst opgenomen eisen voor informatiebeveiliging &amp; privacy blijkt dienen onmiddellijk of binnen een met Nuffic afgestemde termijn te worden verholpen.</t>
  </si>
  <si>
    <t>Andere partijen dan onderdeel van de overeenkomst zullen geen data of toegang tot systemen met data van Nuffic ontvangen van de dienstverlener, tenzij hier expliciet en schriftelijke toestemming voor is verkregen vanuit de Information Security Officer van Nuffic.</t>
  </si>
  <si>
    <t>Indien het de dienstverlener wordt toegestaan om aan derden informatie door te geven dan dient de dienstverlener alle vereisten op gebied van informatiebeveiliging &amp; privacy zoals opgenomen in de overeenkomst vast te leggen in contractueel overeengekomen afspraken met deze derde partij(en). De eerste dienstverlener blijft verantwoordelijk en aansprakelijk voor de juiste naleving van de uitvoering van de contractuele 
afspraken.</t>
  </si>
  <si>
    <t>Nuffic moet, in aanvulling op de mogelijkheid een audit uit te (laten) voeren, in staat worden gesteld om gedurende of na informatiebeveiligingsincidenten controles uit te voeren op de naleving van de in de overeenkomst genoemde vereisten.</t>
  </si>
  <si>
    <t>Het niet voldoen aan de eisen voor informatiebeveiliging &amp; privacy kan leiden tot beëindiging van het contract.</t>
  </si>
  <si>
    <t xml:space="preserve">Leverancier dient Nuffic proactief te informeren over wijzigingen in de organisatie die de dienstverlening gaan raken of ontdekte risico's die de dienstverlening kunnen beïnvloeden.
</t>
  </si>
  <si>
    <t>Ieder informatiebeveiligingsincident, datalek of vermoedelijk incident gerelateerd aan de vertrouwelijkheid, integriteit of beschikbaarheid van Nuffica-data of -dienstverlening zal direct en zonder onnodige vertraging en altijd binnen 24 uur gemeld worden aan de Information Security Officer van Nuffic via securityofficer@nuffic.nl.</t>
  </si>
  <si>
    <t>Beheer van 
informatiebeveiligingsincidenten_x000D_</t>
  </si>
  <si>
    <t>De opdrachtnemer neemt in alle redelijkheid maatregelen om de integriteit en beschikbaarheid van de data te garanderen. 
De hersteltijd bij calamiteiten is maximaal een week. De opdrachtnemer moet op enige wijze aan Nuffic aantoonbaar kunnen maken dat dit is geborgd en periodiek wordt geverifieerd en geëvalueerd.</t>
  </si>
  <si>
    <t>Naleving</t>
  </si>
  <si>
    <t>Privacy en bescherming van persoonsgegevens behoren, voor zover van toepassing, te worden gewaarborgd in overeenstemming met relevante wet- en regelgeving. Gegevens in rust of in bewerking (incl. backups) dienen altijd binnen EU-grenzen te blijven.</t>
  </si>
  <si>
    <t>Naleving_x000D_</t>
  </si>
  <si>
    <t>Geleverde applicaties, Clouddiensten en/of websites worden periodiek (jaarlijks) gecontroleerd op technische naleving van beveiligingsnormen en risico’s ten aanzien van de feitelijke veiligheid. Dit kan bijvoorbeeld door (geautomatiseerde) kwetsbaarheidsanalyses of penetratietesten. In onderling overleg wordt afgesproken binnen welke termijn de bevindingen moeten worden opgelost.
Hierbij dienen bevindingen hoger dan "laag" geclassificeerd (CVSS 3.9 en hoger) binnen een maand verholpen te zijn. Bevindingen die geclassificeerd zijn als "hoog" (CVSS 4.0 - 6.9) binnen een week en als "kritiek" binnen 24 uur. Indien dit niet mogelijk is dient direct contact opgenomen te worden met de security officer van Nuffic via securityofficer@nuffic.nl</t>
  </si>
  <si>
    <t>Dienstverlener zorgt dat er een handleiding en/of uitleg beschikbaar komt voor de afgenomen diensten zodat de gebruikers de diensten kunnen gebruiken zoals overeengekomen</t>
  </si>
  <si>
    <t>Beheersmaatregelen tegen malware: Ter bescherming tegen malware behoren beheersmaatregelen voor detectie, preventie en herstel te worden geïmplementeerd, in combinatie met een passend bewustzijn van gebruikers.</t>
  </si>
  <si>
    <t xml:space="preserve">Het downloaden van bestanden is beheerst en beperkt op basis van risico en need-of-use.  </t>
  </si>
  <si>
    <t xml:space="preserve">Er is een back-upbeleid waarin de eisen voor het bewaren en beschermen zijn gedefinieerd en vastgesteld.
</t>
  </si>
  <si>
    <t>De backup-restore procedure wordt minimaal jaarlijks getest of na een grote wijziging om de goede werking te waarborgen als deze in noodgevallen uitgevoerd moet worden.</t>
  </si>
  <si>
    <t>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</si>
  <si>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
Er dient een procedure opgesteld, afgestemd en geimplementeerd te zijn waarin:
- ontdekte kwetsbaarheden aan Nuffic worden gemeld;
- overleg plaatsvindt over mogelijkheden voor tussentijdse mitigerende maatregelen
- patching in geval van ernstige kwetsbaarheden (waarbij Nuffic de NCSC.NL classificatie en adviezen volgt) binnen een week plaatsvindt. 
In alle andere gevallen dient patching plaats te vinden binnen de reguliere termijn uit de overeenkomst.</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</si>
  <si>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</si>
  <si>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 xml:space="preserve">Informatie die is opgenomen in elektronische berichten behoord passend te zijn beschermd.
E-mail mag niet gebruikt worden voor het verzenden van gevoelige/bijzondere of grote hoeveelheden data.
Het verzenden van e-mail dient te worden uitgevoerd via de Exchange-omgeving van Nuffic. </t>
  </si>
  <si>
    <t>Acquisitie, ontwikkeling en onderhoud van informatiesystemen</t>
  </si>
  <si>
    <r>
      <t xml:space="preserve">Informatie die deel uitmaakt van transacties van toepassingen behoort te worden beschermd ter voorkoming van onvolledige overdracht, foutieve routering, onbevoegd wijzigen van berichten, onbevoegd openbaar maken, onbevoegd vermenigvuldigen of afspelen.
Nuffic definieert binnen de context van deze BIO-eis transacties als volgt: Een transactie is een “overeenkomst” tussen Nuffic en een derde partij waarbij informatie wordt uitgewisseld om gebruik te kunnen maken van een dienst van Nuffic.
Voorbeelden van transacties zijn dan betalingen (volledig uitbesteed), diplomawaardering en subsidieadviezen.
Transacties als onderdeel van “normele” informatie-uitwisseling tussen systemen/applicaties moeten uiteraard ook beveiligd worden.
Nuffic hanteert hiervoor de maatregelen zoals beschreven bij BIO-normen 13.1 en 13.2.
Informatie die (binnen en voor transacties) uitgewisseld wordt tussen toepassingen moet worden beschermd zodat deze volledig, juist gerouteerd, ongewijzigd en afdoende vertrouwelijk kan plaatsvinden.
</t>
    </r>
    <r>
      <rPr>
        <sz val="9"/>
        <color theme="1"/>
        <rFont val="Calibri"/>
        <family val="2"/>
        <scheme val="minor"/>
      </rPr>
      <t>Implementatierichtlijn:
Bij de beveiliging van transacties van toepassingen moet het volgende overwogen worden:
a. het toepassen van elektronische handtekeningen door bij de transactie betrokken partijen;
b. de specifieke aspecten van de transactie zelf, wat inhoudt:
- dat (geheime) authenticatie-informatie geldig en geverifieerd is;
- dat de transactie vertrouwelijk blijft;
- dat de privacy van alle betrokken partijen in stand gehouden wordt.
c. versleutelende communicatiekanalen tussen de betrokken partijen/ toepassingen;
d. beveiliging van communicatieprotocollen;
e. ervoor zorgen dat transactiegegevens niet op een publiek toegankelijke omgeving bewaard worden of toegankelijk zijn;
g. bij eventueel gebruik van een certificaat (ter beveiliging van handtekeningen/ digitale kanalen), het opnemen van dat certificaat in het beheer van certificaten</t>
    </r>
    <r>
      <rPr>
        <sz val="11"/>
        <color theme="1"/>
        <rFont val="Calibri"/>
        <family val="2"/>
        <scheme val="minor"/>
      </rPr>
      <t xml:space="preserve">
</t>
    </r>
  </si>
  <si>
    <t>Beheer van informatiebeveiligingsincidenten</t>
  </si>
  <si>
    <t>Er dient bij Opdrachtnemer een Coordinated Vulnerability Disclosure (CVD) procedure gepubliceerd en ingericht te zijn.</t>
  </si>
  <si>
    <t xml:space="preserve">In geval van een (vermoed) informatiebeveiligingsincident is de bewaartermijn van de gelogde incidentinformatie minimaal drie jaar.
In geval van een incident moet Nuffic de mogelijkheid hebben om relevante loginformatie te bewaren. Dit betekent dat Opdrachtnemer deze moet kunnen aanleveren aan Nuffic. </t>
  </si>
  <si>
    <t>Informatiebeveiligingsaspecten van bedrijfscontinuïteitsbeheer</t>
  </si>
  <si>
    <t xml:space="preserve">Continuïteitsplannen worden jaarlijks getest op geldigheid en bruikbaarheid.
</t>
  </si>
  <si>
    <t xml:space="preserve">Cryptografische beheersmaatregelen moeten expliciet aansluiten bij de standaarden op de ‘pas toe of leg uit’-lijst van het Forum.
Alleen cryptografische beheermaatregelen die op dit moment als veilig worden beschouwd mogen ingezet worden. </t>
  </si>
  <si>
    <t>De aanpak van de Opdrachtnemer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</si>
  <si>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Informatiesystemen worden jaarlijks gecontroleerd op technische naleving van beveiligingsnormen en risico’s ten aanzien van de feitelijke veiligheid. Dit kan bijvoorbeeld door (geautomatiseerde) kwetsbaarheidsanalyses of penetratietesten.
Hierbij dienen bevindingen hoger dan "laag" geclassificeerd (CVSS 3.9 en hoger) binnen een maand verholpen te zijn. Bevindingen die geclassificeerd zijn als "hoog" (CVSS 4.0 - 6.9) binnen een week en als "kritiek" binnen 24 uur. Indien dit niet mogelijk is dient direct contact opgenomen te worden met de security officer van Nuffic via securityofficer@nuffic.nl</t>
  </si>
  <si>
    <t>Privacy</t>
  </si>
  <si>
    <t xml:space="preserve">Gevoelige gegevens dienen binnen de applicatie verwerkt te worden en passend beschermd te worden. Een voorbeeld is dat dat er geen exportfunctionaliteit toegestaan is omdat dat een beveiligingsincident of datalek kan veroorzaken. </t>
  </si>
  <si>
    <t>Cryptografie</t>
  </si>
  <si>
    <t>Met betrekking tot het gebruik, de bescherming en de levensduur van cryptografische sleutels behoort tijdens hun gehele levenscyclus een beleid te zijn ontwikkeld en geïmplementeerd.</t>
  </si>
  <si>
    <t>Opdrachtnemer is verplicht zich bij de uitvoering van haar werkzaamheden te houden aan geldende wet- en regelgeving, waaronder de Algemene verordening gegevensbescherming (AVG).</t>
  </si>
  <si>
    <t>Opdrachtnemer garandeert dat zij de vertrouwelijkheid van data beschermt.</t>
  </si>
  <si>
    <t>Verwijdering en/of anonimisering van documenten en gegevens van afgehandelde aanvragen vindt automatisch plaats, volgens de bij Nuffic geldende bewaartermijnen.</t>
  </si>
  <si>
    <t>Persoonsgegevens worden verwijderd op verzoek van de betreffende persoon. Dit gebeurt onmiddellijk en uiterlijk binnen een maand. Tenzij het een heel complex verzoek is dan dient betrokkene binnen een maand geïnformeerd te worden dat het verwijderen maximaal drie maanden gaat duren.</t>
  </si>
  <si>
    <t>Opdrachtnemer verwijdert op verzoek van Nuffic data van Nuffic op een veilige wijze in geval van opzegging van de dienstverlening, na de verplichte bewaarperiode en geeft een verklaring af dat de gegevens zijn vernietigd.</t>
  </si>
  <si>
    <t>De online omgeving biedt functionaliteit waarin een gebruiker van tevoren toestemming geeft voor het plaatsen van third party cookies zoals social- media/tracking cookies op de apparatuur van de gebruiker.</t>
  </si>
  <si>
    <t>De gebruiker van een website wordt vooraf geïnformeerd dat de website analytische en functionele cookies op de apparatuur van de gebruiker plaatst. Als de functionele en analytische cookies ingesteld zijn conform de handleiding van de AP, dan mag de gebruiker geïnformeerd worden via de cookieverklaring.</t>
  </si>
  <si>
    <t>Eisen aan beheer en SLA</t>
  </si>
  <si>
    <t xml:space="preserve">Voorafgaand aan ingebruikname van de nieuwe applicatie komen Inschrijver en Opdrachtgever een SLA, DAP en exitprocedure overeen. </t>
  </si>
  <si>
    <t>De exitprocedure dient een stappenplan te bevatten dat Nuffic in staat stelt om haar data binnen een aangegeven tijdsperiode veilig te stellen voordat de dienstleverancier deze uit systemen van de dienstleverancier wist (inclusief back-ups, hiervoor geldt mogelijk een ander tijdschema).</t>
  </si>
  <si>
    <t>Inschrijver levert de volgende diensten:
• technisch beheer: het beheer van de technische aspecten van de applicatie op een technisch platform zodat de functionaliteit, betrouwbaarheid, veiligheid en prestatie optimaal blijft;
• preventief onderhoud: het oplossen van problemen, het verrichten van noodzakelijk onderhoud, het tijdig nemen van maatregelen om verstoringen en incidenten te voorkomen, het uitvoeren van updates en upgrades. Dit gebeurt aan de hand van pro- actieve monitoring en de signalering van trends, vaak voorkomende problemen en onderlinge verbanden en oorzaken;
• correctief onderhoud: het onderzoeken en herstellen van gebreken; 
• aanpassen: op verzoek van Opdrachtgever uitvoeren van wijzigingen
• rapportage en overleg: rapportage richting Opdrachtgever en overleg op operationeel, tactisch en strategisch niveau met Opdrachtgever
• ondersteuning: leveren van support aan de functioneel beheerder</t>
  </si>
  <si>
    <t xml:space="preserve">Hosting, beheer, rapportage, overleg en ondersteuning worden op basis van een vast, niet-variabel maandbedrag in rekening gebracht. </t>
  </si>
  <si>
    <t>Inschrijver beschikt over en maakt gebruik van een online ticketsysteem voor het registreren en afhandelen van incidenten, service requests, wijzigingen en vragen. Opdrachtgever krijgt toegang tot dit ticketsysteem voor het indienen van tickets.</t>
  </si>
  <si>
    <t>Service levels:
Prioriteit S Security: responstijd 1 uur, oplostijd &lt;8 uur
Prioriteit 1 Urgent: responstijd 1 uur, oplostijd &lt;2 uur
Prioriteit 2 Hoog: responstijd 4 uur, oplostijd &lt;16 uur
Prioriteit 3 Normaal: responstijd 8 uur, oplostijd &lt;48uur</t>
  </si>
  <si>
    <t>Om de kwaliteit van de dienstverlening te waarborgen, zullen ten minste de volgende overleggen plaatsvinden tussen Nuffic en de dienstverlener (vast te leggen in de SLA en het DAP): 
• Strategisch overleg: maximaal 1x per kwartaal;
• Tactisch overleg: maximaal 1x per maand;
• Operationeel overleg: maximaal 1x per week.</t>
  </si>
  <si>
    <t xml:space="preserve">Maandelijks rapporteert Inschrijver schriftelijk aan Opdrachtgever. De rapportage bevat de volgende onderwerpen:
• aantal meldingen (vragen, incidentsmeldingen, klachten) van vorige kalendermaand;
• aantal afgesloten meldingen binnen/buiten de gestelde hersteltijd;
• aantal openstaande meldingen;
• beschikbaarheid, capaciteit en prestatie van de infrastructuur in de afgelopen periode;
• ernstige afwijkingen van het overeengekomen serviceniveau, van welke aard dan ook;
• lopende en komende ontwikkelingen (trends, belangrijke vervangingen, groot onderhoud, e.d .);
• (beveiligings)incidenten en opvolging ervan;
• compliance en het functioneren van de beveiligingsmaatregelen;
• audits en uitgevoerde securitytests.
</t>
  </si>
  <si>
    <t>Documentatie is onderdeel van de opdracht. Na iedere grote wijziging of release wordt de documentatie bijgewerkt en gedeeld met de functioneel beheerder van Nuffic.</t>
  </si>
  <si>
    <t>De Inschrijver houdt de infrastructuur, applicatie en  koppelingen actueel ten aanzien van wijzigingen in wet- en regelgeving. Deze wijzigingen worden beschouwd als onderhoud en leiden niet tot separate vergoedingen.</t>
  </si>
  <si>
    <t>De beheerwerkzaamheden worden uitgevoerd op de locatie van Inschrijver.</t>
  </si>
  <si>
    <t>NR</t>
  </si>
  <si>
    <t>Facturen worden digitaal, in PDF-format verstuurd aan facturen@nuffic.nl</t>
  </si>
  <si>
    <t>ALG.01</t>
  </si>
  <si>
    <t>Dat wat beschreven worden in het Aanbestedingsdocument onder "Scope" wordt geheel geleverd.</t>
  </si>
  <si>
    <t>ALG.02</t>
  </si>
  <si>
    <t>ALG.03</t>
  </si>
  <si>
    <t>Inschrijver garandeert dat er bij wisselingen in het vaste Nuffic-team geen invloed is op de continuïteit van de dienstverlening.</t>
  </si>
  <si>
    <t>ALG.04</t>
  </si>
  <si>
    <t>Bij wisselingen binnen het vaste Nuffic-team, worden inwerkuren niet doorberekend aan Nuffic.</t>
  </si>
  <si>
    <t>ALG.05</t>
  </si>
  <si>
    <t>Gebruikers moeten expliciet een rol krijgen in de implementatie van het product.</t>
  </si>
  <si>
    <t>ALG.06</t>
  </si>
  <si>
    <t>Inschijver stelt een detailplanning met mijlpalen en concrete oplevermomenten voor het volledige project op. Hierbij wordt inzichtelijk gemaakt welke deelopleveringen wanneer plaatsvinden. De projectvoortgang wordt tweewekelijks in samenwerking met Nuffics projectmanager gerapporteerd aan de projectstuurgroep.</t>
  </si>
  <si>
    <t>ALG.07</t>
  </si>
  <si>
    <t>Inschrijver garandeert dat zij de vertrouwelijkheid van data beschermt.</t>
  </si>
  <si>
    <t>ALG.08</t>
  </si>
  <si>
    <t>Inschrijver voert haar dienstverlening uit conform de kwaliteitsnormen van ISO 9001.</t>
  </si>
  <si>
    <t>ALG.09</t>
  </si>
  <si>
    <t>Inschrijver voert haar dienstverlening uit conform de kwaliteitsnormen van ISO 25010.</t>
  </si>
  <si>
    <t>ALG.10</t>
  </si>
  <si>
    <t xml:space="preserve">De te realiseren applicatie moet voldoen aan de overheidseisen voor digitale toegankelijkheid (WCAG2.1, niveau AA) zoals verwoord op:
https://www.digitoegankelijk.nl/wetgeving/wat-verplicht. Het gaat om de eisen uit hoofdstuk 9 van de Europese standaard EN 301 549. Deze eisen omvatten toegankelijkheidsnorm WCAG 2.1, niveau A + AA. </t>
  </si>
  <si>
    <t>ALG.11</t>
  </si>
  <si>
    <t>Inschrijver dient één vast contactpersoon en één vast vervangend contactpersoon beschikbaar te stellen met wie Nuffic tijdens kantooruren contact kan opnemen. Nuffic verstaat onder kantooruren werkdagen tussen 08:30 en 18:00 uur. De contactpersoon van Inschrijver dient telefonisch en per e-mail beschikbaar te zijn voor het beantwoorden van vragen en voor het in behandeling nemen van een klacht.</t>
  </si>
  <si>
    <t>ALG.12</t>
  </si>
  <si>
    <t>Communicatie tussen de contactpersoon van Inschrijver en Nuffic vindt plaats in het Nederlands. Voertaal voor overige contacten of communicatie is Nederlands en/of Engels.</t>
  </si>
  <si>
    <t>ALG.13</t>
  </si>
  <si>
    <t>ALG.14</t>
  </si>
  <si>
    <t>Een securitytoets, uitgevoerd door Nuffic, is onderdeel van de implementatie en wordt voor livegang uitgevoerd.</t>
  </si>
  <si>
    <t>ALG.15</t>
  </si>
  <si>
    <t>Als bepaalde functionaliteit specifiek voor deze aanbesteding wordt ontwikkeld, dan dient deze voor livegang opgenomen te zijn in de oplossing.</t>
  </si>
  <si>
    <t>ALG.16</t>
  </si>
  <si>
    <t>Trainingsmateriaal voor interne gebruikers en functioneel beheerders dient beschikbaar te worden gesteld in het Nederlands, in toegankelijke taal op B1-niveau. Trainingsmateriaal voor aanvragers dient in het Nederlands en Engels beschikbaar te worden gesteld, in toegankelijke taal op B1-niveau</t>
  </si>
  <si>
    <t>Opdrachtnemer levert een standaardpakket (zaaksysteem) dat toegankelijk is via een gangbare webbrowser en voldoet aan de functionele eisen.</t>
  </si>
  <si>
    <t>Bij IDW-aanvraag van een organisatie die nog niet bekend is in het systeem dient het bestaan van deze organisatie geverifieerd te worden. Momenteel gaat dit via BTW-nummer welke geverifieerd wordt via een API naar http://ec.europa.eu/taxation_customs/vies/checkVatService.wsdl</t>
  </si>
  <si>
    <t>De volgende technische documentatie dient te worden opgeleverd tijdens implementatie:
-	Data storage en gerelateerde diensten/functies
-	Afhankelijkheden en koppelingen met andere applicaties/3de partijen
-	Technische details die relevant en uniek zijn voor Nuffic zoals integratie met SSO, Beveiliging maatregelen en settings (DNS, Database, Backup en Restore)
-	Afwijkende instellingen van de standaardconfiguratie</t>
  </si>
  <si>
    <t>De geleverde technische documentatie dient ten minste jaarlijks gereviewed te worden en bijgewerkt te worden indien de informatie verouderd is.</t>
  </si>
  <si>
    <t>In de huidige aanvraag-API kunnen nog geen klachten worden ingediend. Bij de ontwikkeling en oplevering van de nieuwe aanvraag-API dient- ook functionaliteit te worden ontwikkeld voor het indienen van klachten. Bij de API dient technische documentatie te worden opgeleverd.</t>
  </si>
  <si>
    <t>Het moet mogelijk zijn om gegevens uit het zaaksysteem te ontsluiten via rapportages in PowerBI.</t>
  </si>
  <si>
    <t>Als functioneel beheerder wil ik modeladviezen kunnen beheren, opschonen, hervalideren.</t>
  </si>
  <si>
    <t>Als functioneel beheerder wil ik FAQ-berichten binnen de applicatie aanmaken, wijzigen, verwijderen.</t>
  </si>
  <si>
    <t>Als functioneel beheerder wil ik nieuwsberichten binnen de applicatie aan kunnen maken, wijzigen, verwijderen.</t>
  </si>
  <si>
    <t>Als functioneel beheerder wil ik de herinneringtermijn en sluitingstermijn zelf kunnen aanpassen.</t>
  </si>
  <si>
    <t>Als behandelaar wil ik terug kunnen vinden welke (afgehandelde) aanvragen aan SBB of aan Nuffic zijn toegewezen.</t>
  </si>
  <si>
    <t>Als behandelaar wil ik een overzicht van ingediende aanvragen zien en daarin kunnen filteren.</t>
  </si>
  <si>
    <t>Als behandelaar wil ik kunnen selecteren welke kolommen ik zie in de werkvoorraad zodat ik in beeld heb wat voor mij het fijnste werkt om mijn werk te doen.</t>
  </si>
  <si>
    <t>Als screener wil ik kunnen zien of een terugstorting gedaan moet worden voor een aanvraag.</t>
  </si>
  <si>
    <t>Als screener wil ik kunnen terugvinden wanneer een terugstorting is uitgevoerd voor een aanvraag.</t>
  </si>
  <si>
    <t>Als screener wil ik een “Niet betaald” aanvraag handmatig markeren als “Betaald” indien er een handmatige overboeking is gedaan, zodat deze in de werkvoorraad komt.</t>
  </si>
  <si>
    <t>Als diplomawaarderder wil ik een aanvraag terugzetten naar de screener indien de aanvraag onjuist is toegewezen.</t>
  </si>
  <si>
    <t>Als Nuffic diplomawaardeerder wil ik geen documenten component in flow zien bij een ex-ante aanvraag MSF.</t>
  </si>
  <si>
    <t>Als diplomawaardeerder wil ik een vraag uitzetten bij een collega voor een interne vraag.</t>
  </si>
  <si>
    <t>Als behandelaar wil ik kunnen inloggen via SSO.</t>
  </si>
  <si>
    <t>Als diplomawaardeerder wil ik bij het afgeven van een beslissing het advies laten opnemen als modelwaardering.</t>
  </si>
  <si>
    <t>Als behandelaar wil ik notities kunnen maken bij de verschillende onderdelen van de aanvraag.</t>
  </si>
  <si>
    <t>Als diplomawaarderder wil ik een modelwaardering aanmaken zonder dat hier een aanvraag aan ten grondslag ligt.</t>
  </si>
  <si>
    <t xml:space="preserve"> Als behandelaar wil dat mijn werkoverzicht altijd relevant is voor mij, en dat ik weet in welke volgorde ik mijn werk op moet pakken.</t>
  </si>
  <si>
    <t>Als organisatie wil ik een overzicht van alle concept en ingediende aanvragen voor mijn organisatie.</t>
  </si>
  <si>
    <t>Als aanvrager wil ik mijn wachtwoord kunnen resetten als ik deze vergeten ben zodat ik altijd toegang heb tot mijn account.</t>
  </si>
  <si>
    <t>Als aanvrager wil ik kunnen inloggen in de applicatie.</t>
  </si>
  <si>
    <t>Als aanvrager wil ik kunnen uitloggen.</t>
  </si>
  <si>
    <t>Als aanvrager wil ik kunnen inloggen/registreren/wachtwoord vergeten via een mobiele device.</t>
  </si>
  <si>
    <t>Als aanvrager wil ik me kunnen registreren voor het indienen van een aanvraag.</t>
  </si>
  <si>
    <t>Als functioneel beheerder wil ik een plek hebben binnen de applicatie waar ik een aantal admin settings kan aanpassen (aanvraagtype, procesflow per aanvraagtype, template per aanvraagtype).</t>
  </si>
  <si>
    <t>Als aanvrager wil ik een factuur kunnen opvragen voor mijn aanvraag.</t>
  </si>
  <si>
    <t>Als aanvrager wil ik een aanvraag kunnen doorlopen en indienen.</t>
  </si>
  <si>
    <t>Als aanvrager wil ik mijn concept aanvraag kunnen verwijderen.</t>
  </si>
  <si>
    <t>Als aanvrager wil ik het diplomawaarderingsadvies na afgifte kunnen inzien en een eventueel waarderingsproduct downloaden.</t>
  </si>
  <si>
    <t>Als aanvrager wil ik extra informatie en documenten kunnen aanleveren als mijn ingediende aanvraag incompleet blijkt, als de behandelaar daar om vraagt.</t>
  </si>
  <si>
    <t>Als aanvrager wil ik geïnformeerd worden over de status van mijn aanvraag.</t>
  </si>
  <si>
    <t>Als aanvrager wil ik mijn aanvraag op zowel desktop als mobiel device kunnen indienen, omdat ik niet altijd toegang heb tot een laptop.</t>
  </si>
  <si>
    <t>Als aanvrager wil ik mijn aanvraag details bekijken op zowel desktop als mobiel device, omdat ik niet altijd toegang heb tot een laptop.</t>
  </si>
  <si>
    <t>Als aanvrager wil ik FAQ's in kunnen zien.</t>
  </si>
  <si>
    <t>Als aanvrager wil ik nieuwsberichten in kunnen zien.</t>
  </si>
  <si>
    <t>Als aanvrager wil ik het nieuws en veelgestelde vragen bekijken op zowel desktop als mobiel device, omdat ik niet altijd toegang heb tot een laptop.</t>
  </si>
  <si>
    <t>Als functioneel beheerder wil ik een rapportage in csv format kunnen downloaden voor het rapporteren aan CBS en DUO.</t>
  </si>
  <si>
    <t>Als screener wil ik een aanvraag van een betalende klant kunnen sluiten omdat de aanvraag niet zal leiden tot een afgerond product. Dit geldt niet voor ONA-aanvragen.</t>
  </si>
  <si>
    <t>Als screener wil ik aangeven of er wel of geen recht is op een waardering bij een ONA-aanvraag.</t>
  </si>
  <si>
    <t>Als behandelaar wil ik documenten die in de verkeerde categorie geplaatst zijn kunnen verplaatsen naar een andere categorie.</t>
  </si>
  <si>
    <t>Als behandelaar wil ik een herstelverzoek of verzoek kunnen afwijzen.</t>
  </si>
  <si>
    <t>Als klachtbehandelaar wil ik in mijn actieve werkvoorraad verzoeken zien.</t>
  </si>
  <si>
    <t>Als klachtbehandelaar wil ik via de applicatie een inhoudelijke reactie op een klacht kunnen versturen.</t>
  </si>
  <si>
    <t>Als diplomawaardeerder Nuffic wil ik bij een advies een waarderingscode kunnen geven uit een dropdown met voorafbepaalde waarden.</t>
  </si>
  <si>
    <t>Als aanvrager wil ik mijn overzicht met ingediende aanvragen ook op een mobiel device kunnen inzien.</t>
  </si>
  <si>
    <t>Als particulier wil ik een overzicht met daarin mijn ingediende aanvragen en de daarbij horende status.</t>
  </si>
  <si>
    <t>Als onderwijsinstelling wil ik een overzicht van alle concept en ingediende aanvragen voor mijn onderwijsinstelling.</t>
  </si>
  <si>
    <t>Als behandelaar wil ik de originele aanvraag altijd in kunnen blijven zien.</t>
  </si>
  <si>
    <r>
      <t xml:space="preserve">De SLA bevat:
</t>
    </r>
    <r>
      <rPr>
        <sz val="9"/>
        <color theme="1"/>
        <rFont val="Calibri"/>
        <family val="2"/>
        <scheme val="minor"/>
      </rPr>
      <t xml:space="preserve">• een procedure voor informatiebeveiligingsincidenten.
• de manier waarop wijzigingen en updates van de dienstverlening en in de SLA vastgelegde regelingen, prestaties en rapportages worden beheerd. 
• Afspraken over de werkwijze bij het verlengen van de looptijd, het beëindigen van de SLA na afloop van de looptijd en afspraken over het voortijdig beëindigen ervan.
• Identificatie van essentiële componenten. Hier wordt onder andere de essentiële hard- en software beschreven. Ook als deze geen onderdeel uitmaken van de dienst maar deze hier wel van afhankelijk is.
• Vitale bedrijfsfuncties, processen en activiteiten van Nuffic die door de (ICT-)dienst ondersteund worden
beschreven.
• Beschrijving van de wijze hoe beveiligingsmaatregelen worden getoetst en gecontroleerd. Ook dient beschreven te zijn hoe de beveiligingsmaatregelen door de dienstleverancier te controleren zijn (bijvoorbeeld audits en penetratietests) en hoe het toezicht is geregeld.
• Beschrijving van en afspraken m.b.t. de support.
• Afspraken omtrent gestructureerd overleg.
• Een overzicht van alle contactpersonen en verantwoordelijken bij escalatie of calamiteiten op functieniveau. 
De afspraken omtrent de werkwijze bij afwijkingen van dienstverlening ten opzichte van het afgesproken dienstenniveaus.
• Afspraken rondom de periodieke beoordeling van de dienstverlening en het functioneren van de afgesproken informatiebeveiligingsmaatregelen.
• De afspraken rondom het (laten) uitvoeren van audits, aanleveren van noodzakelijke informatie en criteria op basis waarvan audits uitgevoerd mogen worden.
• Beschrijving van de inhoud en frequentie van de rapportage die door de dienstleverancier moet worden opgeleverd.
• Beschrijving van de contractueel overeengekomen beschikbaarheid van de dienst. Dit is de eigenschap dat de dienst toegankelijk en bruikbaar is op het moment dat Nuffic gebruik wil maken van de dienst. 
• Beschrijving van en afspraken over de wijze hoe de beschikbaarheid en integriteit van de dienst (en onderliggende facilitaire en infrastructurele voorzieningen) zijn geborgd. 
• Afspraken over de snelheid waarmee de productieomgeving wordt hersteld of tot uitwijk wordt overgegaan. De mate waarin recovery mogelijk is, is deels afhankelijk van de gekozen back-upmethode.
• Afspraken over specifieke beveiligingsmaatregelen. Voorbeelden hiervan zijn afspraken over back-up en restore, encryptie en sleutelbeheer, maatregelen bij schenden beveiligingsprocedures en aanspreekpunten bij informatiebeveiligingsincidenten.
• De afspraken rondom de werkwijze voor identificatie, authenticatie en autorisatie van medewerkers van de leverancier die toegang (kunnen) hebben tot data van Nuffic.
• De afspraken rondom de inzet van cryptografische technieken inclusief het sleutelbeheer en eventuele bijzonderheden hieromtrent.
• De afspraken over de behandeling (detecteren, rapporteren, beoordelen, reageren op, omgaan met, en leren van) van informatiebeveiligingsincidenten inclusief de definitie hiervan en de afspraken over de melding ervan aan Nuffic binnen 24 uur na ontdekking.
• De afspraken over logging en monitoring van de dienst en een beschrijving van de bijbehorende (on)mogelijkheden.
• De afspraken over de werkwijze rondom applicatie-updates en -upgrades, de deployment naar productie en verantwoordelijkheden voor test- en acceptatie.
• De afspraken rondom de werkwijze voor patch &amp; kwetsbaarhedenbeheer.
</t>
    </r>
  </si>
  <si>
    <t>Facturatie vindt plaats volgens de afspraken in de overeenkomst, op basis van de planning opgegeven in de inschrijving en onder vermelding van een specificatie van gemaakte uren, de
verrichte werkzaamheden en van het purchaseorder-nummer (aangeleverd door Nuffic).</t>
  </si>
  <si>
    <t>Voor ingebruikname van de applicatie dient Inschrijver via een BIO-complianceverklaring aan te tonen hoe en dat wordt voldaan aan de eisen op het vlak van informatiebeveiliging en privacy. Dit wordt getoetst door Nuffics Information Security Officer.</t>
  </si>
  <si>
    <t>Inschrijver levert managementvertegenwoordiging voor deelname aan strategische overleggen.</t>
  </si>
  <si>
    <t>Er dient versleuteling voor authenticatie, van data transport en opslag te worden toegepast.
Er mogen enkel cryptografische technieken worden gebruikt die algemeen als veilig zijn beschouwd. Nuffic hanteert hierbij de adviezen van het NCSC-NL als standaard.
Webapplicaties mogen geen http only, SSL2.0, SSL3.0 en/of TLS 1.0 verkeer toestaan.
Webapplicaties dienen wel TLS 1.2 connecties of hoger toe te staan.
Certificaten dienen als veilig te worden beschouwd door de bekende browsers (Edge, Firefox, Chrome, Safari).
Webapplicaties worden getest via internet.nl. Alle geïdentificeerde zwakheden moeten opgelost zijn.
Het gebruik van selfsigned certificaten voor communicatie met derden, en voor digitaal ondertekenen van documenten is niet toegestaan.</t>
  </si>
  <si>
    <r>
      <t xml:space="preserve">Inschrijver heeft een helpdeskfunctie beschikbaar op werkdagen tussen 8:30-18:00u. De helpdeskfunctie is gedurende deze periode telefonisch en </t>
    </r>
    <r>
      <rPr>
        <strike/>
        <sz val="11"/>
        <color theme="1"/>
        <rFont val="Calibri"/>
        <family val="2"/>
        <scheme val="minor"/>
      </rPr>
      <t>via e-mail en/of</t>
    </r>
    <r>
      <rPr>
        <sz val="11"/>
        <color theme="1"/>
        <rFont val="Calibri"/>
        <family val="2"/>
        <scheme val="minor"/>
      </rPr>
      <t xml:space="preserve"> ticketsysteem bereikbaar.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</si>
</sst>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Calibri"/>
      <family val="2"/>
      <scheme val="minor"/>
    </font>
    <font>
      <u/>
      <sz val="12"/>
      <color theme="10"/>
      <name val="Calibri"/>
      <family val="2"/>
      <scheme val="minor"/>
    </font>
    <font>
      <b/>
      <sz val="11"/>
      <color theme="1"/>
      <name val="Calibri"/>
      <family val="2"/>
      <scheme val="minor"/>
    </font>
    <font>
      <sz val="9"/>
      <color theme="1"/>
      <name val="Calibri"/>
      <family val="2"/>
      <scheme val="minor"/>
    </font>
    <font>
      <sz val="11"/>
      <name val="Calibri"/>
      <family val="2"/>
      <scheme val="minor"/>
    </font>
    <font>
      <sz val="11"/>
      <color rgb="FF000000"/>
      <name val="Calibri"/>
      <family val="2"/>
      <scheme val="minor"/>
    </font>
    <font>
      <sz val="8"/>
      <name val="Calibri"/>
      <family val="2"/>
      <scheme val="minor"/>
    </font>
    <font>
      <sz val="11"/>
      <color theme="1"/>
      <name val="Calibri"/>
      <family val="2"/>
    </font>
    <font>
      <strike/>
      <sz val="11"/>
      <color theme="1"/>
      <name val="Calibri"/>
      <family val="2"/>
      <scheme val="minor"/>
    </font>
  </fonts>
  <fills count="3">
    <fill>
      <patternFill patternType="none"/>
    </fill>
    <fill>
      <patternFill patternType="gray125"/>
    </fill>
    <fill>
      <patternFill patternType="solid">
        <fgColor rgb="FFFFFFCC"/>
      </patternFill>
    </fill>
  </fills>
  <borders count="3">
    <border>
      <left/>
      <right/>
      <top/>
      <bottom/>
      <diagonal/>
    </border>
    <border>
      <left style="thin">
        <color rgb="FFB2B2B2"/>
      </left>
      <right style="thin">
        <color rgb="FFB2B2B2"/>
      </right>
      <top style="thin">
        <color rgb="FFB2B2B2"/>
      </top>
      <bottom style="thin">
        <color rgb="FFB2B2B2"/>
      </bottom>
      <diagonal/>
    </border>
    <border>
      <left/>
      <right style="medium">
        <color indexed="64"/>
      </right>
      <top/>
      <bottom/>
      <diagonal/>
    </border>
  </borders>
  <cellStyleXfs count="4">
    <xf numFmtId="0" fontId="0" fillId="0" borderId="0"/>
    <xf numFmtId="0" fontId="1" fillId="0" borderId="0"/>
    <xf numFmtId="0" fontId="2" fillId="0" borderId="0" applyNumberFormat="0" applyFill="0" applyBorder="0" applyAlignment="0" applyProtection="0"/>
    <xf numFmtId="0" fontId="1" fillId="2" borderId="1" applyNumberFormat="0" applyFont="0" applyAlignment="0" applyProtection="0"/>
  </cellStyleXfs>
  <cellXfs count="19">
    <xf numFmtId="0" fontId="0" fillId="0" borderId="0" xfId="0"/>
    <xf numFmtId="0" fontId="3" fillId="0" borderId="0" xfId="0" applyFont="1"/>
    <xf numFmtId="0" fontId="0" fillId="0" borderId="0" xfId="0" applyAlignment="1">
      <alignment horizontal="left" vertical="top"/>
    </xf>
    <xf numFmtId="0" fontId="0" fillId="0" borderId="0" xfId="0" applyAlignment="1">
      <alignment wrapText="1"/>
    </xf>
    <xf numFmtId="0" fontId="0" fillId="0" borderId="0" xfId="0" applyAlignment="1">
      <alignment horizontal="center"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0" xfId="0" applyAlignment="1">
      <alignment horizontal="left"/>
    </xf>
    <xf numFmtId="0" fontId="6" fillId="0" borderId="0" xfId="0" applyFont="1" applyAlignment="1">
      <alignment horizontal="left" vertical="top"/>
    </xf>
    <xf numFmtId="0" fontId="6" fillId="0" borderId="0" xfId="0" applyFont="1" applyAlignment="1">
      <alignment wrapText="1"/>
    </xf>
    <xf numFmtId="0" fontId="0" fillId="0" borderId="0" xfId="0" applyAlignment="1">
      <alignment horizontal="left" wrapText="1"/>
    </xf>
    <xf numFmtId="0" fontId="6" fillId="0" borderId="0" xfId="0" applyFont="1" applyAlignment="1">
      <alignment horizontal="left" vertical="top" wrapText="1"/>
    </xf>
    <xf numFmtId="0" fontId="5" fillId="0" borderId="0" xfId="0" applyFont="1"/>
    <xf numFmtId="0" fontId="0" fillId="0" borderId="0" xfId="0" applyAlignment="1">
      <alignment horizontal="center" vertical="top"/>
    </xf>
    <xf numFmtId="0" fontId="0" fillId="0" borderId="0" xfId="0" applyAlignment="1">
      <alignment horizontal="center"/>
    </xf>
    <xf numFmtId="0" fontId="5" fillId="0" borderId="0" xfId="0" applyFont="1" applyAlignment="1">
      <alignment horizontal="left"/>
    </xf>
    <xf numFmtId="0" fontId="8" fillId="0" borderId="0" xfId="0" applyFont="1" applyAlignment="1">
      <alignment wrapText="1"/>
    </xf>
    <xf numFmtId="0" fontId="0" fillId="0" borderId="0" xfId="0" applyAlignment="1">
      <alignment vertical="top" wrapText="1"/>
    </xf>
    <xf numFmtId="0" fontId="9" fillId="0" borderId="0" xfId="0" applyFont="1" applyAlignment="1">
      <alignment horizontal="left" vertical="top" wrapText="1"/>
    </xf>
  </cellXfs>
  <cellStyles count="4">
    <cellStyle name="Hyperlink 2" xfId="2" xr:uid="{7A35656E-BE28-46DC-90EF-9C7165F72F36}"/>
    <cellStyle name="Normal" xfId="0" builtinId="0"/>
    <cellStyle name="Notitie 2" xfId="3" xr:uid="{63DCF75B-2576-482F-B627-9B5977BAB88F}"/>
    <cellStyle name="Standaard 2" xfId="1" xr:uid="{45D7BE97-1EBB-44D5-AA3D-81D81AF40C1B}"/>
  </cellStyles>
  <dxfs count="34">
    <dxf>
      <font>
        <color rgb="FF9C0006"/>
      </font>
      <fill>
        <patternFill>
          <bgColor rgb="FFFFC7CE"/>
        </patternFill>
      </fill>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0" indent="0" justifyLastLine="0" shrinkToFit="0" readingOrder="0"/>
    </dxf>
  </dxfs>
  <tableStyles count="0" defaultTableStyle="TableStyleMedium2" defaultPivotStyle="PivotStyleLight16"/>
  <colors>
    <mruColors>
      <color rgb="FFED7B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brportal.sharepoint.com/sites/AanbestedingCS/Shared%20Documents/General/Aanbestedingsdocumenten/Requirements/Concept%20Requirements%20constructie-%20afnamesoftware%20v1.7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genda"/>
      <sheetName val="Lijsten"/>
      <sheetName val="Functioneel - Constructie"/>
      <sheetName val="Functioneel - Afname"/>
      <sheetName val="Functioneel Beheer - Algemeen"/>
      <sheetName val="Technisch - Algemeen"/>
      <sheetName val="Begrippenlijst"/>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9F1E3C4-F348-4FC6-866F-4557CC6185E1}" name="Table66" displayName="Table66" ref="A1:E135" totalsRowShown="0" headerRowDxfId="33" dataDxfId="32">
  <autoFilter ref="A1:E135" xr:uid="{E9F1E3C4-F348-4FC6-866F-4557CC6185E1}"/>
  <tableColumns count="5">
    <tableColumn id="1" xr3:uid="{264C1DDB-47DF-4184-8595-C337346CA20B}" name="Nr" dataDxfId="31">
      <calculatedColumnFormula array="1">CELL("row",A2)-1</calculatedColumnFormula>
    </tableColumn>
    <tableColumn id="2" xr3:uid="{23F94EFC-4CDC-4CE6-886E-C28AA0E5E199}" name="ID" dataDxfId="30"/>
    <tableColumn id="3" xr3:uid="{1EE94DC4-32A0-4173-B27F-8B580D28277C}" name="Functionele eis" dataDxfId="29"/>
    <tableColumn id="5" xr3:uid="{D2933E80-60C8-44A4-A865-44C6FEBDEEE0}" name="Acceptatiecriteria" dataDxfId="28"/>
    <tableColumn id="9" xr3:uid="{5F9A1696-6C6A-4A0C-9DFC-F3D2BDFEB687}" name="Labels" dataDxfId="2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06442D4-726C-4E42-BAFD-23D17734D5D5}" name="Table6" displayName="Table6" ref="A1:C33" totalsRowShown="0" headerRowDxfId="26" dataDxfId="25">
  <autoFilter ref="A1:C33" xr:uid="{DE6A0974-E6C0-4787-9AA1-8FD96FB85F89}"/>
  <tableColumns count="3">
    <tableColumn id="1" xr3:uid="{07D84452-160B-463F-8C95-96E86791FF4C}" name="Nr" dataDxfId="24">
      <calculatedColumnFormula array="1">CELL("row",A2)-1</calculatedColumnFormula>
    </tableColumn>
    <tableColumn id="2" xr3:uid="{246B3B5B-6F86-433A-A1C5-70B58B2B0939}" name="ID" dataDxfId="23">
      <calculatedColumnFormula>Inhoudsopgave!$C$4&amp;"."&amp;TEXT(Table6[[#This Row],[Nr]],"00")</calculatedColumnFormula>
    </tableColumn>
    <tableColumn id="3" xr3:uid="{BC121892-2EB3-43C5-BD97-5CC170AAF142}" name="Eisen aan de techniek" dataDxfId="2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43BB3C-3BEB-418A-A7F8-3426ED2E2D34}" name="Table52" displayName="Table52" ref="A1:D59" totalsRowShown="0" headerRowDxfId="21" dataDxfId="20">
  <autoFilter ref="A1:D59" xr:uid="{B41E22D4-357B-411B-8D2E-E69CD4E6AA1F}"/>
  <tableColumns count="4">
    <tableColumn id="1" xr3:uid="{8AEDBA3C-174A-484E-8D88-267D755AEC50}" name="Nr" dataDxfId="19">
      <calculatedColumnFormula array="1">CELL("row",A2)-1</calculatedColumnFormula>
    </tableColumn>
    <tableColumn id="2" xr3:uid="{6D0D32E8-43BC-4B89-8E0B-880E443067E7}" name="ID" dataDxfId="18">
      <calculatedColumnFormula>Inhoudsopgave!$C$5&amp;"."&amp;TEXT(Table52[[#This Row],[Nr]],"00")</calculatedColumnFormula>
    </tableColumn>
    <tableColumn id="4" xr3:uid="{4862E64C-1A59-49DA-B648-DC974DCB76FB}" name="Label_x000a_" dataDxfId="17"/>
    <tableColumn id="3" xr3:uid="{1AA16ADE-C34F-4111-9C92-F1C64FA3F571}" name="Eisen aan de beveiliging" dataDxfId="1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FB5D10-0586-4527-BDF0-97666522A6D0}" name="Table2" displayName="Table2" ref="A1:C14" totalsRowShown="0" headerRowDxfId="15" dataDxfId="14">
  <autoFilter ref="A1:C14" xr:uid="{CBFB5D10-0586-4527-BDF0-97666522A6D0}"/>
  <tableColumns count="3">
    <tableColumn id="1" xr3:uid="{56F3BF4D-6D93-43C8-BFD8-6041DA22B58A}" name="Nr" dataDxfId="13">
      <calculatedColumnFormula array="1">CELL("row",A2)-1</calculatedColumnFormula>
    </tableColumn>
    <tableColumn id="3" xr3:uid="{AFC72DA7-739B-4DF1-8322-59723115EC8D}" name="ID" dataDxfId="12">
      <calculatedColumnFormula>Inhoudsopgave!$C$7&amp;"."&amp;TEXT(Table2[[#This Row],[Nr]],"00")</calculatedColumnFormula>
    </tableColumn>
    <tableColumn id="2" xr3:uid="{63757F50-442F-410B-BFA3-3F01E1D66808}" name="Eisen aan beheer en SLA" dataDxfId="1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F42B162-EF44-4267-A3D8-8455A078B508}" name="Table8" displayName="Table8" ref="A1:C3" totalsRowShown="0" headerRowDxfId="10" dataDxfId="9">
  <autoFilter ref="A1:C3" xr:uid="{DF42B162-EF44-4267-A3D8-8455A078B508}"/>
  <tableColumns count="3">
    <tableColumn id="1" xr3:uid="{5C4590F8-D65F-4496-9AC1-F7CD40635957}" name="NR" dataDxfId="8">
      <calculatedColumnFormula array="1">CELL("row",A2)-1</calculatedColumnFormula>
    </tableColumn>
    <tableColumn id="3" xr3:uid="{BC9506EB-85E3-4838-854E-1AC3269A8F19}" name="ID" dataDxfId="7">
      <calculatedColumnFormula>Inhoudsopgave!$C$8&amp;"."&amp;TEXT(Table8[[#This Row],[NR]],"00")</calculatedColumnFormula>
    </tableColumn>
    <tableColumn id="2" xr3:uid="{7929EFC2-A3D7-40CA-98C7-468C1DBC4B26}" name="Eisen aan tarieven + facturatie" dataDxfId="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F2C7EAA-8D3B-4757-AB49-E449CEB188A2}" name="Table3" displayName="Table3" ref="A1:C17" totalsRowShown="0" headerRowDxfId="5" dataDxfId="4">
  <autoFilter ref="A1:C17" xr:uid="{0F2C7EAA-8D3B-4757-AB49-E449CEB188A2}"/>
  <tableColumns count="3">
    <tableColumn id="1" xr3:uid="{7315CDEE-F9B9-422D-84F7-08471FE14878}" name="Nr" dataDxfId="3">
      <calculatedColumnFormula array="1">CELL("row",A2)-1</calculatedColumnFormula>
    </tableColumn>
    <tableColumn id="3" xr3:uid="{A9A90A40-DBF5-4E23-A9F8-C10A959D0B38}" name="ID" dataDxfId="2"/>
    <tableColumn id="2" xr3:uid="{6597B668-27DE-4A2F-9BDC-9628A187873A}" name="Algemene eisen"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CD9C9-0CBA-49AF-B4F4-894C5659EEAB}">
  <sheetPr>
    <tabColor theme="1"/>
  </sheetPr>
  <dimension ref="B2:C9"/>
  <sheetViews>
    <sheetView showGridLines="0" workbookViewId="0">
      <selection activeCell="H11" sqref="H11"/>
    </sheetView>
  </sheetViews>
  <sheetFormatPr defaultColWidth="9.109375" defaultRowHeight="14.4" x14ac:dyDescent="0.3"/>
  <cols>
    <col min="1" max="1" width="3.88671875" customWidth="1"/>
    <col min="2" max="2" width="30.44140625" bestFit="1" customWidth="1"/>
    <col min="3" max="3" width="7.109375" bestFit="1" customWidth="1"/>
  </cols>
  <sheetData>
    <row r="2" spans="2:3" x14ac:dyDescent="0.3">
      <c r="B2" s="1" t="s">
        <v>0</v>
      </c>
      <c r="C2" s="1" t="s">
        <v>1</v>
      </c>
    </row>
    <row r="3" spans="2:3" x14ac:dyDescent="0.3">
      <c r="B3" t="s">
        <v>2</v>
      </c>
      <c r="C3" t="s">
        <v>3</v>
      </c>
    </row>
    <row r="4" spans="2:3" x14ac:dyDescent="0.3">
      <c r="B4" t="s">
        <v>4</v>
      </c>
      <c r="C4" t="s">
        <v>5</v>
      </c>
    </row>
    <row r="5" spans="2:3" x14ac:dyDescent="0.3">
      <c r="B5" t="s">
        <v>6</v>
      </c>
      <c r="C5" t="s">
        <v>7</v>
      </c>
    </row>
    <row r="6" spans="2:3" x14ac:dyDescent="0.3">
      <c r="B6" t="s">
        <v>8</v>
      </c>
      <c r="C6" t="s">
        <v>9</v>
      </c>
    </row>
    <row r="7" spans="2:3" x14ac:dyDescent="0.3">
      <c r="B7" t="s">
        <v>10</v>
      </c>
      <c r="C7" t="s">
        <v>11</v>
      </c>
    </row>
    <row r="8" spans="2:3" x14ac:dyDescent="0.3">
      <c r="B8" t="s">
        <v>12</v>
      </c>
      <c r="C8" t="s">
        <v>13</v>
      </c>
    </row>
    <row r="9" spans="2:3" x14ac:dyDescent="0.3">
      <c r="B9" t="s">
        <v>14</v>
      </c>
      <c r="C9" t="s">
        <v>15</v>
      </c>
    </row>
  </sheetData>
  <sheetProtection algorithmName="SHA-512" hashValue="4VezKpPH+gp1MRdkzxm+rX48sNHPNcIYAJbaI8fyUrLqPP//jAgYeRLcNeRb0+4j3ywgse7hldPvDued5hrqQg==" saltValue="4GukfViFp4cj3QxmquS50w==" spinCount="100000" sheet="1" objects="1" scenarios="1"/>
  <conditionalFormatting sqref="C3:C9">
    <cfRule type="duplicateValues" dxfId="0" priority="17"/>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F7EE9-818E-44E1-9EA7-C50A42440DA3}">
  <dimension ref="A1:F135"/>
  <sheetViews>
    <sheetView topLeftCell="A43" workbookViewId="0">
      <selection activeCell="C46" sqref="C46"/>
    </sheetView>
  </sheetViews>
  <sheetFormatPr defaultColWidth="14.6640625" defaultRowHeight="14.4" x14ac:dyDescent="0.3"/>
  <cols>
    <col min="2" max="2" width="12.6640625" customWidth="1"/>
    <col min="3" max="3" width="167.5546875" customWidth="1"/>
    <col min="4" max="4" width="163.109375" customWidth="1"/>
    <col min="5" max="5" width="36.33203125" style="14" customWidth="1"/>
    <col min="6" max="6" width="15.5546875" style="14" customWidth="1"/>
  </cols>
  <sheetData>
    <row r="1" spans="1:6" x14ac:dyDescent="0.3">
      <c r="A1" s="2" t="s">
        <v>16</v>
      </c>
      <c r="B1" s="2" t="s">
        <v>17</v>
      </c>
      <c r="C1" s="5" t="s">
        <v>18</v>
      </c>
      <c r="D1" s="2" t="s">
        <v>19</v>
      </c>
      <c r="E1" s="13" t="s">
        <v>20</v>
      </c>
      <c r="F1"/>
    </row>
    <row r="2" spans="1:6" x14ac:dyDescent="0.3">
      <c r="A2" s="2" cm="1">
        <f t="array" aca="1" ref="A2" ca="1">CELL("row",A2)-1</f>
        <v>1</v>
      </c>
      <c r="B2" s="2" t="s">
        <v>21</v>
      </c>
      <c r="C2" s="12" t="s">
        <v>22</v>
      </c>
      <c r="D2" s="3" t="s">
        <v>23</v>
      </c>
      <c r="E2" s="15" t="s">
        <v>24</v>
      </c>
      <c r="F2"/>
    </row>
    <row r="3" spans="1:6" x14ac:dyDescent="0.3">
      <c r="A3" s="2" cm="1">
        <f t="array" aca="1" ref="A3" ca="1">CELL("row",A3)-1</f>
        <v>2</v>
      </c>
      <c r="B3" s="2" t="s">
        <v>25</v>
      </c>
      <c r="C3" t="s">
        <v>574</v>
      </c>
      <c r="D3" s="3" t="s">
        <v>26</v>
      </c>
      <c r="E3" s="7" t="s">
        <v>24</v>
      </c>
      <c r="F3"/>
    </row>
    <row r="4" spans="1:6" x14ac:dyDescent="0.3">
      <c r="A4" s="2" cm="1">
        <f t="array" aca="1" ref="A4" ca="1">CELL("row",A4)-1</f>
        <v>3</v>
      </c>
      <c r="B4" s="2" t="s">
        <v>27</v>
      </c>
      <c r="C4" t="s">
        <v>28</v>
      </c>
      <c r="D4" s="3" t="s">
        <v>29</v>
      </c>
      <c r="E4" s="7" t="s">
        <v>24</v>
      </c>
      <c r="F4"/>
    </row>
    <row r="5" spans="1:6" x14ac:dyDescent="0.3">
      <c r="A5" s="2" cm="1">
        <f t="array" aca="1" ref="A5" ca="1">CELL("row",A5)-1</f>
        <v>4</v>
      </c>
      <c r="B5" s="2" t="s">
        <v>30</v>
      </c>
      <c r="C5" s="12" t="s">
        <v>575</v>
      </c>
      <c r="D5" s="3" t="s">
        <v>31</v>
      </c>
      <c r="E5" s="15" t="s">
        <v>24</v>
      </c>
      <c r="F5"/>
    </row>
    <row r="6" spans="1:6" x14ac:dyDescent="0.3">
      <c r="A6" s="2" cm="1">
        <f t="array" aca="1" ref="A6" ca="1">CELL("row",A6)-1</f>
        <v>5</v>
      </c>
      <c r="B6" s="2" t="s">
        <v>32</v>
      </c>
      <c r="C6" t="s">
        <v>576</v>
      </c>
      <c r="D6" s="3" t="s">
        <v>33</v>
      </c>
      <c r="E6" s="7" t="s">
        <v>24</v>
      </c>
      <c r="F6"/>
    </row>
    <row r="7" spans="1:6" ht="28.8" x14ac:dyDescent="0.3">
      <c r="A7" s="2" cm="1">
        <f t="array" aca="1" ref="A7" ca="1">CELL("row",A7)-1</f>
        <v>6</v>
      </c>
      <c r="B7" s="2" t="s">
        <v>34</v>
      </c>
      <c r="C7" t="s">
        <v>577</v>
      </c>
      <c r="D7" s="3" t="s">
        <v>35</v>
      </c>
      <c r="E7" s="7" t="s">
        <v>24</v>
      </c>
      <c r="F7"/>
    </row>
    <row r="8" spans="1:6" x14ac:dyDescent="0.3">
      <c r="A8" s="2" cm="1">
        <f t="array" aca="1" ref="A8" ca="1">CELL("row",A8)-1</f>
        <v>7</v>
      </c>
      <c r="B8" s="2" t="s">
        <v>36</v>
      </c>
      <c r="C8" t="s">
        <v>579</v>
      </c>
      <c r="D8" s="3" t="s">
        <v>37</v>
      </c>
      <c r="E8" s="7" t="s">
        <v>24</v>
      </c>
      <c r="F8"/>
    </row>
    <row r="9" spans="1:6" x14ac:dyDescent="0.3">
      <c r="A9" s="2" cm="1">
        <f t="array" aca="1" ref="A9" ca="1">CELL("row",A9)-1</f>
        <v>8</v>
      </c>
      <c r="B9" s="2" t="s">
        <v>38</v>
      </c>
      <c r="C9" t="s">
        <v>578</v>
      </c>
      <c r="D9" s="3" t="s">
        <v>39</v>
      </c>
      <c r="E9" s="7" t="s">
        <v>24</v>
      </c>
      <c r="F9"/>
    </row>
    <row r="10" spans="1:6" x14ac:dyDescent="0.3">
      <c r="A10" s="2" cm="1">
        <f t="array" aca="1" ref="A10" ca="1">CELL("row",A10)-1</f>
        <v>9</v>
      </c>
      <c r="B10" s="2" t="s">
        <v>40</v>
      </c>
      <c r="C10" t="s">
        <v>580</v>
      </c>
      <c r="D10" s="3" t="s">
        <v>41</v>
      </c>
      <c r="E10" s="7" t="s">
        <v>24</v>
      </c>
      <c r="F10"/>
    </row>
    <row r="11" spans="1:6" x14ac:dyDescent="0.3">
      <c r="A11" s="2" cm="1">
        <f t="array" aca="1" ref="A11" ca="1">CELL("row",A11)-1</f>
        <v>10</v>
      </c>
      <c r="B11" s="2" t="s">
        <v>42</v>
      </c>
      <c r="C11" t="s">
        <v>581</v>
      </c>
      <c r="D11" s="3" t="s">
        <v>43</v>
      </c>
      <c r="E11" s="7" t="s">
        <v>24</v>
      </c>
      <c r="F11"/>
    </row>
    <row r="12" spans="1:6" ht="43.2" x14ac:dyDescent="0.3">
      <c r="A12" s="2" cm="1">
        <f t="array" aca="1" ref="A12" ca="1">CELL("row",A12)-1</f>
        <v>11</v>
      </c>
      <c r="B12" s="2" t="s">
        <v>44</v>
      </c>
      <c r="C12" t="s">
        <v>45</v>
      </c>
      <c r="D12" s="3" t="s">
        <v>46</v>
      </c>
      <c r="E12" s="7" t="s">
        <v>24</v>
      </c>
      <c r="F12"/>
    </row>
    <row r="13" spans="1:6" ht="28.8" x14ac:dyDescent="0.3">
      <c r="A13" s="2" cm="1">
        <f t="array" aca="1" ref="A13" ca="1">CELL("row",A13)-1</f>
        <v>12</v>
      </c>
      <c r="B13" s="2" t="s">
        <v>47</v>
      </c>
      <c r="C13" t="s">
        <v>48</v>
      </c>
      <c r="D13" s="3" t="s">
        <v>49</v>
      </c>
      <c r="E13" s="7" t="s">
        <v>24</v>
      </c>
      <c r="F13"/>
    </row>
    <row r="14" spans="1:6" x14ac:dyDescent="0.3">
      <c r="A14" s="2" cm="1">
        <f t="array" aca="1" ref="A14" ca="1">CELL("row",A14)-1</f>
        <v>13</v>
      </c>
      <c r="B14" s="2" t="s">
        <v>50</v>
      </c>
      <c r="C14" t="s">
        <v>582</v>
      </c>
      <c r="D14" s="3" t="s">
        <v>51</v>
      </c>
      <c r="E14" s="7" t="s">
        <v>24</v>
      </c>
      <c r="F14"/>
    </row>
    <row r="15" spans="1:6" x14ac:dyDescent="0.3">
      <c r="A15" s="2" cm="1">
        <f t="array" aca="1" ref="A15" ca="1">CELL("row",A15)-1</f>
        <v>14</v>
      </c>
      <c r="B15" s="2" t="s">
        <v>52</v>
      </c>
      <c r="C15" s="2" t="s">
        <v>53</v>
      </c>
      <c r="D15" s="5" t="s">
        <v>54</v>
      </c>
      <c r="E15" s="2" t="s">
        <v>24</v>
      </c>
      <c r="F15"/>
    </row>
    <row r="16" spans="1:6" x14ac:dyDescent="0.3">
      <c r="A16" s="2" cm="1">
        <f t="array" aca="1" ref="A16" ca="1">CELL("row",A16)-1</f>
        <v>15</v>
      </c>
      <c r="B16" s="2" t="s">
        <v>55</v>
      </c>
      <c r="C16" t="s">
        <v>583</v>
      </c>
      <c r="D16" s="3" t="s">
        <v>56</v>
      </c>
      <c r="E16" s="7" t="s">
        <v>24</v>
      </c>
      <c r="F16"/>
    </row>
    <row r="17" spans="1:6" x14ac:dyDescent="0.3">
      <c r="A17" s="2" cm="1">
        <f t="array" aca="1" ref="A17" ca="1">CELL("row",A17)-1</f>
        <v>16</v>
      </c>
      <c r="B17" s="2" t="s">
        <v>57</v>
      </c>
      <c r="C17" t="s">
        <v>584</v>
      </c>
      <c r="D17" s="3" t="s">
        <v>43</v>
      </c>
      <c r="E17" s="7" t="s">
        <v>24</v>
      </c>
      <c r="F17"/>
    </row>
    <row r="18" spans="1:6" x14ac:dyDescent="0.3">
      <c r="A18" s="2" cm="1">
        <f t="array" aca="1" ref="A18" ca="1">CELL("row",A18)-1</f>
        <v>17</v>
      </c>
      <c r="B18" s="2" t="s">
        <v>58</v>
      </c>
      <c r="C18" t="s">
        <v>59</v>
      </c>
      <c r="D18" s="3" t="s">
        <v>60</v>
      </c>
      <c r="E18" s="7" t="s">
        <v>61</v>
      </c>
      <c r="F18"/>
    </row>
    <row r="19" spans="1:6" x14ac:dyDescent="0.3">
      <c r="A19" s="2" cm="1">
        <f t="array" aca="1" ref="A19" ca="1">CELL("row",A19)-1</f>
        <v>18</v>
      </c>
      <c r="B19" s="2" t="s">
        <v>62</v>
      </c>
      <c r="C19" t="s">
        <v>63</v>
      </c>
      <c r="D19" s="3" t="s">
        <v>64</v>
      </c>
      <c r="E19" s="7" t="s">
        <v>61</v>
      </c>
      <c r="F19"/>
    </row>
    <row r="20" spans="1:6" x14ac:dyDescent="0.3">
      <c r="A20" s="2" cm="1">
        <f t="array" aca="1" ref="A20" ca="1">CELL("row",A20)-1</f>
        <v>19</v>
      </c>
      <c r="B20" s="2" t="s">
        <v>65</v>
      </c>
      <c r="C20" t="s">
        <v>66</v>
      </c>
      <c r="D20" s="3" t="s">
        <v>67</v>
      </c>
      <c r="E20" s="7" t="s">
        <v>61</v>
      </c>
      <c r="F20"/>
    </row>
    <row r="21" spans="1:6" x14ac:dyDescent="0.3">
      <c r="A21" s="2" cm="1">
        <f t="array" aca="1" ref="A21" ca="1">CELL("row",A21)-1</f>
        <v>20</v>
      </c>
      <c r="B21" s="2" t="s">
        <v>68</v>
      </c>
      <c r="C21" t="s">
        <v>69</v>
      </c>
      <c r="D21" s="3" t="s">
        <v>70</v>
      </c>
      <c r="E21" s="7" t="s">
        <v>61</v>
      </c>
      <c r="F21"/>
    </row>
    <row r="22" spans="1:6" ht="28.8" x14ac:dyDescent="0.3">
      <c r="A22" s="2" cm="1">
        <f t="array" aca="1" ref="A22" ca="1">CELL("row",A22)-1</f>
        <v>21</v>
      </c>
      <c r="B22" s="2" t="s">
        <v>71</v>
      </c>
      <c r="C22" t="s">
        <v>72</v>
      </c>
      <c r="D22" s="3" t="s">
        <v>73</v>
      </c>
      <c r="E22" s="7" t="s">
        <v>61</v>
      </c>
      <c r="F22"/>
    </row>
    <row r="23" spans="1:6" x14ac:dyDescent="0.3">
      <c r="A23" s="2" cm="1">
        <f t="array" aca="1" ref="A23" ca="1">CELL("row",A23)-1</f>
        <v>22</v>
      </c>
      <c r="B23" s="2" t="s">
        <v>74</v>
      </c>
      <c r="C23" t="s">
        <v>75</v>
      </c>
      <c r="D23" s="3" t="s">
        <v>76</v>
      </c>
      <c r="E23" s="7" t="s">
        <v>61</v>
      </c>
      <c r="F23"/>
    </row>
    <row r="24" spans="1:6" x14ac:dyDescent="0.3">
      <c r="A24" s="2" cm="1">
        <f t="array" aca="1" ref="A24" ca="1">CELL("row",A24)-1</f>
        <v>23</v>
      </c>
      <c r="B24" s="2" t="s">
        <v>77</v>
      </c>
      <c r="C24" t="s">
        <v>78</v>
      </c>
      <c r="D24" s="3" t="s">
        <v>79</v>
      </c>
      <c r="E24" s="7" t="s">
        <v>80</v>
      </c>
      <c r="F24"/>
    </row>
    <row r="25" spans="1:6" ht="43.2" x14ac:dyDescent="0.3">
      <c r="A25" s="2" cm="1">
        <f t="array" aca="1" ref="A25" ca="1">CELL("row",A25)-1</f>
        <v>24</v>
      </c>
      <c r="B25" s="2" t="s">
        <v>81</v>
      </c>
      <c r="C25" t="s">
        <v>82</v>
      </c>
      <c r="D25" s="3" t="s">
        <v>83</v>
      </c>
      <c r="E25" s="7" t="s">
        <v>80</v>
      </c>
      <c r="F25"/>
    </row>
    <row r="26" spans="1:6" x14ac:dyDescent="0.3">
      <c r="A26" s="2" cm="1">
        <f t="array" aca="1" ref="A26" ca="1">CELL("row",A26)-1</f>
        <v>25</v>
      </c>
      <c r="B26" s="2" t="s">
        <v>84</v>
      </c>
      <c r="C26" t="s">
        <v>85</v>
      </c>
      <c r="D26" s="3" t="s">
        <v>86</v>
      </c>
      <c r="E26" s="7" t="s">
        <v>80</v>
      </c>
      <c r="F26"/>
    </row>
    <row r="27" spans="1:6" x14ac:dyDescent="0.3">
      <c r="A27" s="2" cm="1">
        <f t="array" aca="1" ref="A27" ca="1">CELL("row",A27)-1</f>
        <v>26</v>
      </c>
      <c r="B27" s="2" t="s">
        <v>87</v>
      </c>
      <c r="C27" t="s">
        <v>569</v>
      </c>
      <c r="D27" s="3"/>
      <c r="E27" s="7" t="s">
        <v>88</v>
      </c>
      <c r="F27"/>
    </row>
    <row r="28" spans="1:6" x14ac:dyDescent="0.3">
      <c r="A28" s="2">
        <v>30</v>
      </c>
      <c r="B28" s="2" t="s">
        <v>89</v>
      </c>
      <c r="C28" t="s">
        <v>568</v>
      </c>
      <c r="D28" s="3"/>
      <c r="E28" s="7" t="s">
        <v>88</v>
      </c>
      <c r="F28"/>
    </row>
    <row r="29" spans="1:6" x14ac:dyDescent="0.3">
      <c r="A29" s="2">
        <v>31</v>
      </c>
      <c r="B29" s="2" t="s">
        <v>90</v>
      </c>
      <c r="C29" t="s">
        <v>570</v>
      </c>
      <c r="D29" s="3"/>
      <c r="E29" s="7" t="s">
        <v>88</v>
      </c>
      <c r="F29"/>
    </row>
    <row r="30" spans="1:6" x14ac:dyDescent="0.3">
      <c r="A30" s="2">
        <v>32</v>
      </c>
      <c r="B30" s="2" t="s">
        <v>91</v>
      </c>
      <c r="C30" t="s">
        <v>571</v>
      </c>
      <c r="D30" s="3"/>
      <c r="E30" s="7" t="s">
        <v>92</v>
      </c>
      <c r="F30"/>
    </row>
    <row r="31" spans="1:6" ht="43.2" x14ac:dyDescent="0.3">
      <c r="A31" s="2" cm="1">
        <f t="array" aca="1" ref="A31" ca="1">CELL("row",A31)-1</f>
        <v>30</v>
      </c>
      <c r="B31" s="2" t="s">
        <v>93</v>
      </c>
      <c r="C31" t="s">
        <v>572</v>
      </c>
      <c r="D31" s="3" t="s">
        <v>94</v>
      </c>
      <c r="E31" s="7" t="s">
        <v>92</v>
      </c>
      <c r="F31"/>
    </row>
    <row r="32" spans="1:6" x14ac:dyDescent="0.3">
      <c r="A32" s="2">
        <v>33</v>
      </c>
      <c r="B32" s="2" t="s">
        <v>95</v>
      </c>
      <c r="C32" t="s">
        <v>573</v>
      </c>
      <c r="D32" s="3"/>
      <c r="E32" s="7" t="s">
        <v>96</v>
      </c>
      <c r="F32"/>
    </row>
    <row r="33" spans="1:6" ht="28.8" x14ac:dyDescent="0.3">
      <c r="A33" s="2" cm="1">
        <f t="array" aca="1" ref="A33" ca="1">CELL("row",A33)-1</f>
        <v>32</v>
      </c>
      <c r="B33" s="2" t="s">
        <v>97</v>
      </c>
      <c r="C33" t="s">
        <v>98</v>
      </c>
      <c r="D33" s="3" t="s">
        <v>99</v>
      </c>
      <c r="E33" s="7" t="s">
        <v>96</v>
      </c>
      <c r="F33"/>
    </row>
    <row r="34" spans="1:6" x14ac:dyDescent="0.3">
      <c r="A34" s="2" cm="1">
        <f t="array" aca="1" ref="A34" ca="1">CELL("row",A34)-1</f>
        <v>33</v>
      </c>
      <c r="B34" s="2" t="s">
        <v>100</v>
      </c>
      <c r="C34" t="s">
        <v>101</v>
      </c>
      <c r="D34" s="3" t="s">
        <v>102</v>
      </c>
      <c r="E34" s="7" t="s">
        <v>96</v>
      </c>
      <c r="F34"/>
    </row>
    <row r="35" spans="1:6" x14ac:dyDescent="0.3">
      <c r="A35" s="2" cm="1">
        <f t="array" aca="1" ref="A35" ca="1">CELL("row",A35)-1</f>
        <v>34</v>
      </c>
      <c r="B35" s="2" t="s">
        <v>103</v>
      </c>
      <c r="C35" t="s">
        <v>549</v>
      </c>
      <c r="D35" s="3" t="s">
        <v>104</v>
      </c>
      <c r="E35" s="7" t="s">
        <v>96</v>
      </c>
      <c r="F35"/>
    </row>
    <row r="36" spans="1:6" x14ac:dyDescent="0.3">
      <c r="A36" s="2" cm="1">
        <f t="array" aca="1" ref="A36" ca="1">CELL("row",A36)-1</f>
        <v>35</v>
      </c>
      <c r="B36" s="2" t="s">
        <v>105</v>
      </c>
      <c r="C36" t="s">
        <v>550</v>
      </c>
      <c r="D36" s="3" t="s">
        <v>106</v>
      </c>
      <c r="E36" s="7" t="s">
        <v>96</v>
      </c>
      <c r="F36"/>
    </row>
    <row r="37" spans="1:6" ht="28.8" x14ac:dyDescent="0.3">
      <c r="A37" s="2" cm="1">
        <f t="array" aca="1" ref="A37" ca="1">CELL("row",A37)-1</f>
        <v>36</v>
      </c>
      <c r="B37" s="2" t="s">
        <v>107</v>
      </c>
      <c r="C37" t="s">
        <v>551</v>
      </c>
      <c r="D37" s="3" t="s">
        <v>108</v>
      </c>
      <c r="E37" s="7" t="s">
        <v>96</v>
      </c>
      <c r="F37"/>
    </row>
    <row r="38" spans="1:6" x14ac:dyDescent="0.3">
      <c r="A38" s="2" cm="1">
        <f t="array" aca="1" ref="A38" ca="1">CELL("row",A38)-1</f>
        <v>37</v>
      </c>
      <c r="B38" s="2" t="s">
        <v>109</v>
      </c>
      <c r="C38" t="s">
        <v>110</v>
      </c>
      <c r="D38" s="9" t="s">
        <v>111</v>
      </c>
      <c r="E38" s="7" t="s">
        <v>96</v>
      </c>
      <c r="F38"/>
    </row>
    <row r="39" spans="1:6" ht="43.2" x14ac:dyDescent="0.3">
      <c r="A39" s="2" cm="1">
        <f t="array" aca="1" ref="A39" ca="1">CELL("row",A39)-1</f>
        <v>38</v>
      </c>
      <c r="B39" s="2" t="s">
        <v>112</v>
      </c>
      <c r="C39" t="s">
        <v>113</v>
      </c>
      <c r="D39" s="3" t="s">
        <v>114</v>
      </c>
      <c r="E39" s="7" t="s">
        <v>96</v>
      </c>
      <c r="F39"/>
    </row>
    <row r="40" spans="1:6" ht="43.2" x14ac:dyDescent="0.3">
      <c r="A40" s="2" cm="1">
        <f t="array" aca="1" ref="A40" ca="1">CELL("row",A40)-1</f>
        <v>39</v>
      </c>
      <c r="B40" s="2" t="s">
        <v>115</v>
      </c>
      <c r="C40" t="s">
        <v>116</v>
      </c>
      <c r="D40" s="3" t="s">
        <v>117</v>
      </c>
      <c r="E40" s="7" t="s">
        <v>96</v>
      </c>
      <c r="F40"/>
    </row>
    <row r="41" spans="1:6" ht="43.2" x14ac:dyDescent="0.3">
      <c r="A41" s="2" cm="1">
        <f t="array" aca="1" ref="A41" ca="1">CELL("row",A41)-1</f>
        <v>40</v>
      </c>
      <c r="B41" s="2" t="s">
        <v>118</v>
      </c>
      <c r="C41" s="3" t="s">
        <v>119</v>
      </c>
      <c r="D41" s="10" t="s">
        <v>120</v>
      </c>
      <c r="E41" s="7" t="s">
        <v>96</v>
      </c>
      <c r="F41"/>
    </row>
    <row r="42" spans="1:6" x14ac:dyDescent="0.3">
      <c r="A42" s="2" cm="1">
        <f t="array" aca="1" ref="A42" ca="1">CELL("row",A42)-1</f>
        <v>41</v>
      </c>
      <c r="B42" s="2" t="s">
        <v>121</v>
      </c>
      <c r="C42" t="s">
        <v>122</v>
      </c>
      <c r="D42" s="3" t="s">
        <v>123</v>
      </c>
      <c r="E42" s="7" t="s">
        <v>96</v>
      </c>
      <c r="F42"/>
    </row>
    <row r="43" spans="1:6" ht="28.8" x14ac:dyDescent="0.3">
      <c r="A43" s="2" cm="1">
        <f t="array" aca="1" ref="A43" ca="1">CELL("row",A43)-1</f>
        <v>42</v>
      </c>
      <c r="B43" s="2" t="s">
        <v>124</v>
      </c>
      <c r="C43" t="s">
        <v>125</v>
      </c>
      <c r="D43" s="3" t="s">
        <v>126</v>
      </c>
      <c r="E43" s="7" t="s">
        <v>96</v>
      </c>
      <c r="F43"/>
    </row>
    <row r="44" spans="1:6" x14ac:dyDescent="0.3">
      <c r="A44" s="2" cm="1">
        <f t="array" aca="1" ref="A44" ca="1">CELL("row",A44)-1</f>
        <v>43</v>
      </c>
      <c r="B44" s="2" t="s">
        <v>127</v>
      </c>
      <c r="C44" t="s">
        <v>128</v>
      </c>
      <c r="D44" s="3" t="s">
        <v>129</v>
      </c>
      <c r="E44" s="7" t="s">
        <v>96</v>
      </c>
      <c r="F44"/>
    </row>
    <row r="45" spans="1:6" ht="57.6" x14ac:dyDescent="0.3">
      <c r="A45" s="2" cm="1">
        <f t="array" aca="1" ref="A45" ca="1">CELL("row",A45)-1</f>
        <v>44</v>
      </c>
      <c r="B45" s="2" t="s">
        <v>130</v>
      </c>
      <c r="C45" t="s">
        <v>131</v>
      </c>
      <c r="D45" s="3" t="s">
        <v>132</v>
      </c>
      <c r="E45" s="7" t="s">
        <v>96</v>
      </c>
      <c r="F45"/>
    </row>
    <row r="46" spans="1:6" ht="72" x14ac:dyDescent="0.3">
      <c r="A46" s="2" cm="1">
        <f t="array" aca="1" ref="A46" ca="1">CELL("row",A46)-1</f>
        <v>45</v>
      </c>
      <c r="B46" s="2" t="s">
        <v>133</v>
      </c>
      <c r="C46" s="2" t="s">
        <v>552</v>
      </c>
      <c r="D46" s="5" t="s">
        <v>134</v>
      </c>
      <c r="E46" s="2" t="s">
        <v>96</v>
      </c>
      <c r="F46"/>
    </row>
    <row r="47" spans="1:6" ht="40.200000000000003" customHeight="1" x14ac:dyDescent="0.3">
      <c r="A47" s="2" cm="1">
        <f t="array" aca="1" ref="A47" ca="1">CELL("row",A47)-1</f>
        <v>46</v>
      </c>
      <c r="B47" s="2" t="s">
        <v>135</v>
      </c>
      <c r="C47" s="17" t="s">
        <v>136</v>
      </c>
      <c r="D47" s="3" t="s">
        <v>137</v>
      </c>
      <c r="E47" s="7" t="s">
        <v>138</v>
      </c>
      <c r="F47"/>
    </row>
    <row r="48" spans="1:6" x14ac:dyDescent="0.3">
      <c r="A48" s="2" cm="1">
        <f t="array" aca="1" ref="A48" ca="1">CELL("row",A48)-1</f>
        <v>47</v>
      </c>
      <c r="B48" s="2" t="s">
        <v>139</v>
      </c>
      <c r="C48" t="s">
        <v>585</v>
      </c>
      <c r="D48" s="3" t="s">
        <v>140</v>
      </c>
      <c r="E48" s="7" t="s">
        <v>96</v>
      </c>
      <c r="F48"/>
    </row>
    <row r="49" spans="1:6" ht="43.2" x14ac:dyDescent="0.3">
      <c r="A49" s="2" cm="1">
        <f t="array" aca="1" ref="A49" ca="1">CELL("row",A49)-1</f>
        <v>48</v>
      </c>
      <c r="B49" s="2" t="s">
        <v>141</v>
      </c>
      <c r="C49" t="s">
        <v>142</v>
      </c>
      <c r="D49" s="3" t="s">
        <v>143</v>
      </c>
      <c r="E49" s="7" t="s">
        <v>144</v>
      </c>
      <c r="F49"/>
    </row>
    <row r="50" spans="1:6" ht="43.2" x14ac:dyDescent="0.3">
      <c r="A50" s="2" cm="1">
        <f t="array" aca="1" ref="A50" ca="1">CELL("row",A50)-1</f>
        <v>49</v>
      </c>
      <c r="B50" s="2" t="s">
        <v>145</v>
      </c>
      <c r="C50" t="s">
        <v>553</v>
      </c>
      <c r="D50" s="3" t="s">
        <v>146</v>
      </c>
      <c r="E50" s="7" t="s">
        <v>144</v>
      </c>
      <c r="F50"/>
    </row>
    <row r="51" spans="1:6" ht="28.8" x14ac:dyDescent="0.3">
      <c r="A51" s="2" cm="1">
        <f t="array" aca="1" ref="A51" ca="1">CELL("row",A51)-1</f>
        <v>50</v>
      </c>
      <c r="B51" s="2" t="s">
        <v>147</v>
      </c>
      <c r="C51" t="s">
        <v>554</v>
      </c>
      <c r="D51" s="3" t="s">
        <v>148</v>
      </c>
      <c r="E51" s="7" t="s">
        <v>144</v>
      </c>
      <c r="F51"/>
    </row>
    <row r="52" spans="1:6" ht="28.8" x14ac:dyDescent="0.3">
      <c r="A52" s="2" cm="1">
        <f t="array" aca="1" ref="A52" ca="1">CELL("row",A52)-1</f>
        <v>51</v>
      </c>
      <c r="B52" s="2" t="s">
        <v>149</v>
      </c>
      <c r="C52" t="s">
        <v>150</v>
      </c>
      <c r="D52" s="3" t="s">
        <v>151</v>
      </c>
      <c r="E52" s="7" t="s">
        <v>144</v>
      </c>
      <c r="F52"/>
    </row>
    <row r="53" spans="1:6" x14ac:dyDescent="0.3">
      <c r="A53" s="2" cm="1">
        <f t="array" aca="1" ref="A53" ca="1">CELL("row",A53)-1</f>
        <v>52</v>
      </c>
      <c r="B53" s="2" t="s">
        <v>152</v>
      </c>
      <c r="C53" s="2" t="s">
        <v>555</v>
      </c>
      <c r="D53" s="5" t="s">
        <v>153</v>
      </c>
      <c r="E53" s="2" t="s">
        <v>154</v>
      </c>
      <c r="F53"/>
    </row>
    <row r="54" spans="1:6" ht="100.8" x14ac:dyDescent="0.3">
      <c r="A54" s="2" cm="1">
        <f t="array" aca="1" ref="A54" ca="1">CELL("row",A54)-1</f>
        <v>53</v>
      </c>
      <c r="B54" s="2" t="s">
        <v>155</v>
      </c>
      <c r="C54" s="2" t="s">
        <v>156</v>
      </c>
      <c r="D54" s="5" t="s">
        <v>157</v>
      </c>
      <c r="E54" s="2" t="s">
        <v>158</v>
      </c>
      <c r="F54"/>
    </row>
    <row r="55" spans="1:6" ht="43.2" x14ac:dyDescent="0.3">
      <c r="A55" s="2" cm="1">
        <f t="array" aca="1" ref="A55" ca="1">CELL("row",A55)-1</f>
        <v>54</v>
      </c>
      <c r="B55" s="2" t="s">
        <v>159</v>
      </c>
      <c r="C55" s="2" t="s">
        <v>160</v>
      </c>
      <c r="D55" s="5" t="s">
        <v>161</v>
      </c>
      <c r="E55" s="2" t="s">
        <v>158</v>
      </c>
      <c r="F55"/>
    </row>
    <row r="56" spans="1:6" ht="28.8" x14ac:dyDescent="0.3">
      <c r="A56" s="2" cm="1">
        <f t="array" aca="1" ref="A56" ca="1">CELL("row",A56)-1</f>
        <v>55</v>
      </c>
      <c r="B56" s="2" t="s">
        <v>162</v>
      </c>
      <c r="C56" s="2" t="s">
        <v>163</v>
      </c>
      <c r="D56" s="5" t="s">
        <v>164</v>
      </c>
      <c r="E56" s="2" t="s">
        <v>165</v>
      </c>
      <c r="F56"/>
    </row>
    <row r="57" spans="1:6" ht="28.8" x14ac:dyDescent="0.3">
      <c r="A57" s="2" cm="1">
        <f t="array" aca="1" ref="A57" ca="1">CELL("row",A57)-1</f>
        <v>56</v>
      </c>
      <c r="B57" s="2" t="s">
        <v>166</v>
      </c>
      <c r="C57" s="2" t="s">
        <v>167</v>
      </c>
      <c r="D57" s="5" t="s">
        <v>168</v>
      </c>
      <c r="E57" s="2" t="s">
        <v>169</v>
      </c>
      <c r="F57"/>
    </row>
    <row r="58" spans="1:6" ht="28.8" x14ac:dyDescent="0.3">
      <c r="A58" s="2" cm="1">
        <f t="array" aca="1" ref="A58" ca="1">CELL("row",A58)-1</f>
        <v>57</v>
      </c>
      <c r="B58" s="2" t="s">
        <v>170</v>
      </c>
      <c r="C58" s="5" t="s">
        <v>171</v>
      </c>
      <c r="D58" s="5" t="s">
        <v>172</v>
      </c>
      <c r="E58" s="2" t="s">
        <v>169</v>
      </c>
      <c r="F58"/>
    </row>
    <row r="59" spans="1:6" ht="28.8" x14ac:dyDescent="0.3">
      <c r="A59" s="2" cm="1">
        <f t="array" aca="1" ref="A59" ca="1">CELL("row",A59)-1</f>
        <v>58</v>
      </c>
      <c r="B59" s="2" t="s">
        <v>173</v>
      </c>
      <c r="C59" s="2" t="s">
        <v>174</v>
      </c>
      <c r="D59" s="5" t="s">
        <v>175</v>
      </c>
      <c r="E59" s="2" t="s">
        <v>176</v>
      </c>
      <c r="F59"/>
    </row>
    <row r="60" spans="1:6" x14ac:dyDescent="0.3">
      <c r="A60" s="2" cm="1">
        <f t="array" aca="1" ref="A60" ca="1">CELL("row",A60)-1</f>
        <v>59</v>
      </c>
      <c r="B60" s="2" t="s">
        <v>177</v>
      </c>
      <c r="C60" s="2" t="s">
        <v>586</v>
      </c>
      <c r="D60" s="5" t="s">
        <v>178</v>
      </c>
      <c r="E60" s="2" t="s">
        <v>176</v>
      </c>
      <c r="F60"/>
    </row>
    <row r="61" spans="1:6" x14ac:dyDescent="0.3">
      <c r="A61" s="2" cm="1">
        <f t="array" aca="1" ref="A61" ca="1">CELL("row",A61)-1</f>
        <v>60</v>
      </c>
      <c r="B61" s="2" t="s">
        <v>179</v>
      </c>
      <c r="C61" s="2" t="s">
        <v>556</v>
      </c>
      <c r="D61" s="5" t="s">
        <v>180</v>
      </c>
      <c r="E61" s="2" t="s">
        <v>176</v>
      </c>
      <c r="F61"/>
    </row>
    <row r="62" spans="1:6" x14ac:dyDescent="0.3">
      <c r="A62" s="2" cm="1">
        <f t="array" aca="1" ref="A62" ca="1">CELL("row",A62)-1</f>
        <v>61</v>
      </c>
      <c r="B62" s="2" t="s">
        <v>181</v>
      </c>
      <c r="C62" s="2" t="s">
        <v>557</v>
      </c>
      <c r="D62" s="5" t="s">
        <v>182</v>
      </c>
      <c r="E62" s="2" t="s">
        <v>176</v>
      </c>
      <c r="F62"/>
    </row>
    <row r="63" spans="1:6" x14ac:dyDescent="0.3">
      <c r="A63" s="2" cm="1">
        <f t="array" aca="1" ref="A63" ca="1">CELL("row",A63)-1</f>
        <v>62</v>
      </c>
      <c r="B63" s="2" t="s">
        <v>183</v>
      </c>
      <c r="C63" s="2" t="s">
        <v>184</v>
      </c>
      <c r="D63" s="5" t="s">
        <v>185</v>
      </c>
      <c r="E63" s="2" t="s">
        <v>176</v>
      </c>
      <c r="F63"/>
    </row>
    <row r="64" spans="1:6" x14ac:dyDescent="0.3">
      <c r="A64" s="2" cm="1">
        <f t="array" aca="1" ref="A64" ca="1">CELL("row",A64)-1</f>
        <v>63</v>
      </c>
      <c r="B64" s="2" t="s">
        <v>186</v>
      </c>
      <c r="C64" s="2" t="s">
        <v>587</v>
      </c>
      <c r="D64" s="5" t="s">
        <v>187</v>
      </c>
      <c r="E64" s="2" t="s">
        <v>176</v>
      </c>
      <c r="F64"/>
    </row>
    <row r="65" spans="1:6" x14ac:dyDescent="0.3">
      <c r="A65" s="2" cm="1">
        <f t="array" aca="1" ref="A65" ca="1">CELL("row",A65)-1</f>
        <v>64</v>
      </c>
      <c r="B65" s="2" t="s">
        <v>188</v>
      </c>
      <c r="C65" s="2" t="s">
        <v>189</v>
      </c>
      <c r="D65" s="5" t="s">
        <v>190</v>
      </c>
      <c r="E65" s="2" t="s">
        <v>176</v>
      </c>
      <c r="F65"/>
    </row>
    <row r="66" spans="1:6" x14ac:dyDescent="0.3">
      <c r="A66" s="2" cm="1">
        <f t="array" aca="1" ref="A66" ca="1">CELL("row",A66)-1</f>
        <v>65</v>
      </c>
      <c r="B66" s="2" t="s">
        <v>191</v>
      </c>
      <c r="C66" s="2" t="s">
        <v>588</v>
      </c>
      <c r="D66" s="5" t="s">
        <v>192</v>
      </c>
      <c r="E66" s="2" t="s">
        <v>176</v>
      </c>
      <c r="F66"/>
    </row>
    <row r="67" spans="1:6" ht="28.8" x14ac:dyDescent="0.3">
      <c r="A67" s="2" cm="1">
        <f t="array" aca="1" ref="A67" ca="1">CELL("row",A67)-1</f>
        <v>66</v>
      </c>
      <c r="B67" s="2" t="s">
        <v>193</v>
      </c>
      <c r="C67" s="2" t="s">
        <v>194</v>
      </c>
      <c r="D67" s="5" t="s">
        <v>195</v>
      </c>
      <c r="E67" s="2" t="s">
        <v>176</v>
      </c>
      <c r="F67"/>
    </row>
    <row r="68" spans="1:6" x14ac:dyDescent="0.3">
      <c r="A68" s="2" cm="1">
        <f t="array" aca="1" ref="A68" ca="1">CELL("row",A68)-1</f>
        <v>67</v>
      </c>
      <c r="B68" s="2" t="s">
        <v>196</v>
      </c>
      <c r="C68" s="2" t="s">
        <v>197</v>
      </c>
      <c r="D68" s="5" t="s">
        <v>198</v>
      </c>
      <c r="E68" s="2" t="s">
        <v>176</v>
      </c>
      <c r="F68"/>
    </row>
    <row r="69" spans="1:6" x14ac:dyDescent="0.3">
      <c r="A69" s="2" cm="1">
        <f t="array" aca="1" ref="A69" ca="1">CELL("row",A69)-1</f>
        <v>68</v>
      </c>
      <c r="B69" s="2" t="s">
        <v>199</v>
      </c>
      <c r="C69" s="2" t="s">
        <v>200</v>
      </c>
      <c r="D69" s="5" t="s">
        <v>201</v>
      </c>
      <c r="E69" s="2" t="s">
        <v>176</v>
      </c>
      <c r="F69"/>
    </row>
    <row r="70" spans="1:6" x14ac:dyDescent="0.3">
      <c r="A70" s="2" cm="1">
        <f t="array" aca="1" ref="A70" ca="1">CELL("row",A70)-1</f>
        <v>69</v>
      </c>
      <c r="B70" s="2" t="s">
        <v>202</v>
      </c>
      <c r="C70" s="2" t="s">
        <v>203</v>
      </c>
      <c r="D70" s="5" t="s">
        <v>204</v>
      </c>
      <c r="E70" s="2" t="s">
        <v>176</v>
      </c>
      <c r="F70"/>
    </row>
    <row r="71" spans="1:6" x14ac:dyDescent="0.3">
      <c r="A71" s="2" cm="1">
        <f t="array" aca="1" ref="A71" ca="1">CELL("row",A71)-1</f>
        <v>70</v>
      </c>
      <c r="B71" s="2" t="s">
        <v>205</v>
      </c>
      <c r="C71" s="2" t="s">
        <v>206</v>
      </c>
      <c r="D71" s="5" t="s">
        <v>207</v>
      </c>
      <c r="E71" s="2" t="s">
        <v>176</v>
      </c>
      <c r="F71"/>
    </row>
    <row r="72" spans="1:6" x14ac:dyDescent="0.3">
      <c r="A72" s="2" cm="1">
        <f t="array" aca="1" ref="A72" ca="1">CELL("row",A72)-1</f>
        <v>71</v>
      </c>
      <c r="B72" s="2" t="s">
        <v>208</v>
      </c>
      <c r="C72" s="2" t="s">
        <v>209</v>
      </c>
      <c r="D72" s="5" t="s">
        <v>210</v>
      </c>
      <c r="E72" s="2" t="s">
        <v>176</v>
      </c>
      <c r="F72"/>
    </row>
    <row r="73" spans="1:6" x14ac:dyDescent="0.3">
      <c r="A73" s="2" cm="1">
        <f t="array" aca="1" ref="A73" ca="1">CELL("row",A73)-1</f>
        <v>72</v>
      </c>
      <c r="B73" s="2" t="s">
        <v>211</v>
      </c>
      <c r="C73" s="2" t="s">
        <v>558</v>
      </c>
      <c r="D73" s="5"/>
      <c r="E73" s="2" t="s">
        <v>176</v>
      </c>
      <c r="F73"/>
    </row>
    <row r="74" spans="1:6" x14ac:dyDescent="0.3">
      <c r="A74" s="2" cm="1">
        <f t="array" aca="1" ref="A74" ca="1">CELL("row",A74)-1</f>
        <v>73</v>
      </c>
      <c r="B74" s="2" t="s">
        <v>212</v>
      </c>
      <c r="C74" s="2" t="s">
        <v>559</v>
      </c>
      <c r="D74" s="5" t="s">
        <v>207</v>
      </c>
      <c r="E74" s="2" t="s">
        <v>176</v>
      </c>
      <c r="F74"/>
    </row>
    <row r="75" spans="1:6" x14ac:dyDescent="0.3">
      <c r="A75" s="2" cm="1">
        <f t="array" aca="1" ref="A75" ca="1">CELL("row",A75)-1</f>
        <v>74</v>
      </c>
      <c r="B75" s="2" t="s">
        <v>213</v>
      </c>
      <c r="C75" s="2" t="s">
        <v>214</v>
      </c>
      <c r="D75" s="5" t="s">
        <v>215</v>
      </c>
      <c r="E75" s="2" t="s">
        <v>176</v>
      </c>
      <c r="F75"/>
    </row>
    <row r="76" spans="1:6" x14ac:dyDescent="0.3">
      <c r="A76" s="2" cm="1">
        <f t="array" aca="1" ref="A76" ca="1">CELL("row",A76)-1</f>
        <v>75</v>
      </c>
      <c r="B76" s="2" t="s">
        <v>216</v>
      </c>
      <c r="C76" s="2" t="s">
        <v>560</v>
      </c>
      <c r="D76" s="5" t="s">
        <v>217</v>
      </c>
      <c r="E76" s="2" t="s">
        <v>218</v>
      </c>
      <c r="F76"/>
    </row>
    <row r="77" spans="1:6" ht="28.8" x14ac:dyDescent="0.3">
      <c r="A77" s="2" cm="1">
        <f t="array" aca="1" ref="A77" ca="1">CELL("row",A77)-1</f>
        <v>76</v>
      </c>
      <c r="B77" s="2" t="s">
        <v>219</v>
      </c>
      <c r="C77" s="2" t="s">
        <v>220</v>
      </c>
      <c r="D77" s="5" t="s">
        <v>221</v>
      </c>
      <c r="E77" s="2" t="s">
        <v>222</v>
      </c>
      <c r="F77"/>
    </row>
    <row r="78" spans="1:6" x14ac:dyDescent="0.3">
      <c r="A78" s="2" cm="1">
        <f t="array" aca="1" ref="A78" ca="1">CELL("row",A78)-1</f>
        <v>77</v>
      </c>
      <c r="B78" s="2" t="s">
        <v>223</v>
      </c>
      <c r="C78" s="2" t="s">
        <v>224</v>
      </c>
      <c r="D78" s="5" t="s">
        <v>225</v>
      </c>
      <c r="E78" s="2" t="s">
        <v>222</v>
      </c>
      <c r="F78"/>
    </row>
    <row r="79" spans="1:6" ht="28.8" x14ac:dyDescent="0.3">
      <c r="A79" s="2" cm="1">
        <f t="array" aca="1" ref="A79" ca="1">CELL("row",A79)-1</f>
        <v>78</v>
      </c>
      <c r="B79" s="2" t="s">
        <v>226</v>
      </c>
      <c r="C79" s="2" t="s">
        <v>227</v>
      </c>
      <c r="D79" s="5" t="s">
        <v>228</v>
      </c>
      <c r="E79" s="2" t="s">
        <v>222</v>
      </c>
      <c r="F79"/>
    </row>
    <row r="80" spans="1:6" ht="43.2" x14ac:dyDescent="0.3">
      <c r="A80" s="2" cm="1">
        <f t="array" aca="1" ref="A80" ca="1">CELL("row",A80)-1</f>
        <v>79</v>
      </c>
      <c r="B80" s="2" t="s">
        <v>229</v>
      </c>
      <c r="C80" s="2" t="s">
        <v>230</v>
      </c>
      <c r="D80" s="5" t="s">
        <v>231</v>
      </c>
      <c r="E80" s="2" t="s">
        <v>222</v>
      </c>
      <c r="F80"/>
    </row>
    <row r="81" spans="1:6" x14ac:dyDescent="0.3">
      <c r="A81" s="2" cm="1">
        <f t="array" aca="1" ref="A81" ca="1">CELL("row",A81)-1</f>
        <v>80</v>
      </c>
      <c r="B81" s="2" t="s">
        <v>232</v>
      </c>
      <c r="C81" s="2" t="s">
        <v>233</v>
      </c>
      <c r="D81" s="5" t="s">
        <v>234</v>
      </c>
      <c r="E81" s="2" t="s">
        <v>222</v>
      </c>
      <c r="F81"/>
    </row>
    <row r="82" spans="1:6" ht="28.8" x14ac:dyDescent="0.3">
      <c r="A82" s="2" cm="1">
        <f t="array" aca="1" ref="A82" ca="1">CELL("row",A82)-1</f>
        <v>81</v>
      </c>
      <c r="B82" s="2" t="s">
        <v>235</v>
      </c>
      <c r="C82" s="2" t="s">
        <v>561</v>
      </c>
      <c r="D82" s="5" t="s">
        <v>236</v>
      </c>
      <c r="E82" s="2" t="s">
        <v>237</v>
      </c>
      <c r="F82"/>
    </row>
    <row r="83" spans="1:6" x14ac:dyDescent="0.3">
      <c r="A83" s="2" cm="1">
        <f t="array" aca="1" ref="A83" ca="1">CELL("row",A83)-1</f>
        <v>82</v>
      </c>
      <c r="B83" s="2" t="s">
        <v>238</v>
      </c>
      <c r="C83" s="2" t="s">
        <v>562</v>
      </c>
      <c r="D83" s="5"/>
      <c r="E83" s="2" t="s">
        <v>239</v>
      </c>
      <c r="F83"/>
    </row>
    <row r="84" spans="1:6" x14ac:dyDescent="0.3">
      <c r="A84" s="2" cm="1">
        <f t="array" aca="1" ref="A84" ca="1">CELL("row",A84)-1</f>
        <v>83</v>
      </c>
      <c r="B84" s="2" t="s">
        <v>240</v>
      </c>
      <c r="C84" s="2" t="s">
        <v>241</v>
      </c>
      <c r="D84" s="5" t="s">
        <v>242</v>
      </c>
      <c r="E84" s="2" t="s">
        <v>243</v>
      </c>
      <c r="F84"/>
    </row>
    <row r="85" spans="1:6" x14ac:dyDescent="0.3">
      <c r="A85" s="2" cm="1">
        <f t="array" aca="1" ref="A85" ca="1">CELL("row",A85)-1</f>
        <v>84</v>
      </c>
      <c r="B85" s="2" t="s">
        <v>244</v>
      </c>
      <c r="C85" s="2" t="s">
        <v>245</v>
      </c>
      <c r="D85" s="5" t="s">
        <v>79</v>
      </c>
      <c r="E85" s="2" t="s">
        <v>243</v>
      </c>
      <c r="F85"/>
    </row>
    <row r="86" spans="1:6" x14ac:dyDescent="0.3">
      <c r="A86" s="2" cm="1">
        <f t="array" aca="1" ref="A86" ca="1">CELL("row",A86)-1</f>
        <v>85</v>
      </c>
      <c r="B86" s="2" t="s">
        <v>246</v>
      </c>
      <c r="C86" s="2" t="s">
        <v>589</v>
      </c>
      <c r="D86" s="5" t="s">
        <v>247</v>
      </c>
      <c r="E86" s="2" t="s">
        <v>248</v>
      </c>
      <c r="F86"/>
    </row>
    <row r="87" spans="1:6" x14ac:dyDescent="0.3">
      <c r="A87" s="2" cm="1">
        <f t="array" aca="1" ref="A87" ca="1">CELL("row",A87)-1</f>
        <v>86</v>
      </c>
      <c r="B87" s="2" t="s">
        <v>249</v>
      </c>
      <c r="C87" s="2" t="s">
        <v>250</v>
      </c>
      <c r="D87" s="5" t="s">
        <v>251</v>
      </c>
      <c r="E87" s="2" t="s">
        <v>248</v>
      </c>
      <c r="F87"/>
    </row>
    <row r="88" spans="1:6" x14ac:dyDescent="0.3">
      <c r="A88" s="2" cm="1">
        <f t="array" aca="1" ref="A88" ca="1">CELL("row",A88)-1</f>
        <v>87</v>
      </c>
      <c r="B88" s="2" t="s">
        <v>252</v>
      </c>
      <c r="C88" s="2" t="s">
        <v>253</v>
      </c>
      <c r="D88" s="5" t="s">
        <v>254</v>
      </c>
      <c r="E88" s="2" t="s">
        <v>248</v>
      </c>
      <c r="F88"/>
    </row>
    <row r="89" spans="1:6" x14ac:dyDescent="0.3">
      <c r="A89" s="2" cm="1">
        <f t="array" aca="1" ref="A89" ca="1">CELL("row",A89)-1</f>
        <v>88</v>
      </c>
      <c r="B89" s="2" t="s">
        <v>255</v>
      </c>
      <c r="C89" s="2" t="s">
        <v>256</v>
      </c>
      <c r="D89" s="5" t="s">
        <v>257</v>
      </c>
      <c r="E89" s="2" t="s">
        <v>248</v>
      </c>
      <c r="F89"/>
    </row>
    <row r="90" spans="1:6" x14ac:dyDescent="0.3">
      <c r="A90" s="2" cm="1">
        <f t="array" aca="1" ref="A90" ca="1">CELL("row",A90)-1</f>
        <v>89</v>
      </c>
      <c r="B90" s="2" t="s">
        <v>258</v>
      </c>
      <c r="C90" s="2" t="s">
        <v>590</v>
      </c>
      <c r="D90" s="5" t="s">
        <v>259</v>
      </c>
      <c r="E90" s="2" t="s">
        <v>248</v>
      </c>
      <c r="F90"/>
    </row>
    <row r="91" spans="1:6" x14ac:dyDescent="0.3">
      <c r="A91" s="2" cm="1">
        <f t="array" aca="1" ref="A91" ca="1">CELL("row",A91)-1</f>
        <v>90</v>
      </c>
      <c r="B91" s="2" t="s">
        <v>260</v>
      </c>
      <c r="C91" s="2" t="s">
        <v>261</v>
      </c>
      <c r="D91" s="5" t="s">
        <v>262</v>
      </c>
      <c r="E91" s="2" t="s">
        <v>248</v>
      </c>
      <c r="F91"/>
    </row>
    <row r="92" spans="1:6" ht="28.8" x14ac:dyDescent="0.3">
      <c r="A92" s="2" cm="1">
        <f t="array" aca="1" ref="A92" ca="1">CELL("row",A92)-1</f>
        <v>91</v>
      </c>
      <c r="B92" s="2" t="s">
        <v>263</v>
      </c>
      <c r="C92" s="2" t="s">
        <v>264</v>
      </c>
      <c r="D92" s="5" t="s">
        <v>265</v>
      </c>
      <c r="E92" s="2" t="s">
        <v>248</v>
      </c>
      <c r="F92"/>
    </row>
    <row r="93" spans="1:6" ht="28.8" x14ac:dyDescent="0.3">
      <c r="A93" s="2" cm="1">
        <f t="array" aca="1" ref="A93" ca="1">CELL("row",A93)-1</f>
        <v>92</v>
      </c>
      <c r="B93" s="2" t="s">
        <v>266</v>
      </c>
      <c r="C93" s="2" t="s">
        <v>591</v>
      </c>
      <c r="D93" s="5" t="s">
        <v>267</v>
      </c>
      <c r="E93" s="2" t="s">
        <v>248</v>
      </c>
      <c r="F93"/>
    </row>
    <row r="94" spans="1:6" x14ac:dyDescent="0.3">
      <c r="A94" s="2" cm="1">
        <f t="array" aca="1" ref="A94" ca="1">CELL("row",A94)-1</f>
        <v>93</v>
      </c>
      <c r="B94" s="2" t="s">
        <v>268</v>
      </c>
      <c r="C94" s="2" t="s">
        <v>269</v>
      </c>
      <c r="D94" s="5" t="s">
        <v>242</v>
      </c>
      <c r="E94" s="2" t="s">
        <v>248</v>
      </c>
      <c r="F94"/>
    </row>
    <row r="95" spans="1:6" ht="28.8" x14ac:dyDescent="0.3">
      <c r="A95" s="2" cm="1">
        <f t="array" aca="1" ref="A95" ca="1">CELL("row",A95)-1</f>
        <v>94</v>
      </c>
      <c r="B95" s="2" t="s">
        <v>270</v>
      </c>
      <c r="C95" s="2" t="s">
        <v>271</v>
      </c>
      <c r="D95" s="5" t="s">
        <v>272</v>
      </c>
      <c r="E95" s="2" t="s">
        <v>273</v>
      </c>
      <c r="F95"/>
    </row>
    <row r="96" spans="1:6" x14ac:dyDescent="0.3">
      <c r="A96" s="2" cm="1">
        <f t="array" aca="1" ref="A96" ca="1">CELL("row",A96)-1</f>
        <v>95</v>
      </c>
      <c r="B96" s="2" t="s">
        <v>274</v>
      </c>
      <c r="C96" s="2" t="s">
        <v>275</v>
      </c>
      <c r="D96" s="5" t="s">
        <v>276</v>
      </c>
      <c r="E96" s="2" t="s">
        <v>273</v>
      </c>
      <c r="F96"/>
    </row>
    <row r="97" spans="1:6" x14ac:dyDescent="0.3">
      <c r="A97" s="2" cm="1">
        <f t="array" aca="1" ref="A97" ca="1">CELL("row",A97)-1</f>
        <v>96</v>
      </c>
      <c r="B97" s="2" t="s">
        <v>277</v>
      </c>
      <c r="C97" s="2" t="s">
        <v>592</v>
      </c>
      <c r="D97" s="5" t="s">
        <v>278</v>
      </c>
      <c r="E97" s="2" t="s">
        <v>279</v>
      </c>
      <c r="F97"/>
    </row>
    <row r="98" spans="1:6" x14ac:dyDescent="0.3">
      <c r="A98" s="2" cm="1">
        <f t="array" aca="1" ref="A98" ca="1">CELL("row",A98)-1</f>
        <v>97</v>
      </c>
      <c r="B98" s="2" t="s">
        <v>280</v>
      </c>
      <c r="C98" s="2" t="s">
        <v>281</v>
      </c>
      <c r="D98" s="5" t="s">
        <v>282</v>
      </c>
      <c r="E98" s="2" t="s">
        <v>279</v>
      </c>
      <c r="F98"/>
    </row>
    <row r="99" spans="1:6" x14ac:dyDescent="0.3">
      <c r="A99" s="2" cm="1">
        <f t="array" aca="1" ref="A99" ca="1">CELL("row",A99)-1</f>
        <v>98</v>
      </c>
      <c r="B99" s="2" t="s">
        <v>283</v>
      </c>
      <c r="C99" s="2" t="s">
        <v>593</v>
      </c>
      <c r="D99" s="5" t="s">
        <v>284</v>
      </c>
      <c r="E99" s="2" t="s">
        <v>285</v>
      </c>
      <c r="F99"/>
    </row>
    <row r="100" spans="1:6" ht="28.8" x14ac:dyDescent="0.3">
      <c r="A100" s="2" cm="1">
        <f t="array" aca="1" ref="A100" ca="1">CELL("row",A100)-1</f>
        <v>99</v>
      </c>
      <c r="B100" s="2" t="s">
        <v>286</v>
      </c>
      <c r="C100" s="2" t="s">
        <v>594</v>
      </c>
      <c r="D100" s="5" t="s">
        <v>287</v>
      </c>
      <c r="E100" s="2" t="s">
        <v>288</v>
      </c>
      <c r="F100"/>
    </row>
    <row r="101" spans="1:6" ht="28.8" x14ac:dyDescent="0.3">
      <c r="A101" s="2" cm="1">
        <f t="array" aca="1" ref="A101" ca="1">CELL("row",A101)-1</f>
        <v>100</v>
      </c>
      <c r="B101" s="2" t="s">
        <v>289</v>
      </c>
      <c r="C101" s="2" t="s">
        <v>595</v>
      </c>
      <c r="D101" s="5" t="s">
        <v>290</v>
      </c>
      <c r="E101" s="2" t="s">
        <v>288</v>
      </c>
      <c r="F101"/>
    </row>
    <row r="102" spans="1:6" ht="43.2" x14ac:dyDescent="0.3">
      <c r="A102" s="2" cm="1">
        <f t="array" aca="1" ref="A102" ca="1">CELL("row",A102)-1</f>
        <v>101</v>
      </c>
      <c r="B102" s="2" t="s">
        <v>291</v>
      </c>
      <c r="C102" s="2" t="s">
        <v>567</v>
      </c>
      <c r="D102" s="5" t="s">
        <v>292</v>
      </c>
      <c r="E102" s="2" t="s">
        <v>288</v>
      </c>
      <c r="F102"/>
    </row>
    <row r="103" spans="1:6" ht="57.6" x14ac:dyDescent="0.3">
      <c r="A103" s="2" cm="1">
        <f t="array" aca="1" ref="A103" ca="1">CELL("row",A103)-1</f>
        <v>102</v>
      </c>
      <c r="B103" s="2" t="s">
        <v>293</v>
      </c>
      <c r="C103" s="2" t="s">
        <v>566</v>
      </c>
      <c r="D103" s="5" t="s">
        <v>294</v>
      </c>
      <c r="E103" s="2" t="s">
        <v>295</v>
      </c>
      <c r="F103"/>
    </row>
    <row r="104" spans="1:6" ht="28.8" x14ac:dyDescent="0.3">
      <c r="A104" s="2" cm="1">
        <f t="array" aca="1" ref="A104" ca="1">CELL("row",A104)-1</f>
        <v>103</v>
      </c>
      <c r="B104" s="2" t="s">
        <v>296</v>
      </c>
      <c r="C104" s="2" t="s">
        <v>297</v>
      </c>
      <c r="D104" s="5" t="s">
        <v>298</v>
      </c>
      <c r="E104" s="2" t="s">
        <v>299</v>
      </c>
      <c r="F104"/>
    </row>
    <row r="105" spans="1:6" x14ac:dyDescent="0.3">
      <c r="A105" s="2" cm="1">
        <f t="array" aca="1" ref="A105" ca="1">CELL("row",A105)-1</f>
        <v>104</v>
      </c>
      <c r="B105" s="2" t="s">
        <v>300</v>
      </c>
      <c r="C105" s="2" t="s">
        <v>301</v>
      </c>
      <c r="D105" s="5" t="s">
        <v>302</v>
      </c>
      <c r="E105" s="2" t="s">
        <v>299</v>
      </c>
      <c r="F105"/>
    </row>
    <row r="106" spans="1:6" ht="28.8" x14ac:dyDescent="0.3">
      <c r="A106" s="2" cm="1">
        <f t="array" aca="1" ref="A106" ca="1">CELL("row",A106)-1</f>
        <v>105</v>
      </c>
      <c r="B106" s="2" t="s">
        <v>303</v>
      </c>
      <c r="C106" s="5" t="s">
        <v>304</v>
      </c>
      <c r="D106" s="5" t="s">
        <v>305</v>
      </c>
      <c r="E106" s="2" t="s">
        <v>299</v>
      </c>
      <c r="F106"/>
    </row>
    <row r="107" spans="1:6" x14ac:dyDescent="0.3">
      <c r="A107" s="2" cm="1">
        <f t="array" aca="1" ref="A107" ca="1">CELL("row",A107)-1</f>
        <v>106</v>
      </c>
      <c r="B107" s="2" t="s">
        <v>306</v>
      </c>
      <c r="C107" s="2" t="s">
        <v>307</v>
      </c>
      <c r="D107" s="5" t="s">
        <v>308</v>
      </c>
      <c r="E107" s="2" t="s">
        <v>299</v>
      </c>
      <c r="F107"/>
    </row>
    <row r="108" spans="1:6" ht="28.8" x14ac:dyDescent="0.3">
      <c r="A108" s="2" cm="1">
        <f t="array" aca="1" ref="A108" ca="1">CELL("row",A108)-1</f>
        <v>107</v>
      </c>
      <c r="B108" s="2" t="s">
        <v>309</v>
      </c>
      <c r="C108" s="2" t="s">
        <v>310</v>
      </c>
      <c r="D108" s="5" t="s">
        <v>311</v>
      </c>
      <c r="E108" s="2" t="s">
        <v>299</v>
      </c>
      <c r="F108"/>
    </row>
    <row r="109" spans="1:6" x14ac:dyDescent="0.3">
      <c r="A109" s="2" cm="1">
        <f t="array" aca="1" ref="A109" ca="1">CELL("row",A109)-1</f>
        <v>108</v>
      </c>
      <c r="B109" s="2" t="s">
        <v>312</v>
      </c>
      <c r="C109" s="2" t="s">
        <v>313</v>
      </c>
      <c r="D109" s="5" t="s">
        <v>314</v>
      </c>
      <c r="E109" s="2" t="s">
        <v>299</v>
      </c>
      <c r="F109"/>
    </row>
    <row r="110" spans="1:6" x14ac:dyDescent="0.3">
      <c r="A110" s="2" cm="1">
        <f t="array" aca="1" ref="A110" ca="1">CELL("row",A110)-1</f>
        <v>109</v>
      </c>
      <c r="B110" s="2" t="s">
        <v>315</v>
      </c>
      <c r="C110" s="2" t="s">
        <v>316</v>
      </c>
      <c r="D110" s="5" t="s">
        <v>317</v>
      </c>
      <c r="E110" s="2" t="s">
        <v>318</v>
      </c>
      <c r="F110"/>
    </row>
    <row r="111" spans="1:6" ht="28.8" x14ac:dyDescent="0.3">
      <c r="A111" s="2" cm="1">
        <f t="array" aca="1" ref="A111" ca="1">CELL("row",A111)-1</f>
        <v>110</v>
      </c>
      <c r="B111" s="2" t="s">
        <v>319</v>
      </c>
      <c r="C111" s="5" t="s">
        <v>320</v>
      </c>
      <c r="D111" s="5" t="s">
        <v>321</v>
      </c>
      <c r="E111" s="2" t="s">
        <v>322</v>
      </c>
      <c r="F111"/>
    </row>
    <row r="112" spans="1:6" ht="28.8" x14ac:dyDescent="0.3">
      <c r="A112" s="2" cm="1">
        <f t="array" aca="1" ref="A112" ca="1">CELL("row",A112)-1</f>
        <v>111</v>
      </c>
      <c r="B112" s="2" t="s">
        <v>323</v>
      </c>
      <c r="C112" s="2" t="s">
        <v>324</v>
      </c>
      <c r="D112" s="5" t="s">
        <v>325</v>
      </c>
      <c r="E112" s="2" t="s">
        <v>322</v>
      </c>
      <c r="F112"/>
    </row>
    <row r="113" spans="1:6" ht="28.8" x14ac:dyDescent="0.3">
      <c r="A113" s="2" cm="1">
        <f t="array" aca="1" ref="A113" ca="1">CELL("row",A113)-1</f>
        <v>112</v>
      </c>
      <c r="B113" s="2" t="s">
        <v>326</v>
      </c>
      <c r="C113" s="2" t="s">
        <v>327</v>
      </c>
      <c r="D113" s="5" t="s">
        <v>328</v>
      </c>
      <c r="E113" s="2" t="s">
        <v>329</v>
      </c>
      <c r="F113"/>
    </row>
    <row r="114" spans="1:6" ht="72" x14ac:dyDescent="0.3">
      <c r="A114" s="2" cm="1">
        <f t="array" aca="1" ref="A114" ca="1">CELL("row",A114)-1</f>
        <v>113</v>
      </c>
      <c r="B114" s="2" t="s">
        <v>330</v>
      </c>
      <c r="C114" s="2" t="s">
        <v>565</v>
      </c>
      <c r="D114" s="5" t="s">
        <v>331</v>
      </c>
      <c r="E114" s="2" t="s">
        <v>329</v>
      </c>
      <c r="F114"/>
    </row>
    <row r="115" spans="1:6" x14ac:dyDescent="0.3">
      <c r="A115" s="2" cm="1">
        <f t="array" aca="1" ref="A115" ca="1">CELL("row",A115)-1</f>
        <v>114</v>
      </c>
      <c r="B115" s="2" t="s">
        <v>332</v>
      </c>
      <c r="C115" s="2" t="s">
        <v>333</v>
      </c>
      <c r="D115" s="5" t="s">
        <v>334</v>
      </c>
      <c r="E115" s="2" t="s">
        <v>329</v>
      </c>
      <c r="F115"/>
    </row>
    <row r="116" spans="1:6" ht="72" x14ac:dyDescent="0.3">
      <c r="A116" s="2" cm="1">
        <f t="array" aca="1" ref="A116" ca="1">CELL("row",A116)-1</f>
        <v>115</v>
      </c>
      <c r="B116" s="2" t="s">
        <v>335</v>
      </c>
      <c r="C116" s="2" t="s">
        <v>336</v>
      </c>
      <c r="D116" s="5" t="s">
        <v>337</v>
      </c>
      <c r="E116" s="2" t="s">
        <v>338</v>
      </c>
      <c r="F116"/>
    </row>
    <row r="117" spans="1:6" x14ac:dyDescent="0.3">
      <c r="A117" s="2" cm="1">
        <f t="array" aca="1" ref="A117" ca="1">CELL("row",A117)-1</f>
        <v>116</v>
      </c>
      <c r="B117" s="2" t="s">
        <v>339</v>
      </c>
      <c r="C117" s="2" t="s">
        <v>340</v>
      </c>
      <c r="D117" s="11" t="s">
        <v>341</v>
      </c>
      <c r="E117" s="8" t="s">
        <v>338</v>
      </c>
      <c r="F117"/>
    </row>
    <row r="118" spans="1:6" ht="28.8" x14ac:dyDescent="0.3">
      <c r="A118" s="2" cm="1">
        <f t="array" aca="1" ref="A118" ca="1">CELL("row",A118)-1</f>
        <v>117</v>
      </c>
      <c r="B118" s="2" t="s">
        <v>342</v>
      </c>
      <c r="C118" s="2" t="s">
        <v>343</v>
      </c>
      <c r="D118" s="5" t="s">
        <v>344</v>
      </c>
      <c r="E118" s="2" t="s">
        <v>338</v>
      </c>
      <c r="F118"/>
    </row>
    <row r="119" spans="1:6" ht="43.2" x14ac:dyDescent="0.3">
      <c r="A119" s="2" cm="1">
        <f t="array" aca="1" ref="A119" ca="1">CELL("row",A119)-1</f>
        <v>118</v>
      </c>
      <c r="B119" s="2" t="s">
        <v>345</v>
      </c>
      <c r="C119" s="2" t="s">
        <v>346</v>
      </c>
      <c r="D119" s="5" t="s">
        <v>347</v>
      </c>
      <c r="E119" s="2" t="s">
        <v>338</v>
      </c>
      <c r="F119"/>
    </row>
    <row r="120" spans="1:6" ht="28.8" x14ac:dyDescent="0.3">
      <c r="A120" s="2" cm="1">
        <f t="array" aca="1" ref="A120" ca="1">CELL("row",A120)-1</f>
        <v>119</v>
      </c>
      <c r="B120" s="2" t="s">
        <v>348</v>
      </c>
      <c r="C120" s="2" t="s">
        <v>349</v>
      </c>
      <c r="D120" s="5" t="s">
        <v>350</v>
      </c>
      <c r="E120" s="2" t="s">
        <v>338</v>
      </c>
      <c r="F120"/>
    </row>
    <row r="121" spans="1:6" ht="28.8" x14ac:dyDescent="0.3">
      <c r="A121" s="2" cm="1">
        <f t="array" aca="1" ref="A121" ca="1">CELL("row",A121)-1</f>
        <v>120</v>
      </c>
      <c r="B121" s="2" t="s">
        <v>351</v>
      </c>
      <c r="C121" s="2" t="s">
        <v>352</v>
      </c>
      <c r="D121" s="5" t="s">
        <v>353</v>
      </c>
      <c r="E121" s="2" t="s">
        <v>338</v>
      </c>
      <c r="F121"/>
    </row>
    <row r="122" spans="1:6" ht="28.8" x14ac:dyDescent="0.3">
      <c r="A122" s="2" cm="1">
        <f t="array" aca="1" ref="A122" ca="1">CELL("row",A122)-1</f>
        <v>121</v>
      </c>
      <c r="B122" s="2" t="s">
        <v>354</v>
      </c>
      <c r="C122" s="2" t="s">
        <v>355</v>
      </c>
      <c r="D122" s="5" t="s">
        <v>356</v>
      </c>
      <c r="E122" s="2" t="s">
        <v>338</v>
      </c>
      <c r="F122"/>
    </row>
    <row r="123" spans="1:6" ht="43.2" x14ac:dyDescent="0.3">
      <c r="A123" s="2" cm="1">
        <f t="array" aca="1" ref="A123" ca="1">CELL("row",A123)-1</f>
        <v>122</v>
      </c>
      <c r="B123" s="2" t="s">
        <v>357</v>
      </c>
      <c r="C123" s="2" t="s">
        <v>358</v>
      </c>
      <c r="D123" s="5" t="s">
        <v>359</v>
      </c>
      <c r="E123" s="2" t="s">
        <v>338</v>
      </c>
      <c r="F123"/>
    </row>
    <row r="124" spans="1:6" x14ac:dyDescent="0.3">
      <c r="A124" s="2" cm="1">
        <f t="array" aca="1" ref="A124" ca="1">CELL("row",A124)-1</f>
        <v>123</v>
      </c>
      <c r="B124" s="2" t="s">
        <v>360</v>
      </c>
      <c r="C124" s="2" t="s">
        <v>596</v>
      </c>
      <c r="D124" s="5" t="s">
        <v>361</v>
      </c>
      <c r="E124" s="2" t="s">
        <v>338</v>
      </c>
      <c r="F124"/>
    </row>
    <row r="125" spans="1:6" x14ac:dyDescent="0.3">
      <c r="A125" s="2" cm="1">
        <f t="array" aca="1" ref="A125" ca="1">CELL("row",A125)-1</f>
        <v>124</v>
      </c>
      <c r="B125" s="2" t="s">
        <v>362</v>
      </c>
      <c r="C125" s="2" t="s">
        <v>363</v>
      </c>
      <c r="D125" s="5" t="s">
        <v>364</v>
      </c>
      <c r="E125" s="2" t="s">
        <v>338</v>
      </c>
      <c r="F125"/>
    </row>
    <row r="126" spans="1:6" x14ac:dyDescent="0.3">
      <c r="A126" s="2" cm="1">
        <f t="array" aca="1" ref="A126" ca="1">CELL("row",A126)-1</f>
        <v>125</v>
      </c>
      <c r="B126" s="2" t="s">
        <v>365</v>
      </c>
      <c r="C126" s="2" t="s">
        <v>366</v>
      </c>
      <c r="D126" s="5" t="s">
        <v>367</v>
      </c>
      <c r="E126" s="2" t="s">
        <v>338</v>
      </c>
      <c r="F126"/>
    </row>
    <row r="127" spans="1:6" x14ac:dyDescent="0.3">
      <c r="A127" s="2" cm="1">
        <f t="array" aca="1" ref="A127" ca="1">CELL("row",A127)-1</f>
        <v>126</v>
      </c>
      <c r="B127" s="2" t="s">
        <v>368</v>
      </c>
      <c r="C127" s="2" t="s">
        <v>369</v>
      </c>
      <c r="D127" s="5" t="s">
        <v>370</v>
      </c>
      <c r="E127" s="2" t="s">
        <v>338</v>
      </c>
      <c r="F127"/>
    </row>
    <row r="128" spans="1:6" x14ac:dyDescent="0.3">
      <c r="A128" s="2" cm="1">
        <f t="array" aca="1" ref="A128" ca="1">CELL("row",A128)-1</f>
        <v>127</v>
      </c>
      <c r="B128" s="2" t="s">
        <v>371</v>
      </c>
      <c r="C128" s="2" t="s">
        <v>372</v>
      </c>
      <c r="D128" s="5" t="s">
        <v>373</v>
      </c>
      <c r="E128" s="2" t="s">
        <v>338</v>
      </c>
      <c r="F128"/>
    </row>
    <row r="129" spans="1:6" ht="28.8" x14ac:dyDescent="0.3">
      <c r="A129" s="2" cm="1">
        <f t="array" aca="1" ref="A129" ca="1">CELL("row",A129)-1</f>
        <v>128</v>
      </c>
      <c r="B129" s="2" t="s">
        <v>374</v>
      </c>
      <c r="C129" s="2" t="s">
        <v>375</v>
      </c>
      <c r="D129" s="5" t="s">
        <v>376</v>
      </c>
      <c r="E129" s="2" t="s">
        <v>338</v>
      </c>
      <c r="F129"/>
    </row>
    <row r="130" spans="1:6" x14ac:dyDescent="0.3">
      <c r="A130" s="2" cm="1">
        <f t="array" aca="1" ref="A130" ca="1">CELL("row",A130)-1</f>
        <v>129</v>
      </c>
      <c r="B130" s="2" t="s">
        <v>377</v>
      </c>
      <c r="C130" s="2" t="s">
        <v>564</v>
      </c>
      <c r="D130" s="5" t="s">
        <v>378</v>
      </c>
      <c r="E130" s="2" t="s">
        <v>338</v>
      </c>
      <c r="F130"/>
    </row>
    <row r="131" spans="1:6" ht="28.8" x14ac:dyDescent="0.3">
      <c r="A131" s="2" cm="1">
        <f t="array" aca="1" ref="A131" ca="1">CELL("row",A131)-1</f>
        <v>130</v>
      </c>
      <c r="B131" s="2" t="s">
        <v>379</v>
      </c>
      <c r="C131" s="2" t="s">
        <v>380</v>
      </c>
      <c r="D131" s="5" t="s">
        <v>381</v>
      </c>
      <c r="E131" s="2" t="s">
        <v>338</v>
      </c>
      <c r="F131"/>
    </row>
    <row r="132" spans="1:6" ht="72" x14ac:dyDescent="0.3">
      <c r="A132" s="2" cm="1">
        <f t="array" aca="1" ref="A132" ca="1">CELL("row",A132)-1</f>
        <v>131</v>
      </c>
      <c r="B132" s="2" t="s">
        <v>382</v>
      </c>
      <c r="C132" s="2" t="s">
        <v>563</v>
      </c>
      <c r="D132" s="5" t="s">
        <v>383</v>
      </c>
      <c r="E132" s="2" t="s">
        <v>338</v>
      </c>
      <c r="F132"/>
    </row>
    <row r="133" spans="1:6" ht="46.8" customHeight="1" x14ac:dyDescent="0.3">
      <c r="A133" s="2" cm="1">
        <f t="array" aca="1" ref="A133" ca="1">CELL("row",A133)-1</f>
        <v>132</v>
      </c>
      <c r="B133" s="2" t="s">
        <v>384</v>
      </c>
      <c r="C133" s="5" t="s">
        <v>385</v>
      </c>
      <c r="D133" s="5" t="s">
        <v>386</v>
      </c>
      <c r="E133" s="2" t="s">
        <v>387</v>
      </c>
      <c r="F133"/>
    </row>
    <row r="134" spans="1:6" ht="28.8" x14ac:dyDescent="0.3">
      <c r="A134" s="2" cm="1">
        <f t="array" aca="1" ref="A134" ca="1">CELL("row",A134)-1</f>
        <v>133</v>
      </c>
      <c r="B134" s="2" t="s">
        <v>52</v>
      </c>
      <c r="C134" s="5" t="s">
        <v>388</v>
      </c>
      <c r="D134" s="5" t="s">
        <v>389</v>
      </c>
      <c r="E134" s="2" t="s">
        <v>387</v>
      </c>
      <c r="F134"/>
    </row>
    <row r="135" spans="1:6" ht="28.8" x14ac:dyDescent="0.3">
      <c r="A135" s="2" cm="1">
        <f t="array" aca="1" ref="A135" ca="1">CELL("row",A135)-1</f>
        <v>134</v>
      </c>
      <c r="B135" s="2" t="s">
        <v>390</v>
      </c>
      <c r="C135" s="2" t="s">
        <v>391</v>
      </c>
      <c r="D135" s="5" t="s">
        <v>392</v>
      </c>
      <c r="E135" s="2" t="s">
        <v>387</v>
      </c>
      <c r="F135"/>
    </row>
  </sheetData>
  <sheetProtection algorithmName="SHA-512" hashValue="mHaGq2B6jd0x4F2KRC0hkl8Utu9AI4QekIWdpdrbXSGTEiD0UTomF/6Ui8JTApaq0u9p5Yccd2Ri8EIXXFZEBA==" saltValue="We+9MGU7xubEaiP5/eHTyw==" spinCount="100000" sheet="1" objects="1" scenarios="1"/>
  <phoneticPr fontId="7" type="noConversion"/>
  <pageMargins left="0.7" right="0.7" top="0.75" bottom="0.75" header="0.3" footer="0.3"/>
  <ignoredErrors>
    <ignoredError sqref="A32:B32 A28:B28 A30:B30 A29:B29 D32 D28 D30 D29" calculatedColumn="1"/>
  </ignoredErrors>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CE537-6F89-4EB0-A737-6A90E8235348}">
  <dimension ref="A1:C33"/>
  <sheetViews>
    <sheetView showGridLines="0" zoomScaleNormal="100" workbookViewId="0">
      <selection activeCell="C6" sqref="C6"/>
    </sheetView>
  </sheetViews>
  <sheetFormatPr defaultColWidth="8.88671875" defaultRowHeight="14.4" x14ac:dyDescent="0.3"/>
  <cols>
    <col min="1" max="1" width="5" style="3" customWidth="1"/>
    <col min="2" max="2" width="8" style="3" bestFit="1" customWidth="1"/>
    <col min="3" max="3" width="116.6640625" style="3" customWidth="1"/>
    <col min="4" max="16384" width="8.88671875" style="3"/>
  </cols>
  <sheetData>
    <row r="1" spans="1:3" x14ac:dyDescent="0.3">
      <c r="A1" s="5" t="s">
        <v>16</v>
      </c>
      <c r="B1" s="5" t="s">
        <v>17</v>
      </c>
      <c r="C1" s="5" t="s">
        <v>393</v>
      </c>
    </row>
    <row r="2" spans="1:3" ht="28.8" x14ac:dyDescent="0.3">
      <c r="A2" s="5" cm="1">
        <f t="array" aca="1" ref="A2" ca="1">CELL("row",A2)-1</f>
        <v>1</v>
      </c>
      <c r="B2" s="5" t="str">
        <f ca="1">Inhoudsopgave!$C$4&amp;"."&amp;TEXT(Table6[[#This Row],[Nr]],"00")</f>
        <v>TECH.01</v>
      </c>
      <c r="C2" s="5" t="s">
        <v>543</v>
      </c>
    </row>
    <row r="3" spans="1:3" x14ac:dyDescent="0.3">
      <c r="A3" s="5" cm="1">
        <f t="array" aca="1" ref="A3" ca="1">CELL("row",A3)-1</f>
        <v>2</v>
      </c>
      <c r="B3" s="5" t="str">
        <f ca="1">Inhoudsopgave!$C$4&amp;"."&amp;TEXT(Table6[[#This Row],[Nr]],"00")</f>
        <v>TECH.02</v>
      </c>
      <c r="C3" s="5" t="s">
        <v>394</v>
      </c>
    </row>
    <row r="4" spans="1:3" ht="28.8" x14ac:dyDescent="0.3">
      <c r="A4" s="5" cm="1">
        <f t="array" aca="1" ref="A4" ca="1">CELL("row",A4)-1</f>
        <v>3</v>
      </c>
      <c r="B4" s="5" t="str">
        <f ca="1">Inhoudsopgave!$C$4&amp;"."&amp;TEXT(Table6[[#This Row],[Nr]],"00")</f>
        <v>TECH.03</v>
      </c>
      <c r="C4" s="5" t="s">
        <v>395</v>
      </c>
    </row>
    <row r="5" spans="1:3" ht="43.2" x14ac:dyDescent="0.3">
      <c r="A5" s="5" cm="1">
        <f t="array" aca="1" ref="A5" ca="1">CELL("row",A5)-1</f>
        <v>4</v>
      </c>
      <c r="B5" s="5" t="str">
        <f ca="1">Inhoudsopgave!$C$4&amp;"."&amp;TEXT(Table6[[#This Row],[Nr]],"00")</f>
        <v>TECH.04</v>
      </c>
      <c r="C5" s="5" t="s">
        <v>396</v>
      </c>
    </row>
    <row r="6" spans="1:3" ht="57.6" x14ac:dyDescent="0.3">
      <c r="A6" s="5" cm="1">
        <f t="array" aca="1" ref="A6" ca="1">CELL("row",A6)-1</f>
        <v>5</v>
      </c>
      <c r="B6" s="5" t="str">
        <f ca="1">Inhoudsopgave!$C$4&amp;"."&amp;TEXT(Table6[[#This Row],[Nr]],"00")</f>
        <v>TECH.05</v>
      </c>
      <c r="C6" s="5" t="s">
        <v>397</v>
      </c>
    </row>
    <row r="7" spans="1:3" x14ac:dyDescent="0.3">
      <c r="A7" s="5" cm="1">
        <f t="array" aca="1" ref="A7" ca="1">CELL("row",A7)-1</f>
        <v>6</v>
      </c>
      <c r="B7" s="5" t="str">
        <f ca="1">Inhoudsopgave!$C$4&amp;"."&amp;TEXT(Table6[[#This Row],[Nr]],"00")</f>
        <v>TECH.06</v>
      </c>
      <c r="C7" s="5" t="s">
        <v>398</v>
      </c>
    </row>
    <row r="8" spans="1:3" ht="28.8" x14ac:dyDescent="0.3">
      <c r="A8" s="5" cm="1">
        <f t="array" aca="1" ref="A8" ca="1">CELL("row",A8)-1</f>
        <v>7</v>
      </c>
      <c r="B8" s="5" t="str">
        <f ca="1">Inhoudsopgave!$C$4&amp;"."&amp;TEXT(Table6[[#This Row],[Nr]],"00")</f>
        <v>TECH.07</v>
      </c>
      <c r="C8" s="5" t="s">
        <v>399</v>
      </c>
    </row>
    <row r="9" spans="1:3" ht="28.8" x14ac:dyDescent="0.3">
      <c r="A9" s="5" cm="1">
        <f t="array" aca="1" ref="A9" ca="1">CELL("row",A9)-1</f>
        <v>8</v>
      </c>
      <c r="B9" s="5" t="str">
        <f ca="1">Inhoudsopgave!$C$4&amp;"."&amp;TEXT(Table6[[#This Row],[Nr]],"00")</f>
        <v>TECH.08</v>
      </c>
      <c r="C9" s="5" t="s">
        <v>400</v>
      </c>
    </row>
    <row r="10" spans="1:3" x14ac:dyDescent="0.3">
      <c r="A10" s="5" cm="1">
        <f t="array" aca="1" ref="A10" ca="1">CELL("row",A10)-1</f>
        <v>9</v>
      </c>
      <c r="B10" s="5" t="str">
        <f ca="1">Inhoudsopgave!$C$4&amp;"."&amp;TEXT(Table6[[#This Row],[Nr]],"00")</f>
        <v>TECH.09</v>
      </c>
      <c r="C10" s="5" t="s">
        <v>401</v>
      </c>
    </row>
    <row r="11" spans="1:3" ht="43.2" x14ac:dyDescent="0.3">
      <c r="A11" s="5" cm="1">
        <f t="array" aca="1" ref="A11" ca="1">CELL("row",A11)-1</f>
        <v>10</v>
      </c>
      <c r="B11" s="5" t="str">
        <f ca="1">Inhoudsopgave!$C$4&amp;"."&amp;TEXT(Table6[[#This Row],[Nr]],"00")</f>
        <v>TECH.10</v>
      </c>
      <c r="C11" s="5" t="s">
        <v>402</v>
      </c>
    </row>
    <row r="12" spans="1:3" ht="28.8" x14ac:dyDescent="0.3">
      <c r="A12" s="5" cm="1">
        <f t="array" aca="1" ref="A12" ca="1">CELL("row",A12)-1</f>
        <v>11</v>
      </c>
      <c r="B12" s="5" t="str">
        <f ca="1">Inhoudsopgave!$C$4&amp;"."&amp;TEXT(Table6[[#This Row],[Nr]],"00")</f>
        <v>TECH.11</v>
      </c>
      <c r="C12" s="5" t="s">
        <v>403</v>
      </c>
    </row>
    <row r="13" spans="1:3" x14ac:dyDescent="0.3">
      <c r="A13" s="5" cm="1">
        <f t="array" aca="1" ref="A13" ca="1">CELL("row",A13)-1</f>
        <v>12</v>
      </c>
      <c r="B13" s="5" t="str">
        <f ca="1">Inhoudsopgave!$C$4&amp;"."&amp;TEXT(Table6[[#This Row],[Nr]],"00")</f>
        <v>TECH.12</v>
      </c>
      <c r="C13" s="5" t="s">
        <v>404</v>
      </c>
    </row>
    <row r="14" spans="1:3" ht="28.8" x14ac:dyDescent="0.3">
      <c r="A14" s="5" cm="1">
        <f t="array" aca="1" ref="A14" ca="1">CELL("row",A14)-1</f>
        <v>13</v>
      </c>
      <c r="B14" s="5" t="str">
        <f ca="1">Inhoudsopgave!$C$4&amp;"."&amp;TEXT(Table6[[#This Row],[Nr]],"00")</f>
        <v>TECH.13</v>
      </c>
      <c r="C14" s="5" t="s">
        <v>405</v>
      </c>
    </row>
    <row r="15" spans="1:3" ht="33.75" customHeight="1" x14ac:dyDescent="0.3">
      <c r="A15" s="5" cm="1">
        <f t="array" aca="1" ref="A15" ca="1">CELL("row",A15)-1</f>
        <v>14</v>
      </c>
      <c r="B15" s="5" t="str">
        <f ca="1">Inhoudsopgave!$C$4&amp;"."&amp;TEXT(Table6[[#This Row],[Nr]],"00")</f>
        <v>TECH.14</v>
      </c>
      <c r="C15" s="5" t="s">
        <v>406</v>
      </c>
    </row>
    <row r="16" spans="1:3" x14ac:dyDescent="0.3">
      <c r="A16" s="5" cm="1">
        <f t="array" aca="1" ref="A16" ca="1">CELL("row",A16)-1</f>
        <v>15</v>
      </c>
      <c r="B16" s="5" t="str">
        <f ca="1">Inhoudsopgave!$C$4&amp;"."&amp;TEXT(Table6[[#This Row],[Nr]],"00")</f>
        <v>TECH.15</v>
      </c>
      <c r="C16" s="5" t="s">
        <v>407</v>
      </c>
    </row>
    <row r="17" spans="1:3" x14ac:dyDescent="0.3">
      <c r="A17" s="5" cm="1">
        <f t="array" aca="1" ref="A17" ca="1">CELL("row",A17)-1</f>
        <v>16</v>
      </c>
      <c r="B17" s="5" t="str">
        <f ca="1">Inhoudsopgave!$C$4&amp;"."&amp;TEXT(Table6[[#This Row],[Nr]],"00")</f>
        <v>TECH.16</v>
      </c>
      <c r="C17" s="5" t="s">
        <v>408</v>
      </c>
    </row>
    <row r="18" spans="1:3" ht="28.8" x14ac:dyDescent="0.3">
      <c r="A18" s="5" cm="1">
        <f t="array" aca="1" ref="A18" ca="1">CELL("row",A18)-1</f>
        <v>17</v>
      </c>
      <c r="B18" s="5" t="str">
        <f ca="1">Inhoudsopgave!$C$4&amp;"."&amp;TEXT(Table6[[#This Row],[Nr]],"00")</f>
        <v>TECH.17</v>
      </c>
      <c r="C18" s="5" t="s">
        <v>409</v>
      </c>
    </row>
    <row r="19" spans="1:3" ht="28.8" x14ac:dyDescent="0.3">
      <c r="A19" s="18" cm="1">
        <f t="array" aca="1" ref="A19" ca="1">CELL("row",A19)-1</f>
        <v>18</v>
      </c>
      <c r="B19" s="18" t="str">
        <f ca="1">Inhoudsopgave!$C$4&amp;"."&amp;TEXT(Table6[[#This Row],[Nr]],"00")</f>
        <v>TECH.18</v>
      </c>
      <c r="C19" s="18" t="s">
        <v>410</v>
      </c>
    </row>
    <row r="20" spans="1:3" ht="43.2" x14ac:dyDescent="0.3">
      <c r="A20" s="5" cm="1">
        <f t="array" aca="1" ref="A20" ca="1">CELL("row",A20)-1</f>
        <v>19</v>
      </c>
      <c r="B20" s="5" t="str">
        <f ca="1">Inhoudsopgave!$C$4&amp;"."&amp;TEXT(Table6[[#This Row],[Nr]],"00")</f>
        <v>TECH.19</v>
      </c>
      <c r="C20" s="5" t="s">
        <v>411</v>
      </c>
    </row>
    <row r="21" spans="1:3" ht="28.8" x14ac:dyDescent="0.3">
      <c r="A21" s="5" cm="1">
        <f t="array" aca="1" ref="A21" ca="1">CELL("row",A21)-1</f>
        <v>20</v>
      </c>
      <c r="B21" s="5" t="str">
        <f ca="1">Inhoudsopgave!$C$4&amp;"."&amp;TEXT(Table6[[#This Row],[Nr]],"00")</f>
        <v>TECH.20</v>
      </c>
      <c r="C21" s="5" t="s">
        <v>412</v>
      </c>
    </row>
    <row r="22" spans="1:3" ht="43.2" x14ac:dyDescent="0.3">
      <c r="A22" s="5" cm="1">
        <f t="array" aca="1" ref="A22" ca="1">CELL("row",A22)-1</f>
        <v>21</v>
      </c>
      <c r="B22" s="5" t="str">
        <f ca="1">Inhoudsopgave!$C$4&amp;"."&amp;TEXT(Table6[[#This Row],[Nr]],"00")</f>
        <v>TECH.21</v>
      </c>
      <c r="C22" s="5" t="s">
        <v>544</v>
      </c>
    </row>
    <row r="23" spans="1:3" ht="72" x14ac:dyDescent="0.3">
      <c r="A23" s="5" cm="1">
        <f t="array" aca="1" ref="A23" ca="1">CELL("row",A23)-1</f>
        <v>22</v>
      </c>
      <c r="B23" s="5" t="str">
        <f ca="1">Inhoudsopgave!$C$4&amp;"."&amp;TEXT(Table6[[#This Row],[Nr]],"00")</f>
        <v>TECH.22</v>
      </c>
      <c r="C23" s="5" t="s">
        <v>413</v>
      </c>
    </row>
    <row r="24" spans="1:3" ht="49.2" customHeight="1" x14ac:dyDescent="0.3">
      <c r="A24" s="5" cm="1">
        <f t="array" aca="1" ref="A24" ca="1">CELL("row",A24)-1</f>
        <v>23</v>
      </c>
      <c r="B24" s="5" t="str">
        <f ca="1">Inhoudsopgave!$C$4&amp;"."&amp;TEXT(Table6[[#This Row],[Nr]],"00")</f>
        <v>TECH.23</v>
      </c>
      <c r="C24" s="5" t="s">
        <v>547</v>
      </c>
    </row>
    <row r="25" spans="1:3" ht="28.8" x14ac:dyDescent="0.3">
      <c r="A25" s="5" cm="1">
        <f t="array" aca="1" ref="A25" ca="1">CELL("row",A25)-1</f>
        <v>24</v>
      </c>
      <c r="B25" s="5" t="str">
        <f ca="1">Inhoudsopgave!$C$4&amp;"."&amp;TEXT(Table6[[#This Row],[Nr]],"00")</f>
        <v>TECH.24</v>
      </c>
      <c r="C25" s="5" t="s">
        <v>414</v>
      </c>
    </row>
    <row r="26" spans="1:3" ht="43.2" x14ac:dyDescent="0.3">
      <c r="A26" s="5" cm="1">
        <f t="array" aca="1" ref="A26" ca="1">CELL("row",A26)-1</f>
        <v>25</v>
      </c>
      <c r="B26" s="5" t="str">
        <f ca="1">Inhoudsopgave!$C$4&amp;"."&amp;TEXT(Table6[[#This Row],[Nr]],"00")</f>
        <v>TECH.25</v>
      </c>
      <c r="C26" s="5" t="s">
        <v>415</v>
      </c>
    </row>
    <row r="27" spans="1:3" x14ac:dyDescent="0.3">
      <c r="A27" s="5" cm="1">
        <f t="array" aca="1" ref="A27" ca="1">CELL("row",A27)-1</f>
        <v>26</v>
      </c>
      <c r="B27" s="5" t="str">
        <f ca="1">Inhoudsopgave!$C$4&amp;"."&amp;TEXT(Table6[[#This Row],[Nr]],"00")</f>
        <v>TECH.26</v>
      </c>
      <c r="C27" s="5" t="s">
        <v>416</v>
      </c>
    </row>
    <row r="28" spans="1:3" ht="47.25" customHeight="1" x14ac:dyDescent="0.3">
      <c r="A28" s="5" cm="1">
        <f t="array" aca="1" ref="A28" ca="1">CELL("row",A28)-1</f>
        <v>27</v>
      </c>
      <c r="B28" s="5" t="str">
        <f ca="1">Inhoudsopgave!$C$4&amp;"."&amp;TEXT(Table6[[#This Row],[Nr]],"00")</f>
        <v>TECH.27</v>
      </c>
      <c r="C28" s="5" t="s">
        <v>417</v>
      </c>
    </row>
    <row r="29" spans="1:3" ht="57.6" x14ac:dyDescent="0.3">
      <c r="A29" s="5" cm="1">
        <f t="array" aca="1" ref="A29" ca="1">CELL("row",A29)-1</f>
        <v>28</v>
      </c>
      <c r="B29" s="5" t="str">
        <f ca="1">Inhoudsopgave!$C$4&amp;"."&amp;TEXT(Table6[[#This Row],[Nr]],"00")</f>
        <v>TECH.28</v>
      </c>
      <c r="C29" s="5" t="s">
        <v>418</v>
      </c>
    </row>
    <row r="30" spans="1:3" ht="28.8" x14ac:dyDescent="0.3">
      <c r="A30" s="5" cm="1">
        <f t="array" aca="1" ref="A30" ca="1">CELL("row",A30)-1</f>
        <v>29</v>
      </c>
      <c r="B30" s="5" t="str">
        <f ca="1">Inhoudsopgave!$C$4&amp;"."&amp;TEXT(Table6[[#This Row],[Nr]],"00")</f>
        <v>TECH.29</v>
      </c>
      <c r="C30" s="5" t="s">
        <v>419</v>
      </c>
    </row>
    <row r="31" spans="1:3" ht="86.4" x14ac:dyDescent="0.3">
      <c r="A31" s="5" cm="1">
        <f t="array" aca="1" ref="A31" ca="1">CELL("row",A31)-1</f>
        <v>30</v>
      </c>
      <c r="B31" s="5" t="str">
        <f ca="1">Inhoudsopgave!$C$4&amp;"."&amp;TEXT(Table6[[#This Row],[Nr]],"00")</f>
        <v>TECH.30</v>
      </c>
      <c r="C31" s="5" t="s">
        <v>545</v>
      </c>
    </row>
    <row r="32" spans="1:3" ht="28.8" x14ac:dyDescent="0.3">
      <c r="A32" s="5">
        <v>31</v>
      </c>
      <c r="B32" s="5" t="s">
        <v>420</v>
      </c>
      <c r="C32" s="5" t="s">
        <v>546</v>
      </c>
    </row>
    <row r="33" spans="1:3" x14ac:dyDescent="0.3">
      <c r="A33" s="5">
        <v>32</v>
      </c>
      <c r="B33" s="5" t="s">
        <v>421</v>
      </c>
      <c r="C33" s="16" t="s">
        <v>548</v>
      </c>
    </row>
  </sheetData>
  <sheetProtection algorithmName="SHA-512" hashValue="WR7BqGdKH0Qr2w2LEfFyB9peXDiO10ymnCF9tLhifd05JQ8uTa4JP795ffptEugdmGPA2bZTNtkx8BFuA4qXIA==" saltValue="0AyMDY9LE1buJh+P4QMZSw==" spinCount="100000" sheet="1" objects="1" scenarios="1"/>
  <phoneticPr fontId="7" type="noConversion"/>
  <pageMargins left="0.7" right="0.7" top="0.75" bottom="0.75" header="0.3" footer="0.3"/>
  <pageSetup paperSize="9" orientation="portrait" r:id="rId1"/>
  <ignoredErrors>
    <ignoredError sqref="B27 B32:B33 A32:A33"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6D1BC-B82F-4BE4-B500-099B9E2266AA}">
  <sheetPr>
    <pageSetUpPr fitToPage="1"/>
  </sheetPr>
  <dimension ref="A1:D59"/>
  <sheetViews>
    <sheetView showGridLines="0" topLeftCell="B1" zoomScaleNormal="100" workbookViewId="0">
      <selection activeCell="F2" sqref="F2"/>
    </sheetView>
  </sheetViews>
  <sheetFormatPr defaultColWidth="8.88671875" defaultRowHeight="14.4" x14ac:dyDescent="0.3"/>
  <cols>
    <col min="1" max="1" width="5.33203125" style="5" bestFit="1" customWidth="1"/>
    <col min="2" max="2" width="7.33203125" style="5" bestFit="1" customWidth="1"/>
    <col min="3" max="3" width="32.33203125" style="5" customWidth="1"/>
    <col min="4" max="4" width="118.88671875" style="3" customWidth="1"/>
    <col min="5" max="16384" width="8.88671875" style="3"/>
  </cols>
  <sheetData>
    <row r="1" spans="1:4" ht="23.25" customHeight="1" x14ac:dyDescent="0.3">
      <c r="A1" s="5" t="s">
        <v>16</v>
      </c>
      <c r="B1" s="5" t="s">
        <v>17</v>
      </c>
      <c r="C1" s="5" t="s">
        <v>422</v>
      </c>
      <c r="D1" s="5" t="s">
        <v>6</v>
      </c>
    </row>
    <row r="2" spans="1:4" ht="63.6" customHeight="1" x14ac:dyDescent="0.3">
      <c r="A2" s="5" cm="1">
        <f t="array" aca="1" ref="A2" ca="1">CELL("row",A2)-1</f>
        <v>1</v>
      </c>
      <c r="B2" s="5" t="str">
        <f ca="1">Inhoudsopgave!$C$5&amp;"."&amp;TEXT(Table52[[#This Row],[Nr]],"00")</f>
        <v>SEC.01</v>
      </c>
      <c r="C2" s="5" t="s">
        <v>423</v>
      </c>
      <c r="D2" s="5" t="s">
        <v>424</v>
      </c>
    </row>
    <row r="3" spans="1:4" ht="88.95" customHeight="1" x14ac:dyDescent="0.3">
      <c r="A3" s="5" cm="1">
        <f t="array" aca="1" ref="A3" ca="1">CELL("row",A3)-1</f>
        <v>2</v>
      </c>
      <c r="B3" s="5" t="str">
        <f ca="1">Inhoudsopgave!$C$5&amp;"."&amp;TEXT(Table52[[#This Row],[Nr]],"00")</f>
        <v>SEC.02</v>
      </c>
      <c r="C3" s="5" t="s">
        <v>425</v>
      </c>
      <c r="D3" s="5" t="s">
        <v>426</v>
      </c>
    </row>
    <row r="4" spans="1:4" ht="115.2" x14ac:dyDescent="0.3">
      <c r="A4" s="5" cm="1">
        <f t="array" aca="1" ref="A4" ca="1">CELL("row",A4)-1</f>
        <v>3</v>
      </c>
      <c r="B4" s="5" t="str">
        <f ca="1">Inhoudsopgave!$C$5&amp;"."&amp;TEXT(Table52[[#This Row],[Nr]],"00")</f>
        <v>SEC.03</v>
      </c>
      <c r="C4" s="5" t="s">
        <v>427</v>
      </c>
      <c r="D4" s="5" t="s">
        <v>428</v>
      </c>
    </row>
    <row r="5" spans="1:4" ht="158.4" x14ac:dyDescent="0.3">
      <c r="A5" s="5" cm="1">
        <f t="array" aca="1" ref="A5" ca="1">CELL("row",A5)-1</f>
        <v>4</v>
      </c>
      <c r="B5" s="5" t="str">
        <f ca="1">Inhoudsopgave!$C$5&amp;"."&amp;TEXT(Table52[[#This Row],[Nr]],"00")</f>
        <v>SEC.04</v>
      </c>
      <c r="C5" s="5" t="s">
        <v>427</v>
      </c>
      <c r="D5" s="5" t="s">
        <v>429</v>
      </c>
    </row>
    <row r="6" spans="1:4" ht="187.2" x14ac:dyDescent="0.3">
      <c r="A6" s="5" cm="1">
        <f t="array" aca="1" ref="A6" ca="1">CELL("row",A6)-1</f>
        <v>5</v>
      </c>
      <c r="B6" s="5" t="str">
        <f ca="1">Inhoudsopgave!$C$5&amp;"."&amp;TEXT(Table52[[#This Row],[Nr]],"00")</f>
        <v>SEC.05</v>
      </c>
      <c r="C6" s="5" t="s">
        <v>430</v>
      </c>
      <c r="D6" s="5" t="s">
        <v>601</v>
      </c>
    </row>
    <row r="7" spans="1:4" ht="28.8" x14ac:dyDescent="0.3">
      <c r="A7" s="5" cm="1">
        <f t="array" aca="1" ref="A7" ca="1">CELL("row",A7)-1</f>
        <v>6</v>
      </c>
      <c r="B7" s="5" t="str">
        <f ca="1">Inhoudsopgave!$C$5&amp;"."&amp;TEXT(Table52[[#This Row],[Nr]],"00")</f>
        <v>SEC.06</v>
      </c>
      <c r="C7" s="5" t="s">
        <v>431</v>
      </c>
      <c r="D7" s="5" t="s">
        <v>432</v>
      </c>
    </row>
    <row r="8" spans="1:4" ht="28.8" x14ac:dyDescent="0.3">
      <c r="A8" s="5" cm="1">
        <f t="array" aca="1" ref="A8" ca="1">CELL("row",A8)-1</f>
        <v>7</v>
      </c>
      <c r="B8" s="5" t="str">
        <f ca="1">Inhoudsopgave!$C$5&amp;"."&amp;TEXT(Table52[[#This Row],[Nr]],"00")</f>
        <v>SEC.07</v>
      </c>
      <c r="C8" s="5" t="s">
        <v>431</v>
      </c>
      <c r="D8" s="5" t="s">
        <v>433</v>
      </c>
    </row>
    <row r="9" spans="1:4" ht="43.2" x14ac:dyDescent="0.3">
      <c r="A9" s="5" cm="1">
        <f t="array" aca="1" ref="A9" ca="1">CELL("row",A9)-1</f>
        <v>8</v>
      </c>
      <c r="B9" s="5" t="str">
        <f ca="1">Inhoudsopgave!$C$5&amp;"."&amp;TEXT(Table52[[#This Row],[Nr]],"00")</f>
        <v>SEC.08</v>
      </c>
      <c r="C9" s="5" t="s">
        <v>434</v>
      </c>
      <c r="D9" s="5" t="s">
        <v>435</v>
      </c>
    </row>
    <row r="10" spans="1:4" ht="28.8" x14ac:dyDescent="0.3">
      <c r="A10" s="5" cm="1">
        <f t="array" aca="1" ref="A10" ca="1">CELL("row",A10)-1</f>
        <v>9</v>
      </c>
      <c r="B10" s="5" t="str">
        <f ca="1">Inhoudsopgave!$C$5&amp;"."&amp;TEXT(Table52[[#This Row],[Nr]],"00")</f>
        <v>SEC.09</v>
      </c>
      <c r="C10" s="5" t="s">
        <v>434</v>
      </c>
      <c r="D10" s="5" t="s">
        <v>436</v>
      </c>
    </row>
    <row r="11" spans="1:4" ht="43.2" x14ac:dyDescent="0.3">
      <c r="A11" s="5" cm="1">
        <f t="array" aca="1" ref="A11" ca="1">CELL("row",A11)-1</f>
        <v>10</v>
      </c>
      <c r="B11" s="5" t="str">
        <f ca="1">Inhoudsopgave!$C$5&amp;"."&amp;TEXT(Table52[[#This Row],[Nr]],"00")</f>
        <v>SEC.10</v>
      </c>
      <c r="C11" s="5" t="s">
        <v>437</v>
      </c>
      <c r="D11" s="5" t="s">
        <v>438</v>
      </c>
    </row>
    <row r="12" spans="1:4" ht="62.4" customHeight="1" x14ac:dyDescent="0.3">
      <c r="A12" s="5" cm="1">
        <f t="array" aca="1" ref="A12" ca="1">CELL("row",A12)-1</f>
        <v>11</v>
      </c>
      <c r="B12" s="5" t="str">
        <f ca="1">Inhoudsopgave!$C$5&amp;"."&amp;TEXT(Table52[[#This Row],[Nr]],"00")</f>
        <v>SEC.11</v>
      </c>
      <c r="C12" s="5" t="s">
        <v>439</v>
      </c>
      <c r="D12" s="5" t="s">
        <v>440</v>
      </c>
    </row>
    <row r="13" spans="1:4" ht="28.8" x14ac:dyDescent="0.3">
      <c r="A13" s="5" cm="1">
        <f t="array" aca="1" ref="A13" ca="1">CELL("row",A13)-1</f>
        <v>12</v>
      </c>
      <c r="B13" s="5" t="str">
        <f ca="1">Inhoudsopgave!$C$5&amp;"."&amp;TEXT(Table52[[#This Row],[Nr]],"00")</f>
        <v>SEC.12</v>
      </c>
      <c r="C13" s="5" t="s">
        <v>437</v>
      </c>
      <c r="D13" s="5" t="s">
        <v>441</v>
      </c>
    </row>
    <row r="14" spans="1:4" x14ac:dyDescent="0.3">
      <c r="A14" s="5" cm="1">
        <f t="array" aca="1" ref="A14" ca="1">CELL("row",A14)-1</f>
        <v>13</v>
      </c>
      <c r="B14" s="5" t="str">
        <f ca="1">Inhoudsopgave!$C$5&amp;"."&amp;TEXT(Table52[[#This Row],[Nr]],"00")</f>
        <v>SEC.13</v>
      </c>
      <c r="C14" s="5" t="s">
        <v>439</v>
      </c>
      <c r="D14" s="5" t="s">
        <v>442</v>
      </c>
    </row>
    <row r="15" spans="1:4" ht="40.950000000000003" customHeight="1" x14ac:dyDescent="0.3">
      <c r="A15" s="5" cm="1">
        <f t="array" aca="1" ref="A15" ca="1">CELL("row",A15)-1</f>
        <v>14</v>
      </c>
      <c r="B15" s="5" t="str">
        <f ca="1">Inhoudsopgave!$C$5&amp;"."&amp;TEXT(Table52[[#This Row],[Nr]],"00")</f>
        <v>SEC.14</v>
      </c>
      <c r="C15" s="5" t="s">
        <v>439</v>
      </c>
      <c r="D15" s="5" t="s">
        <v>443</v>
      </c>
    </row>
    <row r="16" spans="1:4" ht="28.2" customHeight="1" x14ac:dyDescent="0.3">
      <c r="A16" s="5" cm="1">
        <f t="array" aca="1" ref="A16" ca="1">CELL("row",A16)-1</f>
        <v>15</v>
      </c>
      <c r="B16" s="5" t="str">
        <f ca="1">Inhoudsopgave!$C$5&amp;"."&amp;TEXT(Table52[[#This Row],[Nr]],"00")</f>
        <v>SEC.15</v>
      </c>
      <c r="C16" s="5" t="s">
        <v>439</v>
      </c>
      <c r="D16" s="5" t="s">
        <v>444</v>
      </c>
    </row>
    <row r="17" spans="1:4" ht="38.4" customHeight="1" x14ac:dyDescent="0.3">
      <c r="A17" s="5" cm="1">
        <f t="array" aca="1" ref="A17" ca="1">CELL("row",A17)-1</f>
        <v>16</v>
      </c>
      <c r="B17" s="5" t="str">
        <f ca="1">Inhoudsopgave!$C$5&amp;"."&amp;TEXT(Table52[[#This Row],[Nr]],"00")</f>
        <v>SEC.16</v>
      </c>
      <c r="C17" s="5" t="s">
        <v>439</v>
      </c>
      <c r="D17" s="5" t="s">
        <v>445</v>
      </c>
    </row>
    <row r="18" spans="1:4" ht="36.6" customHeight="1" x14ac:dyDescent="0.3">
      <c r="A18" s="5" cm="1">
        <f t="array" aca="1" ref="A18" ca="1">CELL("row",A18)-1</f>
        <v>17</v>
      </c>
      <c r="B18" s="5" t="str">
        <f ca="1">Inhoudsopgave!$C$5&amp;"."&amp;TEXT(Table52[[#This Row],[Nr]],"00")</f>
        <v>SEC.17</v>
      </c>
      <c r="C18" s="5" t="s">
        <v>434</v>
      </c>
      <c r="D18" s="5" t="s">
        <v>446</v>
      </c>
    </row>
    <row r="19" spans="1:4" ht="72" x14ac:dyDescent="0.3">
      <c r="A19" s="5" cm="1">
        <f t="array" aca="1" ref="A19" ca="1">CELL("row",A19)-1</f>
        <v>18</v>
      </c>
      <c r="B19" s="5" t="str">
        <f ca="1">Inhoudsopgave!$C$5&amp;"."&amp;TEXT(Table52[[#This Row],[Nr]],"00")</f>
        <v>SEC.18</v>
      </c>
      <c r="C19" s="5" t="s">
        <v>434</v>
      </c>
      <c r="D19" s="5" t="s">
        <v>447</v>
      </c>
    </row>
    <row r="20" spans="1:4" ht="28.8" x14ac:dyDescent="0.3">
      <c r="A20" s="5" cm="1">
        <f t="array" aca="1" ref="A20" ca="1">CELL("row",A20)-1</f>
        <v>19</v>
      </c>
      <c r="B20" s="5" t="str">
        <f ca="1">Inhoudsopgave!$C$5&amp;"."&amp;TEXT(Table52[[#This Row],[Nr]],"00")</f>
        <v>SEC.19</v>
      </c>
      <c r="C20" s="5" t="s">
        <v>448</v>
      </c>
      <c r="D20" s="5" t="s">
        <v>449</v>
      </c>
    </row>
    <row r="21" spans="1:4" ht="100.8" x14ac:dyDescent="0.3">
      <c r="A21" s="5" cm="1">
        <f t="array" aca="1" ref="A21" ca="1">CELL("row",A21)-1</f>
        <v>20</v>
      </c>
      <c r="B21" s="5" t="str">
        <f ca="1">Inhoudsopgave!$C$5&amp;"."&amp;TEXT(Table52[[#This Row],[Nr]],"00")</f>
        <v>SEC.20</v>
      </c>
      <c r="C21" s="5" t="s">
        <v>450</v>
      </c>
      <c r="D21" s="5" t="s">
        <v>451</v>
      </c>
    </row>
    <row r="22" spans="1:4" ht="43.2" x14ac:dyDescent="0.3">
      <c r="A22" s="5" cm="1">
        <f t="array" aca="1" ref="A22" ca="1">CELL("row",A22)-1</f>
        <v>21</v>
      </c>
      <c r="B22" s="5" t="str">
        <f ca="1">Inhoudsopgave!$C$5&amp;"."&amp;TEXT(Table52[[#This Row],[Nr]],"00")</f>
        <v>SEC.21</v>
      </c>
      <c r="C22" s="5" t="s">
        <v>450</v>
      </c>
      <c r="D22" s="5" t="s">
        <v>452</v>
      </c>
    </row>
    <row r="23" spans="1:4" ht="43.2" x14ac:dyDescent="0.3">
      <c r="A23" s="5" cm="1">
        <f t="array" aca="1" ref="A23" ca="1">CELL("row",A23)-1</f>
        <v>22</v>
      </c>
      <c r="B23" s="5" t="str">
        <f ca="1">Inhoudsopgave!$C$5&amp;"."&amp;TEXT(Table52[[#This Row],[Nr]],"00")</f>
        <v>SEC.22</v>
      </c>
      <c r="C23" s="5" t="s">
        <v>453</v>
      </c>
      <c r="D23" s="5" t="s">
        <v>454</v>
      </c>
    </row>
    <row r="24" spans="1:4" ht="28.8" x14ac:dyDescent="0.3">
      <c r="A24" s="5" cm="1">
        <f t="array" aca="1" ref="A24" ca="1">CELL("row",A24)-1</f>
        <v>23</v>
      </c>
      <c r="B24" s="5" t="str">
        <f ca="1">Inhoudsopgave!$C$5&amp;"."&amp;TEXT(Table52[[#This Row],[Nr]],"00")</f>
        <v>SEC.23</v>
      </c>
      <c r="C24" s="5" t="s">
        <v>453</v>
      </c>
      <c r="D24" s="5" t="s">
        <v>455</v>
      </c>
    </row>
    <row r="25" spans="1:4" ht="57.6" x14ac:dyDescent="0.3">
      <c r="A25" s="5" cm="1">
        <f t="array" aca="1" ref="A25" ca="1">CELL("row",A25)-1</f>
        <v>24</v>
      </c>
      <c r="B25" s="5" t="str">
        <f ca="1">Inhoudsopgave!$C$5&amp;"."&amp;TEXT(Table52[[#This Row],[Nr]],"00")</f>
        <v>SEC.24</v>
      </c>
      <c r="C25" s="5" t="s">
        <v>453</v>
      </c>
      <c r="D25" s="5" t="s">
        <v>456</v>
      </c>
    </row>
    <row r="26" spans="1:4" ht="28.8" x14ac:dyDescent="0.3">
      <c r="A26" s="5" cm="1">
        <f t="array" aca="1" ref="A26" ca="1">CELL("row",A26)-1</f>
        <v>25</v>
      </c>
      <c r="B26" s="5" t="str">
        <f ca="1">Inhoudsopgave!$C$5&amp;"."&amp;TEXT(Table52[[#This Row],[Nr]],"00")</f>
        <v>SEC.25</v>
      </c>
      <c r="C26" s="5" t="s">
        <v>453</v>
      </c>
      <c r="D26" s="5" t="s">
        <v>457</v>
      </c>
    </row>
    <row r="27" spans="1:4" ht="57.6" x14ac:dyDescent="0.3">
      <c r="A27" s="5" cm="1">
        <f t="array" aca="1" ref="A27" ca="1">CELL("row",A27)-1</f>
        <v>26</v>
      </c>
      <c r="B27" s="5" t="str">
        <f ca="1">Inhoudsopgave!$C$5&amp;"."&amp;TEXT(Table52[[#This Row],[Nr]],"00")</f>
        <v>SEC.26</v>
      </c>
      <c r="C27" s="5" t="s">
        <v>453</v>
      </c>
      <c r="D27" s="5" t="s">
        <v>458</v>
      </c>
    </row>
    <row r="28" spans="1:4" ht="28.8" x14ac:dyDescent="0.3">
      <c r="A28" s="5" cm="1">
        <f t="array" aca="1" ref="A28" ca="1">CELL("row",A28)-1</f>
        <v>27</v>
      </c>
      <c r="B28" s="5" t="str">
        <f ca="1">Inhoudsopgave!$C$5&amp;"."&amp;TEXT(Table52[[#This Row],[Nr]],"00")</f>
        <v>SEC.27</v>
      </c>
      <c r="C28" s="5" t="s">
        <v>453</v>
      </c>
      <c r="D28" s="5" t="s">
        <v>459</v>
      </c>
    </row>
    <row r="29" spans="1:4" ht="28.8" x14ac:dyDescent="0.3">
      <c r="A29" s="5" cm="1">
        <f t="array" aca="1" ref="A29" ca="1">CELL("row",A29)-1</f>
        <v>28</v>
      </c>
      <c r="B29" s="5" t="str">
        <f ca="1">Inhoudsopgave!$C$5&amp;"."&amp;TEXT(Table52[[#This Row],[Nr]],"00")</f>
        <v>SEC.28</v>
      </c>
      <c r="C29" s="5" t="s">
        <v>453</v>
      </c>
      <c r="D29" s="5" t="s">
        <v>460</v>
      </c>
    </row>
    <row r="30" spans="1:4" ht="43.2" x14ac:dyDescent="0.3">
      <c r="A30" s="5" cm="1">
        <f t="array" aca="1" ref="A30" ca="1">CELL("row",A30)-1</f>
        <v>29</v>
      </c>
      <c r="B30" s="5" t="str">
        <f ca="1">Inhoudsopgave!$C$5&amp;"."&amp;TEXT(Table52[[#This Row],[Nr]],"00")</f>
        <v>SEC.29</v>
      </c>
      <c r="C30" s="5" t="s">
        <v>453</v>
      </c>
      <c r="D30" s="5" t="s">
        <v>461</v>
      </c>
    </row>
    <row r="31" spans="1:4" ht="43.2" x14ac:dyDescent="0.3">
      <c r="A31" s="5" cm="1">
        <f t="array" aca="1" ref="A31" ca="1">CELL("row",A31)-1</f>
        <v>30</v>
      </c>
      <c r="B31" s="5" t="str">
        <f ca="1">Inhoudsopgave!$C$5&amp;"."&amp;TEXT(Table52[[#This Row],[Nr]],"00")</f>
        <v>SEC.30</v>
      </c>
      <c r="C31" s="5" t="s">
        <v>453</v>
      </c>
      <c r="D31" s="5" t="s">
        <v>462</v>
      </c>
    </row>
    <row r="32" spans="1:4" ht="43.2" x14ac:dyDescent="0.3">
      <c r="A32" s="5" cm="1">
        <f t="array" aca="1" ref="A32" ca="1">CELL("row",A32)-1</f>
        <v>31</v>
      </c>
      <c r="B32" s="5" t="str">
        <f ca="1">Inhoudsopgave!$C$5&amp;"."&amp;TEXT(Table52[[#This Row],[Nr]],"00")</f>
        <v>SEC.31</v>
      </c>
      <c r="C32" s="5" t="s">
        <v>463</v>
      </c>
      <c r="D32" s="5" t="s">
        <v>464</v>
      </c>
    </row>
    <row r="33" spans="1:4" ht="28.8" x14ac:dyDescent="0.3">
      <c r="A33" s="5" cm="1">
        <f t="array" aca="1" ref="A33" ca="1">CELL("row",A33)-1</f>
        <v>32</v>
      </c>
      <c r="B33" s="5" t="str">
        <f ca="1">Inhoudsopgave!$C$5&amp;"."&amp;TEXT(Table52[[#This Row],[Nr]],"00")</f>
        <v>SEC.32</v>
      </c>
      <c r="C33" s="5" t="s">
        <v>465</v>
      </c>
      <c r="D33" s="5" t="s">
        <v>466</v>
      </c>
    </row>
    <row r="34" spans="1:4" ht="86.4" x14ac:dyDescent="0.3">
      <c r="A34" s="5" cm="1">
        <f t="array" aca="1" ref="A34" ca="1">CELL("row",A34)-1</f>
        <v>33</v>
      </c>
      <c r="B34" s="5" t="str">
        <f ca="1">Inhoudsopgave!$C$5&amp;"."&amp;TEXT(Table52[[#This Row],[Nr]],"00")</f>
        <v>SEC.33</v>
      </c>
      <c r="C34" s="5" t="s">
        <v>467</v>
      </c>
      <c r="D34" s="5" t="s">
        <v>468</v>
      </c>
    </row>
    <row r="35" spans="1:4" ht="28.8" x14ac:dyDescent="0.3">
      <c r="A35" s="5" cm="1">
        <f t="array" aca="1" ref="A35" ca="1">CELL("row",A35)-1</f>
        <v>34</v>
      </c>
      <c r="B35" s="5" t="str">
        <f ca="1">Inhoudsopgave!$C$5&amp;"."&amp;TEXT(Table52[[#This Row],[Nr]],"00")</f>
        <v>SEC.34</v>
      </c>
      <c r="C35" s="5" t="s">
        <v>439</v>
      </c>
      <c r="D35" s="5" t="s">
        <v>469</v>
      </c>
    </row>
    <row r="36" spans="1:4" ht="38.4" customHeight="1" x14ac:dyDescent="0.3">
      <c r="A36" s="5" cm="1">
        <f t="array" aca="1" ref="A36" ca="1">CELL("row",A36)-1</f>
        <v>35</v>
      </c>
      <c r="B36" s="5" t="str">
        <f ca="1">Inhoudsopgave!$C$5&amp;"."&amp;TEXT(Table52[[#This Row],[Nr]],"00")</f>
        <v>SEC.35</v>
      </c>
      <c r="C36" s="5" t="s">
        <v>439</v>
      </c>
      <c r="D36" s="5" t="s">
        <v>470</v>
      </c>
    </row>
    <row r="37" spans="1:4" x14ac:dyDescent="0.3">
      <c r="A37" s="5" cm="1">
        <f t="array" aca="1" ref="A37" ca="1">CELL("row",A37)-1</f>
        <v>36</v>
      </c>
      <c r="B37" s="5" t="str">
        <f ca="1">Inhoudsopgave!$C$5&amp;"."&amp;TEXT(Table52[[#This Row],[Nr]],"00")</f>
        <v>SEC.36</v>
      </c>
      <c r="C37" s="5" t="s">
        <v>439</v>
      </c>
      <c r="D37" s="5" t="s">
        <v>471</v>
      </c>
    </row>
    <row r="38" spans="1:4" ht="28.2" customHeight="1" x14ac:dyDescent="0.3">
      <c r="A38" s="5" cm="1">
        <f t="array" aca="1" ref="A38" ca="1">CELL("row",A38)-1</f>
        <v>37</v>
      </c>
      <c r="B38" s="5" t="str">
        <f ca="1">Inhoudsopgave!$C$5&amp;"."&amp;TEXT(Table52[[#This Row],[Nr]],"00")</f>
        <v>SEC.37</v>
      </c>
      <c r="C38" s="5" t="s">
        <v>439</v>
      </c>
      <c r="D38" s="5" t="s">
        <v>472</v>
      </c>
    </row>
    <row r="39" spans="1:4" ht="28.8" x14ac:dyDescent="0.3">
      <c r="A39" s="5" cm="1">
        <f t="array" aca="1" ref="A39" ca="1">CELL("row",A39)-1</f>
        <v>38</v>
      </c>
      <c r="B39" s="5" t="str">
        <f ca="1">Inhoudsopgave!$C$5&amp;"."&amp;TEXT(Table52[[#This Row],[Nr]],"00")</f>
        <v>SEC.38</v>
      </c>
      <c r="C39" s="5" t="s">
        <v>439</v>
      </c>
      <c r="D39" s="5" t="s">
        <v>473</v>
      </c>
    </row>
    <row r="40" spans="1:4" ht="49.95" customHeight="1" x14ac:dyDescent="0.3">
      <c r="A40" s="5" cm="1">
        <f t="array" aca="1" ref="A40" ca="1">CELL("row",A40)-1</f>
        <v>39</v>
      </c>
      <c r="B40" s="5" t="str">
        <f ca="1">Inhoudsopgave!$C$5&amp;"."&amp;TEXT(Table52[[#This Row],[Nr]],"00")</f>
        <v>SEC.39</v>
      </c>
      <c r="C40" s="5" t="s">
        <v>439</v>
      </c>
      <c r="D40" s="5" t="s">
        <v>474</v>
      </c>
    </row>
    <row r="41" spans="1:4" ht="156.6" customHeight="1" x14ac:dyDescent="0.3">
      <c r="A41" s="5" cm="1">
        <f t="array" aca="1" ref="A41" ca="1">CELL("row",A41)-1</f>
        <v>40</v>
      </c>
      <c r="B41" s="5" t="str">
        <f ca="1">Inhoudsopgave!$C$5&amp;"."&amp;TEXT(Table52[[#This Row],[Nr]],"00")</f>
        <v>SEC.40</v>
      </c>
      <c r="C41" s="5" t="s">
        <v>439</v>
      </c>
      <c r="D41" s="5" t="s">
        <v>475</v>
      </c>
    </row>
    <row r="42" spans="1:4" ht="70.2" customHeight="1" x14ac:dyDescent="0.3">
      <c r="A42" s="5" cm="1">
        <f t="array" aca="1" ref="A42" ca="1">CELL("row",A42)-1</f>
        <v>41</v>
      </c>
      <c r="B42" s="5" t="str">
        <f ca="1">Inhoudsopgave!$C$5&amp;"."&amp;TEXT(Table52[[#This Row],[Nr]],"00")</f>
        <v>SEC.41</v>
      </c>
      <c r="C42" s="5" t="s">
        <v>448</v>
      </c>
      <c r="D42" s="5" t="s">
        <v>476</v>
      </c>
    </row>
    <row r="43" spans="1:4" ht="83.4" customHeight="1" x14ac:dyDescent="0.3">
      <c r="A43" s="5" cm="1">
        <f t="array" aca="1" ref="A43" ca="1">CELL("row",A43)-1</f>
        <v>42</v>
      </c>
      <c r="B43" s="5" t="str">
        <f ca="1">Inhoudsopgave!$C$5&amp;"."&amp;TEXT(Table52[[#This Row],[Nr]],"00")</f>
        <v>SEC.42</v>
      </c>
      <c r="C43" s="5" t="s">
        <v>448</v>
      </c>
      <c r="D43" s="5" t="s">
        <v>477</v>
      </c>
    </row>
    <row r="44" spans="1:4" ht="340.95" customHeight="1" x14ac:dyDescent="0.3">
      <c r="A44" s="5" cm="1">
        <f t="array" aca="1" ref="A44" ca="1">CELL("row",A44)-1</f>
        <v>43</v>
      </c>
      <c r="B44" s="5" t="str">
        <f ca="1">Inhoudsopgave!$C$5&amp;"."&amp;TEXT(Table52[[#This Row],[Nr]],"00")</f>
        <v>SEC.43</v>
      </c>
      <c r="C44" s="5" t="s">
        <v>478</v>
      </c>
      <c r="D44" s="5" t="s">
        <v>479</v>
      </c>
    </row>
    <row r="45" spans="1:4" ht="28.8" x14ac:dyDescent="0.3">
      <c r="A45" s="5" cm="1">
        <f t="array" aca="1" ref="A45" ca="1">CELL("row",A45)-1</f>
        <v>44</v>
      </c>
      <c r="B45" s="5" t="str">
        <f ca="1">Inhoudsopgave!$C$5&amp;"."&amp;TEXT(Table52[[#This Row],[Nr]],"00")</f>
        <v>SEC.44</v>
      </c>
      <c r="C45" s="5" t="s">
        <v>480</v>
      </c>
      <c r="D45" s="5" t="s">
        <v>481</v>
      </c>
    </row>
    <row r="46" spans="1:4" ht="49.2" customHeight="1" x14ac:dyDescent="0.3">
      <c r="A46" s="5" cm="1">
        <f t="array" aca="1" ref="A46" ca="1">CELL("row",A46)-1</f>
        <v>45</v>
      </c>
      <c r="B46" s="5" t="str">
        <f ca="1">Inhoudsopgave!$C$5&amp;"."&amp;TEXT(Table52[[#This Row],[Nr]],"00")</f>
        <v>SEC.45</v>
      </c>
      <c r="C46" s="5" t="s">
        <v>480</v>
      </c>
      <c r="D46" s="5" t="s">
        <v>482</v>
      </c>
    </row>
    <row r="47" spans="1:4" ht="43.95" customHeight="1" x14ac:dyDescent="0.3">
      <c r="A47" s="5" cm="1">
        <f t="array" aca="1" ref="A47" ca="1">CELL("row",A47)-1</f>
        <v>46</v>
      </c>
      <c r="B47" s="5" t="str">
        <f ca="1">Inhoudsopgave!$C$5&amp;"."&amp;TEXT(Table52[[#This Row],[Nr]],"00")</f>
        <v>SEC.46</v>
      </c>
      <c r="C47" s="5" t="s">
        <v>483</v>
      </c>
      <c r="D47" s="5" t="s">
        <v>484</v>
      </c>
    </row>
    <row r="48" spans="1:4" ht="40.200000000000003" customHeight="1" x14ac:dyDescent="0.3">
      <c r="A48" s="5" cm="1">
        <f t="array" aca="1" ref="A48" ca="1">CELL("row",A48)-1</f>
        <v>47</v>
      </c>
      <c r="B48" s="5" t="str">
        <f ca="1">Inhoudsopgave!$C$5&amp;"."&amp;TEXT(Table52[[#This Row],[Nr]],"00")</f>
        <v>SEC.47</v>
      </c>
      <c r="C48" s="5" t="s">
        <v>465</v>
      </c>
      <c r="D48" s="5" t="s">
        <v>485</v>
      </c>
    </row>
    <row r="49" spans="1:4" ht="51" customHeight="1" x14ac:dyDescent="0.3">
      <c r="A49" s="5" cm="1">
        <f t="array" aca="1" ref="A49" ca="1">CELL("row",A49)-1</f>
        <v>48</v>
      </c>
      <c r="B49" s="5" t="str">
        <f ca="1">Inhoudsopgave!$C$5&amp;"."&amp;TEXT(Table52[[#This Row],[Nr]],"00")</f>
        <v>SEC.48</v>
      </c>
      <c r="C49" s="5" t="s">
        <v>465</v>
      </c>
      <c r="D49" s="5" t="s">
        <v>486</v>
      </c>
    </row>
    <row r="50" spans="1:4" ht="104.4" customHeight="1" x14ac:dyDescent="0.3">
      <c r="A50" s="5" cm="1">
        <f t="array" aca="1" ref="A50" ca="1">CELL("row",A50)-1</f>
        <v>49</v>
      </c>
      <c r="B50" s="5" t="str">
        <f ca="1">Inhoudsopgave!$C$5&amp;"."&amp;TEXT(Table52[[#This Row],[Nr]],"00")</f>
        <v>SEC.49</v>
      </c>
      <c r="C50" s="5" t="s">
        <v>465</v>
      </c>
      <c r="D50" s="5" t="s">
        <v>487</v>
      </c>
    </row>
    <row r="51" spans="1:4" ht="37.200000000000003" customHeight="1" x14ac:dyDescent="0.3">
      <c r="A51" s="5" cm="1">
        <f t="array" aca="1" ref="A51" ca="1">CELL("row",A51)-1</f>
        <v>50</v>
      </c>
      <c r="B51" s="5" t="str">
        <f ca="1">Inhoudsopgave!$C$5&amp;"."&amp;TEXT(Table52[[#This Row],[Nr]],"00")</f>
        <v>SEC.50</v>
      </c>
      <c r="C51" s="5" t="s">
        <v>488</v>
      </c>
      <c r="D51" s="5" t="s">
        <v>489</v>
      </c>
    </row>
    <row r="52" spans="1:4" ht="28.8" x14ac:dyDescent="0.3">
      <c r="A52" s="5" cm="1">
        <f t="array" aca="1" ref="A52" ca="1">CELL("row",A52)-1</f>
        <v>51</v>
      </c>
      <c r="B52" s="5" t="str">
        <f ca="1">Inhoudsopgave!$C$5&amp;"."&amp;TEXT(Table52[[#This Row],[Nr]],"00")</f>
        <v>SEC.51</v>
      </c>
      <c r="C52" s="5" t="s">
        <v>490</v>
      </c>
      <c r="D52" s="5" t="s">
        <v>491</v>
      </c>
    </row>
    <row r="53" spans="1:4" ht="28.8" x14ac:dyDescent="0.3">
      <c r="A53" s="5" cm="1">
        <f t="array" aca="1" ref="A53" ca="1">CELL("row",A53)-1</f>
        <v>52</v>
      </c>
      <c r="B53" s="5" t="str">
        <f ca="1">Inhoudsopgave!$C$5&amp;"."&amp;TEXT(Table52[[#This Row],[Nr]],"00")</f>
        <v>SEC.52</v>
      </c>
      <c r="C53" s="5" t="s">
        <v>488</v>
      </c>
      <c r="D53" s="5" t="s">
        <v>492</v>
      </c>
    </row>
    <row r="54" spans="1:4" x14ac:dyDescent="0.3">
      <c r="A54" s="5" cm="1">
        <f t="array" aca="1" ref="A54" ca="1">CELL("row",A54)-1</f>
        <v>53</v>
      </c>
      <c r="B54" s="5" t="str">
        <f ca="1">Inhoudsopgave!$C$5&amp;"."&amp;TEXT(Table52[[#This Row],[Nr]],"00")</f>
        <v>SEC.53</v>
      </c>
      <c r="C54" s="5" t="s">
        <v>488</v>
      </c>
      <c r="D54" s="5" t="s">
        <v>493</v>
      </c>
    </row>
    <row r="55" spans="1:4" ht="28.8" x14ac:dyDescent="0.3">
      <c r="A55" s="5" cm="1">
        <f t="array" aca="1" ref="A55" ca="1">CELL("row",A55)-1</f>
        <v>54</v>
      </c>
      <c r="B55" s="5" t="str">
        <f ca="1">Inhoudsopgave!$C$5&amp;"."&amp;TEXT(Table52[[#This Row],[Nr]],"00")</f>
        <v>SEC.54</v>
      </c>
      <c r="C55" s="5" t="s">
        <v>488</v>
      </c>
      <c r="D55" s="5" t="s">
        <v>494</v>
      </c>
    </row>
    <row r="56" spans="1:4" ht="43.2" x14ac:dyDescent="0.3">
      <c r="A56" s="5" cm="1">
        <f t="array" aca="1" ref="A56" ca="1">CELL("row",A56)-1</f>
        <v>55</v>
      </c>
      <c r="B56" s="5" t="str">
        <f ca="1">Inhoudsopgave!$C$5&amp;"."&amp;TEXT(Table52[[#This Row],[Nr]],"00")</f>
        <v>SEC.55</v>
      </c>
      <c r="C56" s="5" t="s">
        <v>488</v>
      </c>
      <c r="D56" s="5" t="s">
        <v>495</v>
      </c>
    </row>
    <row r="57" spans="1:4" ht="28.8" x14ac:dyDescent="0.3">
      <c r="A57" s="5" cm="1">
        <f t="array" aca="1" ref="A57" ca="1">CELL("row",A57)-1</f>
        <v>56</v>
      </c>
      <c r="B57" s="5" t="str">
        <f ca="1">Inhoudsopgave!$C$5&amp;"."&amp;TEXT(Table52[[#This Row],[Nr]],"00")</f>
        <v>SEC.56</v>
      </c>
      <c r="C57" s="5" t="s">
        <v>488</v>
      </c>
      <c r="D57" s="5" t="s">
        <v>496</v>
      </c>
    </row>
    <row r="58" spans="1:4" ht="28.8" x14ac:dyDescent="0.3">
      <c r="A58" s="5" cm="1">
        <f t="array" aca="1" ref="A58" ca="1">CELL("row",A58)-1</f>
        <v>57</v>
      </c>
      <c r="B58" s="5" t="str">
        <f ca="1">Inhoudsopgave!$C$5&amp;"."&amp;TEXT(Table52[[#This Row],[Nr]],"00")</f>
        <v>SEC.57</v>
      </c>
      <c r="C58" s="5" t="s">
        <v>488</v>
      </c>
      <c r="D58" s="5" t="s">
        <v>497</v>
      </c>
    </row>
    <row r="59" spans="1:4" ht="43.2" x14ac:dyDescent="0.3">
      <c r="A59" s="5" cm="1">
        <f t="array" aca="1" ref="A59" ca="1">CELL("row",A59)-1</f>
        <v>58</v>
      </c>
      <c r="B59" s="5" t="str">
        <f ca="1">Inhoudsopgave!$C$5&amp;"."&amp;TEXT(Table52[[#This Row],[Nr]],"00")</f>
        <v>SEC.58</v>
      </c>
      <c r="C59" s="5" t="s">
        <v>488</v>
      </c>
      <c r="D59" s="5" t="s">
        <v>498</v>
      </c>
    </row>
  </sheetData>
  <sheetProtection algorithmName="SHA-512" hashValue="UrQVn7PDwzGMyeaF6kJx4UeFhgx7vBUz7w2g4KyK/wgoUezbV+8OGeA5EsMEDzbHp7CEQ8pvGDbdSndSov9ayQ==" saltValue="/aLASSzz+RuQOw8WbmHlFw==" spinCount="100000" sheet="1" objects="1" scenarios="1"/>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D461E-F68D-4F69-9AB2-7D329E02B6B3}">
  <dimension ref="A1:C14"/>
  <sheetViews>
    <sheetView showGridLines="0" tabSelected="1" topLeftCell="C1" zoomScaleNormal="100" workbookViewId="0">
      <pane ySplit="1" topLeftCell="A4" activePane="bottomLeft" state="frozen"/>
      <selection pane="bottomLeft" activeCell="F9" sqref="F9"/>
    </sheetView>
  </sheetViews>
  <sheetFormatPr defaultColWidth="9.109375" defaultRowHeight="14.4" x14ac:dyDescent="0.3"/>
  <cols>
    <col min="1" max="1" width="5.33203125" style="5" bestFit="1" customWidth="1"/>
    <col min="2" max="2" width="7.109375" style="5" bestFit="1" customWidth="1"/>
    <col min="3" max="3" width="171.88671875" style="5" customWidth="1"/>
    <col min="4" max="16384" width="9.109375" style="3"/>
  </cols>
  <sheetData>
    <row r="1" spans="1:3" x14ac:dyDescent="0.3">
      <c r="A1" s="5" t="s">
        <v>16</v>
      </c>
      <c r="B1" s="5" t="s">
        <v>17</v>
      </c>
      <c r="C1" s="5" t="s">
        <v>499</v>
      </c>
    </row>
    <row r="2" spans="1:3" x14ac:dyDescent="0.3">
      <c r="A2" s="4" cm="1">
        <f t="array" aca="1" ref="A2" ca="1">CELL("row",A2)-1</f>
        <v>1</v>
      </c>
      <c r="B2" s="4" t="str">
        <f ca="1">Inhoudsopgave!$C$7&amp;"."&amp;TEXT(Table2[[#This Row],[Nr]],"00")</f>
        <v>SLA.01</v>
      </c>
      <c r="C2" s="5" t="s">
        <v>500</v>
      </c>
    </row>
    <row r="3" spans="1:3" ht="350.4" x14ac:dyDescent="0.3">
      <c r="A3" s="4" cm="1">
        <f t="array" aca="1" ref="A3" ca="1">CELL("row",A3)-1</f>
        <v>2</v>
      </c>
      <c r="B3" s="4" t="str">
        <f ca="1">Inhoudsopgave!$C$7&amp;"."&amp;TEXT(Table2[[#This Row],[Nr]],"00")</f>
        <v>SLA.02</v>
      </c>
      <c r="C3" s="5" t="s">
        <v>597</v>
      </c>
    </row>
    <row r="4" spans="1:3" ht="28.8" x14ac:dyDescent="0.3">
      <c r="A4" s="4" cm="1">
        <f t="array" aca="1" ref="A4" ca="1">CELL("row",A4)-1</f>
        <v>3</v>
      </c>
      <c r="B4" s="4" t="str">
        <f ca="1">Inhoudsopgave!$C$7&amp;"."&amp;TEXT(Table2[[#This Row],[Nr]],"00")</f>
        <v>SLA.03</v>
      </c>
      <c r="C4" s="5" t="s">
        <v>501</v>
      </c>
    </row>
    <row r="5" spans="1:3" ht="115.2" x14ac:dyDescent="0.3">
      <c r="A5" s="4" cm="1">
        <f t="array" aca="1" ref="A5" ca="1">CELL("row",A5)-1</f>
        <v>4</v>
      </c>
      <c r="B5" s="4" t="str">
        <f ca="1">Inhoudsopgave!$C$7&amp;"."&amp;TEXT(Table2[[#This Row],[Nr]],"00")</f>
        <v>SLA.04</v>
      </c>
      <c r="C5" s="5" t="s">
        <v>502</v>
      </c>
    </row>
    <row r="6" spans="1:3" x14ac:dyDescent="0.3">
      <c r="A6" s="4" cm="1">
        <f t="array" aca="1" ref="A6" ca="1">CELL("row",A6)-1</f>
        <v>5</v>
      </c>
      <c r="B6" s="4" t="str">
        <f ca="1">Inhoudsopgave!$C$7&amp;"."&amp;TEXT(Table2[[#This Row],[Nr]],"00")</f>
        <v>SLA.05</v>
      </c>
      <c r="C6" s="5" t="s">
        <v>503</v>
      </c>
    </row>
    <row r="7" spans="1:3" x14ac:dyDescent="0.3">
      <c r="A7" s="4" cm="1">
        <f t="array" aca="1" ref="A7" ca="1">CELL("row",A7)-1</f>
        <v>6</v>
      </c>
      <c r="B7" s="4" t="str">
        <f ca="1">Inhoudsopgave!$C$7&amp;"."&amp;TEXT(Table2[[#This Row],[Nr]],"00")</f>
        <v>SLA.06</v>
      </c>
      <c r="C7" s="5" t="s">
        <v>602</v>
      </c>
    </row>
    <row r="8" spans="1:3" ht="28.8" x14ac:dyDescent="0.3">
      <c r="A8" s="4" cm="1">
        <f t="array" aca="1" ref="A8" ca="1">CELL("row",A8)-1</f>
        <v>7</v>
      </c>
      <c r="B8" s="4" t="str">
        <f ca="1">Inhoudsopgave!$C$7&amp;"."&amp;TEXT(Table2[[#This Row],[Nr]],"00")</f>
        <v>SLA.07</v>
      </c>
      <c r="C8" s="5" t="s">
        <v>504</v>
      </c>
    </row>
    <row r="9" spans="1:3" ht="72" x14ac:dyDescent="0.3">
      <c r="A9" s="4" cm="1">
        <f t="array" aca="1" ref="A9" ca="1">CELL("row",A9)-1</f>
        <v>8</v>
      </c>
      <c r="B9" s="4" t="str">
        <f ca="1">Inhoudsopgave!$C$7&amp;"."&amp;TEXT(Table2[[#This Row],[Nr]],"00")</f>
        <v>SLA.08</v>
      </c>
      <c r="C9" s="5" t="s">
        <v>505</v>
      </c>
    </row>
    <row r="10" spans="1:3" ht="57.6" x14ac:dyDescent="0.3">
      <c r="A10" s="4" cm="1">
        <f t="array" aca="1" ref="A10" ca="1">CELL("row",A10)-1</f>
        <v>9</v>
      </c>
      <c r="B10" s="4" t="str">
        <f ca="1">Inhoudsopgave!$C$7&amp;"."&amp;TEXT(Table2[[#This Row],[Nr]],"00")</f>
        <v>SLA.09</v>
      </c>
      <c r="C10" s="5" t="s">
        <v>506</v>
      </c>
    </row>
    <row r="11" spans="1:3" ht="158.4" x14ac:dyDescent="0.3">
      <c r="A11" s="4" cm="1">
        <f t="array" aca="1" ref="A11" ca="1">CELL("row",A11)-1</f>
        <v>10</v>
      </c>
      <c r="B11" s="4" t="str">
        <f ca="1">Inhoudsopgave!$C$7&amp;"."&amp;TEXT(Table2[[#This Row],[Nr]],"00")</f>
        <v>SLA.10</v>
      </c>
      <c r="C11" s="5" t="s">
        <v>507</v>
      </c>
    </row>
    <row r="12" spans="1:3" x14ac:dyDescent="0.3">
      <c r="A12" s="4" cm="1">
        <f t="array" aca="1" ref="A12" ca="1">CELL("row",A12)-1</f>
        <v>11</v>
      </c>
      <c r="B12" s="4" t="str">
        <f ca="1">Inhoudsopgave!$C$7&amp;"."&amp;TEXT(Table2[[#This Row],[Nr]],"00")</f>
        <v>SLA.11</v>
      </c>
      <c r="C12" s="5" t="s">
        <v>508</v>
      </c>
    </row>
    <row r="13" spans="1:3" ht="28.8" x14ac:dyDescent="0.3">
      <c r="A13" s="4" cm="1">
        <f t="array" aca="1" ref="A13" ca="1">CELL("row",A13)-1</f>
        <v>12</v>
      </c>
      <c r="B13" s="4" t="str">
        <f ca="1">Inhoudsopgave!$C$7&amp;"."&amp;TEXT(Table2[[#This Row],[Nr]],"00")</f>
        <v>SLA.12</v>
      </c>
      <c r="C13" s="6" t="s">
        <v>509</v>
      </c>
    </row>
    <row r="14" spans="1:3" x14ac:dyDescent="0.3">
      <c r="A14" s="4" cm="1">
        <f t="array" aca="1" ref="A14" ca="1">CELL("row",A14)-1</f>
        <v>13</v>
      </c>
      <c r="B14" s="4" t="str">
        <f ca="1">Inhoudsopgave!$C$7&amp;"."&amp;TEXT(Table2[[#This Row],[Nr]],"00")</f>
        <v>SLA.13</v>
      </c>
      <c r="C14" s="5" t="s">
        <v>510</v>
      </c>
    </row>
  </sheetData>
  <sheetProtection algorithmName="SHA-512" hashValue="b154AnBoZsmaLSV8QDhyP2Iy284NCCTFGFU04xMCXAX6PPHI6EXEzRXAUIPD6Ynq0r8DPkdSWFP17Vx1v6MtYA==" saltValue="j8Iu+/Gg7CYFJmPrfs+spQ==" spinCount="100000" sheet="1" objects="1" scenarios="1"/>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517E-02AF-4D70-AB10-FC7B155E51AC}">
  <dimension ref="A1:C3"/>
  <sheetViews>
    <sheetView showGridLines="0" topLeftCell="B1" zoomScaleNormal="100" workbookViewId="0">
      <pane ySplit="1" topLeftCell="A2" activePane="bottomLeft" state="frozen"/>
      <selection pane="bottomLeft" activeCell="C3" sqref="C3"/>
    </sheetView>
  </sheetViews>
  <sheetFormatPr defaultColWidth="9.109375" defaultRowHeight="14.4" x14ac:dyDescent="0.3"/>
  <cols>
    <col min="1" max="1" width="5.6640625" bestFit="1" customWidth="1"/>
    <col min="2" max="2" width="8" bestFit="1" customWidth="1"/>
    <col min="3" max="3" width="91.44140625" style="5" customWidth="1"/>
  </cols>
  <sheetData>
    <row r="1" spans="1:3" x14ac:dyDescent="0.3">
      <c r="A1" s="2" t="s">
        <v>511</v>
      </c>
      <c r="B1" s="2" t="s">
        <v>17</v>
      </c>
      <c r="C1" s="5" t="s">
        <v>12</v>
      </c>
    </row>
    <row r="2" spans="1:3" ht="43.2" x14ac:dyDescent="0.3">
      <c r="A2" s="5" cm="1">
        <f t="array" aca="1" ref="A2" ca="1">CELL("row",A2)-1</f>
        <v>1</v>
      </c>
      <c r="B2" s="5" t="str">
        <f ca="1">Inhoudsopgave!$C$8&amp;"."&amp;TEXT(Table8[[#This Row],[NR]],"00")</f>
        <v>TFAC.01</v>
      </c>
      <c r="C2" s="5" t="s">
        <v>598</v>
      </c>
    </row>
    <row r="3" spans="1:3" x14ac:dyDescent="0.3">
      <c r="A3" s="5" cm="1">
        <f t="array" aca="1" ref="A3" ca="1">CELL("row",A3)-1</f>
        <v>2</v>
      </c>
      <c r="B3" s="5" t="str">
        <f ca="1">Inhoudsopgave!$C$8&amp;"."&amp;TEXT(Table8[[#This Row],[NR]],"00")</f>
        <v>TFAC.02</v>
      </c>
      <c r="C3" s="5" t="s">
        <v>512</v>
      </c>
    </row>
  </sheetData>
  <sheetProtection algorithmName="SHA-512" hashValue="W+0nUA4ooenZdJ317/2xsVqr+OksurwThkRTGTrfdLV6RVGBH+ZaJMGU7Zm608nlnXNYKXkr+KS0EE2vDV9aIQ==" saltValue="plEvzETKBFN/aDF/KeFYHw==" spinCount="100000" sheet="1" objects="1" scenarios="1"/>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74ECD-EB94-40FE-8D1D-990583F9F1B6}">
  <dimension ref="A1:C17"/>
  <sheetViews>
    <sheetView showGridLines="0" zoomScaleNormal="100" workbookViewId="0">
      <pane ySplit="1" topLeftCell="A2" activePane="bottomLeft" state="frozen"/>
      <selection pane="bottomLeft" activeCell="C9" sqref="C9"/>
    </sheetView>
  </sheetViews>
  <sheetFormatPr defaultColWidth="9.109375" defaultRowHeight="14.4" x14ac:dyDescent="0.3"/>
  <cols>
    <col min="1" max="1" width="9.88671875" style="5" customWidth="1"/>
    <col min="2" max="2" width="18" style="5" customWidth="1"/>
    <col min="3" max="3" width="91.44140625" style="5" customWidth="1"/>
    <col min="4" max="4" width="17" style="3" customWidth="1"/>
    <col min="5" max="16384" width="9.109375" style="3"/>
  </cols>
  <sheetData>
    <row r="1" spans="1:3" x14ac:dyDescent="0.3">
      <c r="A1" s="5" t="s">
        <v>16</v>
      </c>
      <c r="B1" s="5" t="s">
        <v>17</v>
      </c>
      <c r="C1" s="5" t="s">
        <v>14</v>
      </c>
    </row>
    <row r="2" spans="1:3" x14ac:dyDescent="0.3">
      <c r="A2" s="5" cm="1">
        <f t="array" aca="1" ref="A2" ca="1">CELL("row",A2)-1</f>
        <v>1</v>
      </c>
      <c r="B2" s="5" t="s">
        <v>513</v>
      </c>
      <c r="C2" s="5" t="s">
        <v>514</v>
      </c>
    </row>
    <row r="3" spans="1:3" x14ac:dyDescent="0.3">
      <c r="A3" s="5" cm="1">
        <f t="array" aca="1" ref="A3" ca="1">CELL("row",A3)-1</f>
        <v>2</v>
      </c>
      <c r="B3" s="5" t="s">
        <v>515</v>
      </c>
      <c r="C3" s="5" t="s">
        <v>600</v>
      </c>
    </row>
    <row r="4" spans="1:3" ht="28.8" x14ac:dyDescent="0.3">
      <c r="A4" s="5" cm="1">
        <f t="array" aca="1" ref="A4" ca="1">CELL("row",A4)-1</f>
        <v>3</v>
      </c>
      <c r="B4" s="5" t="s">
        <v>516</v>
      </c>
      <c r="C4" s="5" t="s">
        <v>517</v>
      </c>
    </row>
    <row r="5" spans="1:3" x14ac:dyDescent="0.3">
      <c r="A5" s="5" cm="1">
        <f t="array" aca="1" ref="A5" ca="1">CELL("row",A5)-1</f>
        <v>4</v>
      </c>
      <c r="B5" s="5" t="s">
        <v>518</v>
      </c>
      <c r="C5" s="5" t="s">
        <v>519</v>
      </c>
    </row>
    <row r="6" spans="1:3" x14ac:dyDescent="0.3">
      <c r="A6" s="5" cm="1">
        <f t="array" aca="1" ref="A6" ca="1">CELL("row",A6)-1</f>
        <v>5</v>
      </c>
      <c r="B6" s="5" t="s">
        <v>520</v>
      </c>
      <c r="C6" s="5" t="s">
        <v>521</v>
      </c>
    </row>
    <row r="7" spans="1:3" ht="43.2" x14ac:dyDescent="0.3">
      <c r="A7" s="5" cm="1">
        <f t="array" aca="1" ref="A7" ca="1">CELL("row",A7)-1</f>
        <v>6</v>
      </c>
      <c r="B7" s="5" t="s">
        <v>522</v>
      </c>
      <c r="C7" s="5" t="s">
        <v>523</v>
      </c>
    </row>
    <row r="8" spans="1:3" x14ac:dyDescent="0.3">
      <c r="A8" s="5" cm="1">
        <f t="array" aca="1" ref="A8" ca="1">CELL("row",A8)-1</f>
        <v>7</v>
      </c>
      <c r="B8" s="5" t="s">
        <v>524</v>
      </c>
      <c r="C8" s="3" t="s">
        <v>525</v>
      </c>
    </row>
    <row r="9" spans="1:3" x14ac:dyDescent="0.3">
      <c r="A9" s="5" cm="1">
        <f t="array" aca="1" ref="A9" ca="1">CELL("row",A9)-1</f>
        <v>8</v>
      </c>
      <c r="B9" s="5" t="s">
        <v>526</v>
      </c>
      <c r="C9" s="3" t="s">
        <v>527</v>
      </c>
    </row>
    <row r="10" spans="1:3" x14ac:dyDescent="0.3">
      <c r="A10" s="5" cm="1">
        <f t="array" aca="1" ref="A10" ca="1">CELL("row",A10)-1</f>
        <v>9</v>
      </c>
      <c r="B10" s="5" t="s">
        <v>528</v>
      </c>
      <c r="C10" s="3" t="s">
        <v>529</v>
      </c>
    </row>
    <row r="11" spans="1:3" ht="57.6" x14ac:dyDescent="0.3">
      <c r="A11" s="5" cm="1">
        <f t="array" aca="1" ref="A11" ca="1">CELL("row",A11)-1</f>
        <v>10</v>
      </c>
      <c r="B11" s="5" t="s">
        <v>530</v>
      </c>
      <c r="C11" s="3" t="s">
        <v>531</v>
      </c>
    </row>
    <row r="12" spans="1:3" ht="57.6" x14ac:dyDescent="0.3">
      <c r="A12" s="5" cm="1">
        <f t="array" aca="1" ref="A12" ca="1">CELL("row",A12)-1</f>
        <v>11</v>
      </c>
      <c r="B12" s="5" t="s">
        <v>532</v>
      </c>
      <c r="C12" s="5" t="s">
        <v>533</v>
      </c>
    </row>
    <row r="13" spans="1:3" ht="28.8" x14ac:dyDescent="0.3">
      <c r="A13" s="5" cm="1">
        <f t="array" aca="1" ref="A13" ca="1">CELL("row",A13)-1</f>
        <v>12</v>
      </c>
      <c r="B13" s="5" t="s">
        <v>534</v>
      </c>
      <c r="C13" s="5" t="s">
        <v>535</v>
      </c>
    </row>
    <row r="14" spans="1:3" ht="43.2" x14ac:dyDescent="0.3">
      <c r="A14" s="5" cm="1">
        <f t="array" aca="1" ref="A14" ca="1">CELL("row",A14)-1</f>
        <v>13</v>
      </c>
      <c r="B14" s="5" t="s">
        <v>536</v>
      </c>
      <c r="C14" s="5" t="s">
        <v>599</v>
      </c>
    </row>
    <row r="15" spans="1:3" ht="28.8" x14ac:dyDescent="0.3">
      <c r="A15" s="5" cm="1">
        <f t="array" aca="1" ref="A15" ca="1">CELL("row",A15)-1</f>
        <v>14</v>
      </c>
      <c r="B15" s="5" t="s">
        <v>537</v>
      </c>
      <c r="C15" s="5" t="s">
        <v>538</v>
      </c>
    </row>
    <row r="16" spans="1:3" ht="41.4" customHeight="1" x14ac:dyDescent="0.3">
      <c r="A16" s="5" cm="1">
        <f t="array" aca="1" ref="A16" ca="1">CELL("row",A16)-1</f>
        <v>15</v>
      </c>
      <c r="B16" s="5" t="s">
        <v>539</v>
      </c>
      <c r="C16" s="5" t="s">
        <v>540</v>
      </c>
    </row>
    <row r="17" spans="1:3" ht="43.2" x14ac:dyDescent="0.3">
      <c r="A17" s="5" cm="1">
        <f t="array" aca="1" ref="A17" ca="1">CELL("row",A17)-1</f>
        <v>16</v>
      </c>
      <c r="B17" s="5" t="s">
        <v>541</v>
      </c>
      <c r="C17" s="5" t="s">
        <v>542</v>
      </c>
    </row>
  </sheetData>
  <sheetProtection algorithmName="SHA-512" hashValue="ntEHdKr/d6AUXzIXRnMaauR7FAEUSe0u+6N06+CXSNJcRFUBKg1QX6Aqmr/Rf0xTuc+ahbp35gM/JhHSpUy8Gw==" saltValue="0Ay3F6z7+PbcVnUMcJ16hg==" spinCount="100000" sheet="1" objects="1" scenarios="1"/>
  <sortState xmlns:xlrd2="http://schemas.microsoft.com/office/spreadsheetml/2017/richdata2" ref="A1:C1">
    <sortCondition ref="A1"/>
  </sortState>
  <phoneticPr fontId="7"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89484512D043498BDBD992553BBA22" ma:contentTypeVersion="16" ma:contentTypeDescription="Een nieuw document maken." ma:contentTypeScope="" ma:versionID="9c146940ac878d87ed2adf64b6d12d4e">
  <xsd:schema xmlns:xsd="http://www.w3.org/2001/XMLSchema" xmlns:xs="http://www.w3.org/2001/XMLSchema" xmlns:p="http://schemas.microsoft.com/office/2006/metadata/properties" xmlns:ns2="382d7663-d268-4e67-914e-9f95a7e5730e" xmlns:ns3="03375aa9-0884-4434-9278-cbcfb1345e8f" targetNamespace="http://schemas.microsoft.com/office/2006/metadata/properties" ma:root="true" ma:fieldsID="8edea110d20aeb327e98484a314df3c8" ns2:_="" ns3:_="">
    <xsd:import namespace="382d7663-d268-4e67-914e-9f95a7e5730e"/>
    <xsd:import namespace="03375aa9-0884-4434-9278-cbcfb1345e8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d7663-d268-4e67-914e-9f95a7e573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4ae14868-6f31-44f0-b410-52f19e37ad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375aa9-0884-4434-9278-cbcfb1345e8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cd5c6ef9-80d5-430e-a9f9-9e3e340143ba}" ma:internalName="TaxCatchAll" ma:showField="CatchAllData" ma:web="03375aa9-0884-4434-9278-cbcfb1345e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82d7663-d268-4e67-914e-9f95a7e5730e">
      <Terms xmlns="http://schemas.microsoft.com/office/infopath/2007/PartnerControls"/>
    </lcf76f155ced4ddcb4097134ff3c332f>
    <TaxCatchAll xmlns="03375aa9-0884-4434-9278-cbcfb1345e8f" xsi:nil="true"/>
    <SharedWithUsers xmlns="03375aa9-0884-4434-9278-cbcfb1345e8f">
      <UserInfo>
        <DisplayName>Lennie Lobker</DisplayName>
        <AccountId>22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67C91C-E9F5-420E-ADB6-07705AF6E7D9}"/>
</file>

<file path=customXml/itemProps2.xml><?xml version="1.0" encoding="utf-8"?>
<ds:datastoreItem xmlns:ds="http://schemas.openxmlformats.org/officeDocument/2006/customXml" ds:itemID="{1C577C40-C67C-45AE-87CC-AA408C063FF7}">
  <ds:schemaRefs>
    <ds:schemaRef ds:uri="http://schemas.microsoft.com/office/2006/metadata/properties"/>
    <ds:schemaRef ds:uri="03375aa9-0884-4434-9278-cbcfb1345e8f"/>
    <ds:schemaRef ds:uri="http://schemas.openxmlformats.org/package/2006/metadata/core-properties"/>
    <ds:schemaRef ds:uri="382d7663-d268-4e67-914e-9f95a7e5730e"/>
    <ds:schemaRef ds:uri="http://schemas.microsoft.com/office/infopath/2007/PartnerControls"/>
    <ds:schemaRef ds:uri="http://purl.org/dc/dcmitype/"/>
    <ds:schemaRef ds:uri="http://www.w3.org/XML/1998/namespace"/>
    <ds:schemaRef ds:uri="http://schemas.microsoft.com/office/2006/documentManagement/types"/>
    <ds:schemaRef ds:uri="http://purl.org/dc/elements/1.1/"/>
    <ds:schemaRef ds:uri="http://purl.org/dc/terms/"/>
  </ds:schemaRefs>
</ds:datastoreItem>
</file>

<file path=customXml/itemProps3.xml><?xml version="1.0" encoding="utf-8"?>
<ds:datastoreItem xmlns:ds="http://schemas.openxmlformats.org/officeDocument/2006/customXml" ds:itemID="{85F815FD-BB5F-4EF2-8865-E18CCE9E03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Inhoudsopgave</vt:lpstr>
      <vt:lpstr>Functionele eisen</vt:lpstr>
      <vt:lpstr>Technische eisen</vt:lpstr>
      <vt:lpstr>Eisen aan de inform.beveiliging</vt:lpstr>
      <vt:lpstr>Eisen aan support en SLA</vt:lpstr>
      <vt:lpstr>Eisen aan tarieven + facturatie</vt:lpstr>
      <vt:lpstr>Algemene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Mohamed Berkane</dc:creator>
  <cp:keywords/>
  <dc:description/>
  <cp:lastModifiedBy>Sanne Linders</cp:lastModifiedBy>
  <cp:revision/>
  <dcterms:created xsi:type="dcterms:W3CDTF">2022-04-06T15:58:47Z</dcterms:created>
  <dcterms:modified xsi:type="dcterms:W3CDTF">2023-12-18T15:00:18Z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0x0101009189484512D043498BDBD992553BBA22</vt:lpwstr>
  </property>
  <property fmtid="{D5CDD505-2E9C-101B-9397-08002B2CF9AE}" pid="3" name="MediaServiceImageTags">
    <vt:lpwstr/>
  </property>
  <property fmtid="{D5CDD505-2E9C-101B-9397-08002B2CF9AE}" pid="4" name="MSIP_Label_cc303aef-4ed3-4af3-ac8c-eb873df82d51_Enabled">
    <vt:lpwstr>true</vt:lpwstr>
  </property>
  <property fmtid="{D5CDD505-2E9C-101B-9397-08002B2CF9AE}" pid="5" name="MSIP_Label_cc303aef-4ed3-4af3-ac8c-eb873df82d51_SetDate">
    <vt:lpwstr>2022-09-23T13:49:17Z</vt:lpwstr>
  </property>
  <property fmtid="{D5CDD505-2E9C-101B-9397-08002B2CF9AE}" pid="6" name="MSIP_Label_cc303aef-4ed3-4af3-ac8c-eb873df82d51_Method">
    <vt:lpwstr>Standard</vt:lpwstr>
  </property>
  <property fmtid="{D5CDD505-2E9C-101B-9397-08002B2CF9AE}" pid="7" name="MSIP_Label_cc303aef-4ed3-4af3-ac8c-eb873df82d51_Name">
    <vt:lpwstr>cc303aef-4ed3-4af3-ac8c-eb873df82d51</vt:lpwstr>
  </property>
  <property fmtid="{D5CDD505-2E9C-101B-9397-08002B2CF9AE}" pid="8" name="MSIP_Label_cc303aef-4ed3-4af3-ac8c-eb873df82d51_SiteId">
    <vt:lpwstr>0b883569-39c0-4403-a6a9-ed60f81be9e5</vt:lpwstr>
  </property>
  <property fmtid="{D5CDD505-2E9C-101B-9397-08002B2CF9AE}" pid="9" name="MSIP_Label_cc303aef-4ed3-4af3-ac8c-eb873df82d51_ActionId">
    <vt:lpwstr>ede99596-28a1-4c19-ab12-5294031d637a</vt:lpwstr>
  </property>
  <property fmtid="{D5CDD505-2E9C-101B-9397-08002B2CF9AE}" pid="10" name="MSIP_Label_cc303aef-4ed3-4af3-ac8c-eb873df82d51_ContentBits">
    <vt:lpwstr>0</vt:lpwstr>
  </property>
</Properties>
</file>