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Scala scholen/Aanbesteding/NVI/"/>
    </mc:Choice>
  </mc:AlternateContent>
  <xr:revisionPtr revIDLastSave="564" documentId="13_ncr:1_{08A0A585-D6DB-45B5-B0FC-BF62228AB017}" xr6:coauthVersionLast="47" xr6:coauthVersionMax="47" xr10:uidLastSave="{11013CE0-7CFE-46CA-AE0A-18D78BC49D39}"/>
  <bookViews>
    <workbookView xWindow="-120" yWindow="-120" windowWidth="29040" windowHeight="15720" xr2:uid="{00000000-000D-0000-FFFF-FFFF00000000}"/>
  </bookViews>
  <sheets>
    <sheet name="Huur 6 jaar" sheetId="1" r:id="rId1"/>
    <sheet name="Optionele verlenging 1x 1 jaar" sheetId="2" r:id="rId2"/>
  </sheets>
  <definedNames>
    <definedName name="_xlnm.Print_Area" localSheetId="0">'Huur 6 jaar'!$A$1:$E$42</definedName>
    <definedName name="_xlnm.Print_Area" localSheetId="1">'Optionele verlenging 1x 1 jaar'!$A$1:$E$37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13" i="1"/>
  <c r="E15" i="2"/>
  <c r="E7" i="2" l="1"/>
  <c r="E3" i="2"/>
  <c r="E5" i="2"/>
  <c r="E9" i="2"/>
  <c r="E11" i="2"/>
  <c r="E13" i="2"/>
  <c r="E17" i="2"/>
  <c r="E19" i="2"/>
  <c r="E25" i="2"/>
  <c r="E26" i="2" s="1"/>
  <c r="D30" i="2"/>
  <c r="E30" i="2" s="1"/>
  <c r="D31" i="2"/>
  <c r="E9" i="1"/>
  <c r="E19" i="1"/>
  <c r="E17" i="1"/>
  <c r="E15" i="1"/>
  <c r="D32" i="2" l="1"/>
  <c r="E31" i="2"/>
  <c r="E32" i="2" s="1"/>
  <c r="E7" i="1"/>
  <c r="B36" i="2" l="1"/>
  <c r="B39" i="2" s="1"/>
  <c r="C44" i="1" s="1"/>
  <c r="E11" i="1"/>
  <c r="E25" i="1" l="1"/>
  <c r="E26" i="1" s="1"/>
  <c r="C36" i="1" l="1"/>
  <c r="E5" i="1" l="1"/>
  <c r="E3" i="1"/>
  <c r="E21" i="1" s="1"/>
  <c r="D30" i="1" l="1"/>
  <c r="E30" i="1" l="1"/>
  <c r="D31" i="1"/>
  <c r="E31" i="1" s="1"/>
  <c r="D32" i="1" l="1"/>
  <c r="E32" i="1"/>
  <c r="B41" i="1" l="1"/>
  <c r="B44" i="1" s="1"/>
  <c r="D44" i="1" s="1"/>
</calcChain>
</file>

<file path=xl/sharedStrings.xml><?xml version="1.0" encoding="utf-8"?>
<sst xmlns="http://schemas.openxmlformats.org/spreadsheetml/2006/main" count="81" uniqueCount="49">
  <si>
    <t>HARDWARE</t>
  </si>
  <si>
    <t>Model</t>
  </si>
  <si>
    <t xml:space="preserve">Aantal </t>
  </si>
  <si>
    <t>Huurprijs unit/ mnd bij 72 mnd</t>
  </si>
  <si>
    <t>Huurbedrag over 72 mnd</t>
  </si>
  <si>
    <t>Optioneel: interne finisher t.b.v. type 1</t>
  </si>
  <si>
    <t>Optioneel: booklet finisher t.b.v. type 1</t>
  </si>
  <si>
    <t>Optioneel: interne finisher t.b.v. type 2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</si>
  <si>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</si>
  <si>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</si>
  <si>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</si>
  <si>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</si>
  <si>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</si>
  <si>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Totaal 72 maanden</t>
  </si>
  <si>
    <t>ONDERHOUD</t>
  </si>
  <si>
    <t>Afdrukken  mfp per maand</t>
  </si>
  <si>
    <t>Geprognotiseerd aantal</t>
  </si>
  <si>
    <t>Afdrukprijs</t>
  </si>
  <si>
    <t>Maandbedrag</t>
  </si>
  <si>
    <t>Totaal over 72 maanden</t>
  </si>
  <si>
    <t>Zwart/wit</t>
  </si>
  <si>
    <t>Kleur</t>
  </si>
  <si>
    <t>PROJECTPRIJS</t>
  </si>
  <si>
    <t>Projectprijs</t>
  </si>
  <si>
    <t>Projectprijs éénmalig</t>
  </si>
  <si>
    <t>Projectprijs bij 72 mnd per maand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</si>
  <si>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</si>
  <si>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</si>
  <si>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</si>
  <si>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</si>
  <si>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</si>
  <si>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</si>
  <si>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Totaal prijs huur 6 jaar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</si>
  <si>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</si>
  <si>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</si>
  <si>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</si>
  <si>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</si>
  <si>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</si>
  <si>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</si>
  <si>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</si>
  <si>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Perforatiekit 2/4 gaats</t>
  </si>
  <si>
    <t>Optioneel: extra papierlade 500 vel</t>
  </si>
  <si>
    <t>Optioneel: Onderzetkast</t>
  </si>
  <si>
    <t>Type 1: A3 MFP kleur 50 ppm</t>
  </si>
  <si>
    <t>Type 2: A3 MFP kleur 35 ppm</t>
  </si>
  <si>
    <t>Totaal verlenging 1x 1 jaar</t>
  </si>
  <si>
    <t>Let op! Graag een realistisch bedrag (maximaal 3% van de totale inschrijfsom) voor de volledige installatie, implementatie en projectmanagement afgeven.</t>
  </si>
  <si>
    <t xml:space="preserve">licentie per device </t>
  </si>
  <si>
    <t>Type 3: A4 MFP kleur 30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</si>
</sst>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Layout" zoomScaleNormal="100" workbookViewId="0">
      <selection activeCell="A15" sqref="A1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</v>
      </c>
      <c r="E2" s="3" t="s">
        <v>4</v>
      </c>
    </row>
    <row r="3" spans="1:5" x14ac:dyDescent="0.2">
      <c r="A3" s="18" t="s">
        <v>43</v>
      </c>
      <c r="B3" s="47">
        <v>12</v>
      </c>
      <c r="C3" s="48"/>
      <c r="D3" s="17">
        <v>0</v>
      </c>
      <c r="E3" s="4">
        <f>(B3*D3)*72</f>
        <v>0</v>
      </c>
    </row>
    <row r="4" spans="1:5" x14ac:dyDescent="0.2">
      <c r="A4" s="5"/>
      <c r="B4" s="49"/>
      <c r="C4" s="50"/>
      <c r="D4" s="49"/>
      <c r="E4" s="50"/>
    </row>
    <row r="5" spans="1:5" x14ac:dyDescent="0.2">
      <c r="A5" s="18" t="s">
        <v>5</v>
      </c>
      <c r="B5" s="47">
        <v>8</v>
      </c>
      <c r="C5" s="48"/>
      <c r="D5" s="17">
        <v>0</v>
      </c>
      <c r="E5" s="4">
        <f>(B5*D5)*72</f>
        <v>0</v>
      </c>
    </row>
    <row r="6" spans="1:5" x14ac:dyDescent="0.2">
      <c r="A6" s="5"/>
      <c r="B6" s="49"/>
      <c r="C6" s="50"/>
      <c r="D6" s="49"/>
      <c r="E6" s="50"/>
    </row>
    <row r="7" spans="1:5" x14ac:dyDescent="0.2">
      <c r="A7" s="18" t="s">
        <v>6</v>
      </c>
      <c r="B7" s="47">
        <v>4</v>
      </c>
      <c r="C7" s="48"/>
      <c r="D7" s="17">
        <v>0</v>
      </c>
      <c r="E7" s="4">
        <f>(B7*D7)*72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40</v>
      </c>
      <c r="B9" s="47">
        <v>4</v>
      </c>
      <c r="C9" s="48"/>
      <c r="D9" s="17">
        <v>0</v>
      </c>
      <c r="E9" s="4">
        <f>(B9*D9)*72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44</v>
      </c>
      <c r="B11" s="47">
        <v>8</v>
      </c>
      <c r="C11" s="48"/>
      <c r="D11" s="17">
        <v>0</v>
      </c>
      <c r="E11" s="4">
        <f>(B11*D11)*72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7</v>
      </c>
      <c r="B13" s="47">
        <v>4</v>
      </c>
      <c r="C13" s="48"/>
      <c r="D13" s="17">
        <v>0</v>
      </c>
      <c r="E13" s="4">
        <f>(B13*D13)*72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48</v>
      </c>
      <c r="B15" s="47">
        <v>2</v>
      </c>
      <c r="C15" s="48"/>
      <c r="D15" s="17">
        <v>0</v>
      </c>
      <c r="E15" s="4">
        <f>(B15*D15)*72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41</v>
      </c>
      <c r="B17" s="47">
        <v>2</v>
      </c>
      <c r="C17" s="48"/>
      <c r="D17" s="17">
        <v>0</v>
      </c>
      <c r="E17" s="4">
        <f>(B17*D17)*72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42</v>
      </c>
      <c r="B19" s="47">
        <v>2</v>
      </c>
      <c r="C19" s="48"/>
      <c r="D19" s="17">
        <v>0</v>
      </c>
      <c r="E19" s="4">
        <f>(B19*D19)*72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C21" s="22" t="s">
        <v>8</v>
      </c>
      <c r="E21" s="7">
        <f>SUM(E3,E5,E7,E9,E11,E13,E15,E17,E19,)</f>
        <v>0</v>
      </c>
      <c r="F21" s="13"/>
    </row>
    <row r="23" spans="1:6" x14ac:dyDescent="0.2">
      <c r="A23" s="1" t="s">
        <v>9</v>
      </c>
      <c r="C23" s="12"/>
      <c r="D23" s="12"/>
    </row>
    <row r="24" spans="1:6" x14ac:dyDescent="0.2">
      <c r="A24" s="28"/>
      <c r="B24" s="29" t="s">
        <v>10</v>
      </c>
      <c r="C24" s="30" t="s">
        <v>11</v>
      </c>
      <c r="D24" s="30" t="s">
        <v>12</v>
      </c>
      <c r="E24" s="29" t="s">
        <v>13</v>
      </c>
    </row>
    <row r="25" spans="1:6" x14ac:dyDescent="0.2">
      <c r="A25" s="9" t="s">
        <v>47</v>
      </c>
      <c r="B25" s="31">
        <v>22</v>
      </c>
      <c r="C25" s="32">
        <v>0</v>
      </c>
      <c r="D25" s="32">
        <v>0</v>
      </c>
      <c r="E25" s="33">
        <f>((B25*C25)*72)+(D25*6)</f>
        <v>0</v>
      </c>
    </row>
    <row r="26" spans="1:6" x14ac:dyDescent="0.2">
      <c r="A26" s="34"/>
      <c r="C26" s="12"/>
      <c r="D26" s="12" t="s">
        <v>8</v>
      </c>
      <c r="E26" s="35">
        <f>SUM(E25:E25)</f>
        <v>0</v>
      </c>
    </row>
    <row r="28" spans="1:6" x14ac:dyDescent="0.2">
      <c r="A28" s="1" t="s">
        <v>14</v>
      </c>
    </row>
    <row r="29" spans="1:6" x14ac:dyDescent="0.2">
      <c r="A29" s="8" t="s">
        <v>15</v>
      </c>
      <c r="B29" s="3" t="s">
        <v>16</v>
      </c>
      <c r="C29" s="3" t="s">
        <v>17</v>
      </c>
      <c r="D29" s="3" t="s">
        <v>18</v>
      </c>
      <c r="E29" s="3" t="s">
        <v>19</v>
      </c>
    </row>
    <row r="30" spans="1:6" x14ac:dyDescent="0.2">
      <c r="A30" s="9" t="s">
        <v>20</v>
      </c>
      <c r="B30" s="19">
        <v>246116</v>
      </c>
      <c r="C30" s="26">
        <v>0</v>
      </c>
      <c r="D30" s="10">
        <f>B30*C30</f>
        <v>0</v>
      </c>
      <c r="E30" s="10">
        <f>D30*72</f>
        <v>0</v>
      </c>
    </row>
    <row r="31" spans="1:6" x14ac:dyDescent="0.2">
      <c r="A31" s="11" t="s">
        <v>21</v>
      </c>
      <c r="B31" s="20">
        <v>142603</v>
      </c>
      <c r="C31" s="26">
        <v>0</v>
      </c>
      <c r="D31" s="4">
        <f>B31*C31</f>
        <v>0</v>
      </c>
      <c r="E31" s="4">
        <f>D31*72</f>
        <v>0</v>
      </c>
    </row>
    <row r="32" spans="1:6" x14ac:dyDescent="0.2">
      <c r="C32" s="12" t="s">
        <v>8</v>
      </c>
      <c r="D32" s="7">
        <f>SUM(D30:D31)</f>
        <v>0</v>
      </c>
      <c r="E32" s="7">
        <f>SUM(E30:E31)</f>
        <v>0</v>
      </c>
    </row>
    <row r="33" spans="1:5" x14ac:dyDescent="0.2">
      <c r="C33" s="12"/>
      <c r="D33" s="12"/>
    </row>
    <row r="34" spans="1:5" ht="12.75" thickBot="1" x14ac:dyDescent="0.25">
      <c r="A34" s="1" t="s">
        <v>22</v>
      </c>
      <c r="C34" s="12"/>
      <c r="D34" s="12"/>
    </row>
    <row r="35" spans="1:5" x14ac:dyDescent="0.2">
      <c r="A35" s="8" t="s">
        <v>23</v>
      </c>
      <c r="B35" s="15" t="s">
        <v>24</v>
      </c>
      <c r="C35" s="36" t="s">
        <v>25</v>
      </c>
      <c r="D35" s="38"/>
      <c r="E35" s="39"/>
    </row>
    <row r="36" spans="1:5" x14ac:dyDescent="0.2">
      <c r="A36" s="9" t="s">
        <v>23</v>
      </c>
      <c r="B36" s="16">
        <v>0</v>
      </c>
      <c r="C36" s="37">
        <f>B36/72</f>
        <v>0</v>
      </c>
      <c r="D36" s="40"/>
      <c r="E36" s="41"/>
    </row>
    <row r="37" spans="1:5" x14ac:dyDescent="0.2">
      <c r="A37" s="27" t="s">
        <v>46</v>
      </c>
      <c r="D37" s="40"/>
      <c r="E37" s="41"/>
    </row>
    <row r="38" spans="1:5" x14ac:dyDescent="0.2">
      <c r="D38" s="40"/>
      <c r="E38" s="41"/>
    </row>
    <row r="39" spans="1:5" x14ac:dyDescent="0.2">
      <c r="A39" s="14"/>
      <c r="B39" s="13"/>
      <c r="D39" s="42" t="s">
        <v>26</v>
      </c>
      <c r="E39" s="41"/>
    </row>
    <row r="40" spans="1:5" x14ac:dyDescent="0.2">
      <c r="A40" s="1" t="s">
        <v>27</v>
      </c>
      <c r="B40" s="3" t="s">
        <v>28</v>
      </c>
      <c r="D40" s="43" t="s">
        <v>29</v>
      </c>
      <c r="E40" s="44"/>
    </row>
    <row r="41" spans="1:5" ht="12.75" thickBot="1" x14ac:dyDescent="0.25">
      <c r="A41" s="1"/>
      <c r="B41" s="7">
        <f>((E21+E26+E32)/72)+C36</f>
        <v>0</v>
      </c>
      <c r="D41" s="45" t="s">
        <v>30</v>
      </c>
      <c r="E41" s="46"/>
    </row>
    <row r="43" spans="1:5" x14ac:dyDescent="0.2">
      <c r="A43" s="1" t="s">
        <v>31</v>
      </c>
      <c r="B43" s="3" t="s">
        <v>32</v>
      </c>
      <c r="C43" s="3" t="s">
        <v>45</v>
      </c>
      <c r="D43" s="3" t="s">
        <v>33</v>
      </c>
    </row>
    <row r="44" spans="1:5" x14ac:dyDescent="0.2">
      <c r="A44" s="1"/>
      <c r="B44" s="7">
        <f>B41*72</f>
        <v>0</v>
      </c>
      <c r="C44" s="7">
        <f>'Optionele verlenging 1x 1 jaar'!B39</f>
        <v>0</v>
      </c>
      <c r="D44" s="7">
        <f>B44+C44</f>
        <v>0</v>
      </c>
    </row>
    <row r="45" spans="1:5" x14ac:dyDescent="0.2">
      <c r="B45" s="21"/>
    </row>
  </sheetData>
  <mergeCells count="28">
    <mergeCell ref="B14:C14"/>
    <mergeCell ref="D14:E14"/>
    <mergeCell ref="B20:C20"/>
    <mergeCell ref="D20:E20"/>
    <mergeCell ref="B15:C15"/>
    <mergeCell ref="B16:C16"/>
    <mergeCell ref="D16:E16"/>
    <mergeCell ref="B17:C17"/>
    <mergeCell ref="B18:C18"/>
    <mergeCell ref="D18:E18"/>
    <mergeCell ref="B19:C19"/>
    <mergeCell ref="B2:C2"/>
    <mergeCell ref="B5:C5"/>
    <mergeCell ref="B6:C6"/>
    <mergeCell ref="B3:C3"/>
    <mergeCell ref="B4:C4"/>
    <mergeCell ref="B13:C13"/>
    <mergeCell ref="D4:E4"/>
    <mergeCell ref="D6:E6"/>
    <mergeCell ref="D8:E8"/>
    <mergeCell ref="B11:C11"/>
    <mergeCell ref="B12:C12"/>
    <mergeCell ref="B7:C7"/>
    <mergeCell ref="B8:C8"/>
    <mergeCell ref="D12:E12"/>
    <mergeCell ref="B9:C9"/>
    <mergeCell ref="B10:C10"/>
    <mergeCell ref="D10:E10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>&amp;LPrijzenblad Scala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0"/>
  <sheetViews>
    <sheetView view="pageLayout" zoomScaleNormal="100" workbookViewId="0">
      <selection activeCell="A15" sqref="A1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34</v>
      </c>
      <c r="E2" s="3" t="s">
        <v>35</v>
      </c>
    </row>
    <row r="3" spans="1:5" x14ac:dyDescent="0.2">
      <c r="A3" s="18" t="s">
        <v>43</v>
      </c>
      <c r="B3" s="47">
        <v>12</v>
      </c>
      <c r="C3" s="48"/>
      <c r="D3" s="17">
        <v>0</v>
      </c>
      <c r="E3" s="4">
        <f>(B3*D3)*12</f>
        <v>0</v>
      </c>
    </row>
    <row r="4" spans="1:5" x14ac:dyDescent="0.2">
      <c r="A4" s="5"/>
      <c r="B4" s="49"/>
      <c r="C4" s="50"/>
      <c r="D4" s="6"/>
      <c r="E4" s="6"/>
    </row>
    <row r="5" spans="1:5" x14ac:dyDescent="0.2">
      <c r="A5" s="18" t="s">
        <v>5</v>
      </c>
      <c r="B5" s="47">
        <v>8</v>
      </c>
      <c r="C5" s="48"/>
      <c r="D5" s="17">
        <v>0</v>
      </c>
      <c r="E5" s="4">
        <f>(B5*D5)*12</f>
        <v>0</v>
      </c>
    </row>
    <row r="6" spans="1:5" x14ac:dyDescent="0.2">
      <c r="A6" s="5"/>
      <c r="B6" s="49"/>
      <c r="C6" s="50"/>
      <c r="D6" s="6"/>
      <c r="E6" s="6"/>
    </row>
    <row r="7" spans="1:5" x14ac:dyDescent="0.2">
      <c r="A7" s="18" t="s">
        <v>6</v>
      </c>
      <c r="B7" s="47">
        <v>4</v>
      </c>
      <c r="C7" s="48"/>
      <c r="D7" s="17">
        <v>0</v>
      </c>
      <c r="E7" s="4">
        <f>(B7*D7)*12</f>
        <v>0</v>
      </c>
    </row>
    <row r="8" spans="1:5" x14ac:dyDescent="0.2">
      <c r="A8" s="5"/>
      <c r="B8" s="49"/>
      <c r="C8" s="50"/>
      <c r="D8" s="6"/>
      <c r="E8" s="6"/>
    </row>
    <row r="9" spans="1:5" x14ac:dyDescent="0.2">
      <c r="A9" s="18" t="s">
        <v>40</v>
      </c>
      <c r="B9" s="47">
        <v>4</v>
      </c>
      <c r="C9" s="48"/>
      <c r="D9" s="17">
        <v>0</v>
      </c>
      <c r="E9" s="4">
        <f>(B9*D9)*12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44</v>
      </c>
      <c r="B11" s="47">
        <v>8</v>
      </c>
      <c r="C11" s="48"/>
      <c r="D11" s="17">
        <v>0</v>
      </c>
      <c r="E11" s="4">
        <f>(B11*D11)*12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7</v>
      </c>
      <c r="B13" s="47">
        <v>4</v>
      </c>
      <c r="C13" s="48"/>
      <c r="D13" s="17">
        <v>0</v>
      </c>
      <c r="E13" s="4">
        <f>(B13*D13)*12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48</v>
      </c>
      <c r="B15" s="47">
        <v>2</v>
      </c>
      <c r="C15" s="48"/>
      <c r="D15" s="17">
        <v>0</v>
      </c>
      <c r="E15" s="4">
        <f>(B15*D15)*12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41</v>
      </c>
      <c r="B17" s="47">
        <v>2</v>
      </c>
      <c r="C17" s="48"/>
      <c r="D17" s="17">
        <v>0</v>
      </c>
      <c r="E17" s="4">
        <f>(B17*D17)*12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42</v>
      </c>
      <c r="B19" s="47">
        <v>2</v>
      </c>
      <c r="C19" s="48"/>
      <c r="D19" s="17">
        <v>0</v>
      </c>
      <c r="E19" s="4">
        <f>(B19*D19)*12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C21" s="22" t="s">
        <v>8</v>
      </c>
      <c r="E21" s="7">
        <f>SUM(E3,E5,E7,E9,E11,E13,E15,E17,E19,)</f>
        <v>0</v>
      </c>
      <c r="F21" s="13"/>
    </row>
    <row r="23" spans="1:6" x14ac:dyDescent="0.2">
      <c r="A23" s="1" t="s">
        <v>9</v>
      </c>
      <c r="C23" s="12"/>
      <c r="D23" s="12"/>
    </row>
    <row r="24" spans="1:6" x14ac:dyDescent="0.2">
      <c r="A24" s="28"/>
      <c r="B24" s="29" t="s">
        <v>10</v>
      </c>
      <c r="C24" s="30" t="s">
        <v>36</v>
      </c>
      <c r="D24" s="30" t="s">
        <v>12</v>
      </c>
      <c r="E24" s="29" t="s">
        <v>37</v>
      </c>
    </row>
    <row r="25" spans="1:6" x14ac:dyDescent="0.2">
      <c r="A25" s="9" t="s">
        <v>47</v>
      </c>
      <c r="B25" s="31">
        <v>22</v>
      </c>
      <c r="C25" s="32">
        <v>0</v>
      </c>
      <c r="D25" s="32">
        <v>0</v>
      </c>
      <c r="E25" s="33">
        <f>((B25*C25)*12)+(D25*1)</f>
        <v>0</v>
      </c>
    </row>
    <row r="26" spans="1:6" x14ac:dyDescent="0.2">
      <c r="A26" s="34"/>
      <c r="C26" s="12"/>
      <c r="D26" s="12" t="s">
        <v>8</v>
      </c>
      <c r="E26" s="35">
        <f>SUM(E25:E25)</f>
        <v>0</v>
      </c>
    </row>
    <row r="28" spans="1:6" x14ac:dyDescent="0.2">
      <c r="A28" s="1" t="s">
        <v>14</v>
      </c>
    </row>
    <row r="29" spans="1:6" x14ac:dyDescent="0.2">
      <c r="A29" s="8" t="s">
        <v>15</v>
      </c>
      <c r="B29" s="3" t="s">
        <v>16</v>
      </c>
      <c r="C29" s="3" t="s">
        <v>17</v>
      </c>
      <c r="D29" s="3" t="s">
        <v>18</v>
      </c>
      <c r="E29" s="3" t="s">
        <v>38</v>
      </c>
    </row>
    <row r="30" spans="1:6" x14ac:dyDescent="0.2">
      <c r="A30" s="9" t="s">
        <v>20</v>
      </c>
      <c r="B30" s="19">
        <v>246116</v>
      </c>
      <c r="C30" s="26">
        <v>0</v>
      </c>
      <c r="D30" s="10">
        <f>B30*C30</f>
        <v>0</v>
      </c>
      <c r="E30" s="10">
        <f>D30*12</f>
        <v>0</v>
      </c>
    </row>
    <row r="31" spans="1:6" x14ac:dyDescent="0.2">
      <c r="A31" s="11" t="s">
        <v>21</v>
      </c>
      <c r="B31" s="20">
        <v>142603</v>
      </c>
      <c r="C31" s="26">
        <v>0</v>
      </c>
      <c r="D31" s="4">
        <f>B31*C31</f>
        <v>0</v>
      </c>
      <c r="E31" s="4">
        <f>D31*12</f>
        <v>0</v>
      </c>
    </row>
    <row r="32" spans="1:6" x14ac:dyDescent="0.2">
      <c r="C32" s="12" t="s">
        <v>8</v>
      </c>
      <c r="D32" s="7">
        <f>SUM(D30:D31)</f>
        <v>0</v>
      </c>
      <c r="E32" s="7">
        <f>SUM(E30:E31)</f>
        <v>0</v>
      </c>
    </row>
    <row r="33" spans="1:6" x14ac:dyDescent="0.2">
      <c r="C33" s="12"/>
      <c r="D33" s="24"/>
      <c r="E33" s="25"/>
      <c r="F33" s="25"/>
    </row>
    <row r="34" spans="1:6" x14ac:dyDescent="0.2">
      <c r="A34" s="14"/>
      <c r="B34" s="13"/>
    </row>
    <row r="35" spans="1:6" x14ac:dyDescent="0.2">
      <c r="A35" s="1" t="s">
        <v>27</v>
      </c>
      <c r="B35" s="3" t="s">
        <v>28</v>
      </c>
    </row>
    <row r="36" spans="1:6" x14ac:dyDescent="0.2">
      <c r="A36" s="1"/>
      <c r="B36" s="7">
        <f>((E21+E26+E32)/12)</f>
        <v>0</v>
      </c>
    </row>
    <row r="38" spans="1:6" x14ac:dyDescent="0.2">
      <c r="A38" s="1" t="s">
        <v>31</v>
      </c>
      <c r="B38" s="3" t="s">
        <v>39</v>
      </c>
    </row>
    <row r="39" spans="1:6" x14ac:dyDescent="0.2">
      <c r="A39" s="1"/>
      <c r="B39" s="7">
        <f>B36*12</f>
        <v>0</v>
      </c>
    </row>
    <row r="40" spans="1:6" x14ac:dyDescent="0.2">
      <c r="B40" s="21"/>
    </row>
  </sheetData>
  <mergeCells count="25">
    <mergeCell ref="D10:E10"/>
    <mergeCell ref="D12:E12"/>
    <mergeCell ref="D16:E16"/>
    <mergeCell ref="B15:C15"/>
    <mergeCell ref="B16:C16"/>
    <mergeCell ref="B12:C12"/>
    <mergeCell ref="B20:C20"/>
    <mergeCell ref="D20:E20"/>
    <mergeCell ref="D14:E14"/>
    <mergeCell ref="B17:C17"/>
    <mergeCell ref="B18:C18"/>
    <mergeCell ref="D18:E18"/>
    <mergeCell ref="B19:C19"/>
    <mergeCell ref="B13:C13"/>
    <mergeCell ref="B14:C14"/>
    <mergeCell ref="B2:C2"/>
    <mergeCell ref="B7:C7"/>
    <mergeCell ref="B8:C8"/>
    <mergeCell ref="B4:C4"/>
    <mergeCell ref="B5:C5"/>
    <mergeCell ref="B3:C3"/>
    <mergeCell ref="B6:C6"/>
    <mergeCell ref="B9:C9"/>
    <mergeCell ref="B10:C10"/>
    <mergeCell ref="B11:C11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>&amp;LPrijzenblad Stichting Scala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3.xml><?xml version="1.0" encoding="utf-8"?>
<ds:datastoreItem xmlns:ds="http://schemas.openxmlformats.org/officeDocument/2006/customXml" ds:itemID="{4B929EEC-5435-4971-9B2E-A18E2C877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1x 1 jaar</vt:lpstr>
      <vt:lpstr>'Huur 6 jaar'!Afdrukbereik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2023-07-03T07:58:16Z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