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old.sharepoint.com/sites/Sanitairregionaalcontract/Gedeelde documenten/2023 Kantoorartikelen en papier/Nota van Inlichtingen/"/>
    </mc:Choice>
  </mc:AlternateContent>
  <xr:revisionPtr revIDLastSave="367" documentId="13_ncr:1_{EE4FC230-15E4-40CA-97CE-4C317E45B33A}" xr6:coauthVersionLast="47" xr6:coauthVersionMax="47" xr10:uidLastSave="{0AB2474E-FCA6-4C9E-A131-0F4016C7DCD1}"/>
  <bookViews>
    <workbookView xWindow="-110" yWindow="-110" windowWidth="19420" windowHeight="10420" xr2:uid="{00000000-000D-0000-FFFF-FFFF00000000}"/>
  </bookViews>
  <sheets>
    <sheet name="Kernassortiment" sheetId="1" r:id="rId1"/>
  </sheets>
  <definedNames>
    <definedName name="_xlnm._FilterDatabase" localSheetId="0" hidden="1">Kernassortiment!$B$9:$G$97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 i="1" l="1"/>
  <c r="J16" i="1"/>
  <c r="K71" i="1"/>
  <c r="K72" i="1"/>
  <c r="J71" i="1"/>
  <c r="J72" i="1"/>
  <c r="K88" i="1"/>
  <c r="J88" i="1"/>
  <c r="J118" i="1"/>
  <c r="K118" i="1"/>
  <c r="J94" i="1"/>
  <c r="K94" i="1"/>
  <c r="G122" i="1"/>
  <c r="J11" i="1"/>
  <c r="K11" i="1"/>
  <c r="K122" i="1" s="1"/>
  <c r="J12" i="1"/>
  <c r="K12" i="1"/>
  <c r="J13" i="1"/>
  <c r="K13" i="1"/>
  <c r="J14" i="1"/>
  <c r="K14" i="1"/>
  <c r="J15" i="1"/>
  <c r="K15" i="1"/>
  <c r="J17" i="1"/>
  <c r="K17" i="1"/>
  <c r="J18" i="1"/>
  <c r="K18" i="1"/>
  <c r="J19" i="1"/>
  <c r="K19" i="1"/>
  <c r="J20" i="1"/>
  <c r="K20" i="1"/>
  <c r="J21" i="1"/>
  <c r="K21" i="1"/>
  <c r="J23" i="1"/>
  <c r="K23" i="1"/>
  <c r="J24" i="1"/>
  <c r="K24" i="1" s="1"/>
  <c r="J25" i="1"/>
  <c r="K25" i="1"/>
  <c r="J26" i="1"/>
  <c r="K26" i="1"/>
  <c r="J27" i="1"/>
  <c r="K27" i="1"/>
  <c r="J28" i="1"/>
  <c r="K28" i="1"/>
  <c r="J29" i="1"/>
  <c r="K29" i="1"/>
  <c r="J30" i="1"/>
  <c r="K30" i="1"/>
  <c r="J31" i="1"/>
  <c r="K31" i="1"/>
  <c r="J32" i="1"/>
  <c r="K32" i="1"/>
  <c r="J33" i="1"/>
  <c r="K33" i="1"/>
  <c r="J34" i="1"/>
  <c r="K34" i="1"/>
  <c r="J35" i="1"/>
  <c r="K35" i="1"/>
  <c r="J36" i="1"/>
  <c r="K36" i="1"/>
  <c r="J37" i="1"/>
  <c r="K37" i="1"/>
  <c r="J39" i="1"/>
  <c r="K39" i="1"/>
  <c r="J40" i="1"/>
  <c r="K40" i="1"/>
  <c r="J41" i="1"/>
  <c r="K41" i="1"/>
  <c r="J42" i="1"/>
  <c r="K42" i="1"/>
  <c r="J43" i="1"/>
  <c r="K43" i="1"/>
  <c r="J44" i="1"/>
  <c r="K44" i="1"/>
  <c r="J45" i="1"/>
  <c r="K45" i="1"/>
  <c r="J46" i="1"/>
  <c r="K46" i="1"/>
  <c r="J47" i="1"/>
  <c r="K47" i="1"/>
  <c r="J48" i="1"/>
  <c r="K48" i="1"/>
  <c r="J61" i="1"/>
  <c r="K61" i="1"/>
  <c r="J49" i="1"/>
  <c r="K49" i="1"/>
  <c r="J50" i="1"/>
  <c r="K50" i="1"/>
  <c r="J51" i="1"/>
  <c r="K51" i="1"/>
  <c r="J52" i="1"/>
  <c r="K52" i="1"/>
  <c r="J53" i="1"/>
  <c r="K53" i="1"/>
  <c r="J54" i="1"/>
  <c r="K54" i="1"/>
  <c r="J56" i="1"/>
  <c r="K56" i="1"/>
  <c r="J57" i="1"/>
  <c r="K57" i="1"/>
  <c r="J58" i="1"/>
  <c r="K58" i="1"/>
  <c r="J59" i="1"/>
  <c r="K59" i="1"/>
  <c r="J62" i="1"/>
  <c r="K62" i="1"/>
  <c r="J63" i="1"/>
  <c r="K63" i="1"/>
  <c r="J64" i="1"/>
  <c r="K64" i="1"/>
  <c r="J65" i="1"/>
  <c r="K65" i="1"/>
  <c r="J66" i="1"/>
  <c r="K66" i="1"/>
  <c r="J67" i="1"/>
  <c r="K67" i="1"/>
  <c r="J68" i="1"/>
  <c r="K68" i="1"/>
  <c r="J69" i="1"/>
  <c r="K69" i="1"/>
  <c r="J70" i="1"/>
  <c r="K70" i="1"/>
  <c r="J99" i="1"/>
  <c r="K99" i="1"/>
  <c r="J73" i="1"/>
  <c r="K73" i="1"/>
  <c r="J75" i="1"/>
  <c r="K75" i="1"/>
  <c r="J76" i="1"/>
  <c r="K76" i="1"/>
  <c r="J60" i="1"/>
  <c r="K60" i="1"/>
  <c r="J77" i="1"/>
  <c r="K77" i="1"/>
  <c r="J78" i="1"/>
  <c r="K78" i="1"/>
  <c r="J79" i="1"/>
  <c r="K79" i="1"/>
  <c r="J80" i="1"/>
  <c r="K80" i="1"/>
  <c r="J81" i="1"/>
  <c r="K81" i="1"/>
  <c r="J82" i="1"/>
  <c r="K82" i="1"/>
  <c r="J83" i="1"/>
  <c r="K83" i="1"/>
  <c r="J84" i="1"/>
  <c r="K84" i="1"/>
  <c r="J86" i="1"/>
  <c r="K86" i="1"/>
  <c r="J87" i="1"/>
  <c r="K87" i="1"/>
  <c r="J89" i="1"/>
  <c r="K89" i="1"/>
  <c r="J90" i="1"/>
  <c r="K90" i="1"/>
  <c r="J91" i="1"/>
  <c r="K91" i="1"/>
  <c r="J92" i="1"/>
  <c r="K92" i="1"/>
  <c r="J93" i="1"/>
  <c r="K93" i="1"/>
  <c r="J95" i="1"/>
  <c r="K95" i="1"/>
  <c r="J96" i="1"/>
  <c r="K96" i="1"/>
  <c r="J97" i="1"/>
  <c r="K97" i="1"/>
  <c r="J110" i="1"/>
  <c r="K110" i="1"/>
  <c r="J98" i="1"/>
  <c r="K98" i="1"/>
  <c r="J100" i="1"/>
  <c r="K100" i="1"/>
  <c r="J101" i="1"/>
  <c r="K101" i="1"/>
  <c r="J102" i="1"/>
  <c r="K102" i="1"/>
  <c r="J103" i="1"/>
  <c r="K103" i="1"/>
  <c r="J104" i="1"/>
  <c r="K104" i="1"/>
  <c r="J105" i="1"/>
  <c r="K105" i="1"/>
  <c r="J106" i="1"/>
  <c r="K106" i="1"/>
  <c r="J107" i="1"/>
  <c r="K107" i="1"/>
  <c r="J108" i="1"/>
  <c r="K108" i="1"/>
  <c r="J109" i="1"/>
  <c r="K109" i="1"/>
  <c r="J112" i="1"/>
  <c r="K112" i="1"/>
  <c r="J113" i="1"/>
  <c r="K113" i="1"/>
  <c r="J114" i="1"/>
  <c r="K114" i="1"/>
  <c r="J115" i="1"/>
  <c r="K115" i="1"/>
  <c r="J116" i="1"/>
  <c r="K116" i="1"/>
  <c r="J117" i="1"/>
  <c r="K117" i="1"/>
  <c r="J119" i="1"/>
  <c r="K119" i="1"/>
  <c r="J120" i="1"/>
  <c r="K120" i="1"/>
  <c r="J121" i="1"/>
  <c r="K121" i="1"/>
  <c r="J111" i="1"/>
  <c r="K11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tc={7A804E67-10EB-4CC9-AF18-5F8212152EA7}</author>
  </authors>
  <commentList>
    <comment ref="L24" authorId="0" shapeId="0" xr:uid="{7A804E67-10EB-4CC9-AF18-5F8212152EA7}">
      <text>
        <t>[Opmerkingenthread]
U kunt deze opmerkingenthread lezen in uw versie van Excel. Eventuele wijzigingen aan de thread gaan echter verloren als het bestand wordt geopend in een nieuwere versie van Excel. Meer informatie: https://go.microsoft.com/fwlink/?linkid=870924
Opmerking:
    klopt deze cel?</t>
      </text>
    </comment>
  </commentList>
</comments>
</file>

<file path=xl/sharedStrings.xml><?xml version="1.0" encoding="utf-8"?>
<sst xmlns="http://schemas.openxmlformats.org/spreadsheetml/2006/main" count="354" uniqueCount="255">
  <si>
    <t>220041REG - Prijsinvulformulier P1</t>
  </si>
  <si>
    <t>Opmerkingen:</t>
  </si>
  <si>
    <t>ja</t>
  </si>
  <si>
    <t xml:space="preserve">1. De inschrijfstaat dient volledig ingevuld en ondertekend te worden. De in te vullen cellen zijn groen gemarkeerd. De inschrijfstaat mag niet worden aangepast. </t>
  </si>
  <si>
    <t>nog niet</t>
  </si>
  <si>
    <t xml:space="preserve">2. In het formulier staan indien van toepassing gewenste verpakkingseenheden vermeld. Inschrijver houdt rekening bij zijn aanbieding met een handzame verpakkingseenheid, passend bij het gemiddelde jaarlijkse verbruik en de omvang van de deelnemende organisaties. </t>
  </si>
  <si>
    <t>niet van toepassing</t>
  </si>
  <si>
    <t>3. Bij sommige artikelen wordt er een merknaam genoemd. Deze merknamen zijn uitsluitend bedoeld om aan Inschrijver inzage te geven in de functionaliteiten en kwalitatieve standaarden van deze artikelen en om aan te geven welk artikelen op dit moment bij de Deelnemers worden gebruikt. In geval een merknaam wordt genoemd dient daarbij het ‘of gelijkwaardig’ gelezen te worden.</t>
  </si>
  <si>
    <t>4. Zie verder de leidraad en bijlage deelnamevoorwaarden voor voorwaarden aan uw aanbieding</t>
  </si>
  <si>
    <t>nr.</t>
  </si>
  <si>
    <t>product kernassortiment</t>
  </si>
  <si>
    <t>Verbruik per jaar (per eenheid)</t>
  </si>
  <si>
    <t>Gewenste verpakkingseenheid</t>
  </si>
  <si>
    <t>artikelnummer inschrijver</t>
  </si>
  <si>
    <t>productomschrijving inschrijver</t>
  </si>
  <si>
    <t>Duurzaam product conform PVE</t>
  </si>
  <si>
    <t>prijs per verpakking</t>
  </si>
  <si>
    <t>verpakkingseenheid: door u aangeboden aantal per verpakking</t>
  </si>
  <si>
    <t>prijs per eenheid</t>
  </si>
  <si>
    <t>Fictieve totaalprijs (prijs per eenheid x verbruik)</t>
  </si>
  <si>
    <t>Schrijfwaren</t>
  </si>
  <si>
    <t xml:space="preserve"> P1 - 1</t>
  </si>
  <si>
    <t xml:space="preserve">Balpen met dop (zwart, rood, blauw en groen) </t>
  </si>
  <si>
    <t>multiverpakking (per kleur apart verkocht)</t>
  </si>
  <si>
    <t xml:space="preserve"> P1 - 2</t>
  </si>
  <si>
    <t xml:space="preserve">Gelroller (zwart, blauw, rood )  </t>
  </si>
  <si>
    <t xml:space="preserve"> P1 - 3</t>
  </si>
  <si>
    <t>Fineliner pen (rood, zwart en blauw)</t>
  </si>
  <si>
    <t xml:space="preserve"> P1 - 4</t>
  </si>
  <si>
    <t>Intrekbare balpen (diverse kleuren)</t>
  </si>
  <si>
    <t xml:space="preserve"> P1 - 5</t>
  </si>
  <si>
    <t>Permanent marker (3mm) rood, blauw, groen en zwart</t>
  </si>
  <si>
    <t xml:space="preserve">Permanent marker (3mm) set met alle kleuren </t>
  </si>
  <si>
    <t xml:space="preserve">multiverpakking </t>
  </si>
  <si>
    <t xml:space="preserve"> P1 - 6</t>
  </si>
  <si>
    <t>Tekstmarker Beitelpunt (1-5 mm) set geel, groen, oranje en roze</t>
  </si>
  <si>
    <t>multiverpakking</t>
  </si>
  <si>
    <t xml:space="preserve"> P1 - 7</t>
  </si>
  <si>
    <t xml:space="preserve">Potlood HB met gum </t>
  </si>
  <si>
    <t xml:space="preserve"> P1 - 8</t>
  </si>
  <si>
    <t>Vulpotlood, navulbaar, HB, 0,7 mm, zwarte houder</t>
  </si>
  <si>
    <t>Geen voorkeur</t>
  </si>
  <si>
    <t xml:space="preserve"> P1 - 9</t>
  </si>
  <si>
    <t>Correctiepen</t>
  </si>
  <si>
    <t xml:space="preserve"> P1 - 10</t>
  </si>
  <si>
    <t>Correctieroller (4.2 mm)</t>
  </si>
  <si>
    <t>Schrijfblokken en schriften</t>
  </si>
  <si>
    <t xml:space="preserve"> P1 - 11</t>
  </si>
  <si>
    <t>kladblok A5</t>
  </si>
  <si>
    <t xml:space="preserve"> P1 - 12</t>
  </si>
  <si>
    <t xml:space="preserve">Zelfklevend notitiepapier ca 75x75 mm vierkant </t>
  </si>
  <si>
    <t xml:space="preserve"> P1 - 13</t>
  </si>
  <si>
    <t>Notitieboek A6 Hardcover Gelinieerd</t>
  </si>
  <si>
    <t xml:space="preserve"> P1 - 14</t>
  </si>
  <si>
    <t>Notitieboek A5 Hardcover Gelinieerd</t>
  </si>
  <si>
    <t xml:space="preserve"> P1 - 15</t>
  </si>
  <si>
    <t>Ringbandinterieur gelinieerd A4</t>
  </si>
  <si>
    <t xml:space="preserve"> P1 - 16</t>
  </si>
  <si>
    <t>Schrijfblok gelinieerd A7</t>
  </si>
  <si>
    <t>geen voorkeur</t>
  </si>
  <si>
    <t xml:space="preserve"> P1 - 17</t>
  </si>
  <si>
    <t>Schrijfblok gelinieerd A6</t>
  </si>
  <si>
    <t xml:space="preserve"> P1 - 18</t>
  </si>
  <si>
    <t>Schrijfblok gelinieerd A5</t>
  </si>
  <si>
    <t xml:space="preserve"> P1 - 19</t>
  </si>
  <si>
    <t>Schrijfblok gelinieerd A4</t>
  </si>
  <si>
    <t xml:space="preserve"> P1 - 20</t>
  </si>
  <si>
    <t>Schrijfblok geruit geperforeerd A7</t>
  </si>
  <si>
    <t xml:space="preserve"> P1 - 21</t>
  </si>
  <si>
    <t>Schrijfblok geruit geperforeerd A5</t>
  </si>
  <si>
    <t xml:space="preserve"> P1 - 22</t>
  </si>
  <si>
    <t>Schrijfblok geruit geperforeerd A4</t>
  </si>
  <si>
    <t xml:space="preserve"> P1 - 23</t>
  </si>
  <si>
    <t>Spiraalschrift gelinieerd A5</t>
  </si>
  <si>
    <t xml:space="preserve"> P1 - 24</t>
  </si>
  <si>
    <t>Spiraalschrift gelinieerd A4</t>
  </si>
  <si>
    <t xml:space="preserve"> P1 - 25</t>
  </si>
  <si>
    <t>Things to Do Notitieblok Gelinieerd</t>
  </si>
  <si>
    <t>Presentatiemiddelen en accessoires</t>
  </si>
  <si>
    <t xml:space="preserve"> P1 - 26</t>
  </si>
  <si>
    <t>Afrolmechanisme voor badges</t>
  </si>
  <si>
    <t xml:space="preserve"> P1 - 27</t>
  </si>
  <si>
    <t>Flipoverblok A1 (wandmontage, geperforeerd, voor standaard)</t>
  </si>
  <si>
    <t xml:space="preserve"> P1 - 28</t>
  </si>
  <si>
    <t>Infoframe Zelfklevend A4</t>
  </si>
  <si>
    <t xml:space="preserve"> P1 - 29</t>
  </si>
  <si>
    <t>Klembord A4</t>
  </si>
  <si>
    <t xml:space="preserve"> P1 - 30</t>
  </si>
  <si>
    <t>Klemmap (geel, blauw en rood)</t>
  </si>
  <si>
    <t xml:space="preserve"> P1 - 31</t>
  </si>
  <si>
    <t xml:space="preserve"> P1 - 32</t>
  </si>
  <si>
    <t>Magnetische whiteboardhouder voor markers en wisser</t>
  </si>
  <si>
    <t xml:space="preserve"> P1 - 33</t>
  </si>
  <si>
    <t>Magnetische wisser whiteboard</t>
  </si>
  <si>
    <t xml:space="preserve"> P1 - 34</t>
  </si>
  <si>
    <t xml:space="preserve">Naambadge met klem 85 x 54 mm </t>
  </si>
  <si>
    <t xml:space="preserve"> P1 - 35</t>
  </si>
  <si>
    <t>Navulling voor magnetische wissers</t>
  </si>
  <si>
    <t xml:space="preserve"> P1 - 36</t>
  </si>
  <si>
    <t>Tafelnaambordje</t>
  </si>
  <si>
    <t>Per stuk</t>
  </si>
  <si>
    <t xml:space="preserve"> P1 - 37</t>
  </si>
  <si>
    <t>Vrijstaande mobiele flipover in hoogte verstelbaar 70 x 100 cm</t>
  </si>
  <si>
    <t xml:space="preserve"> P1 - 38</t>
  </si>
  <si>
    <t>Whiteboard magnetisch 90x120 cm</t>
  </si>
  <si>
    <t xml:space="preserve"> P1 - 39</t>
  </si>
  <si>
    <t>Whiteboard reinigingsspray</t>
  </si>
  <si>
    <t xml:space="preserve"> P1 - 40</t>
  </si>
  <si>
    <t>Whiteboardmarker Ronde Punt dikke variant (diverse kleuren, tenminste: zwart, blauw, rood, groen)</t>
  </si>
  <si>
    <t xml:space="preserve"> P1 - 41</t>
  </si>
  <si>
    <t>Whiteboardmarkerset assorti Ronde Punt (dikke variant)</t>
  </si>
  <si>
    <t>Documentatie en archivering</t>
  </si>
  <si>
    <t>Dossiermap 3 kleppen zuurvrij</t>
  </si>
  <si>
    <t>P1 - 43</t>
  </si>
  <si>
    <t>Hangmap A4</t>
  </si>
  <si>
    <t>P1 - 44</t>
  </si>
  <si>
    <t xml:space="preserve">Insteekmap driehoek A4 Karton </t>
  </si>
  <si>
    <t>P1 - 45</t>
  </si>
  <si>
    <t>Archiefbinder</t>
  </si>
  <si>
    <t>P1 - 46</t>
  </si>
  <si>
    <t>Archiefdoos 12,5 cm breed (passend voor: 8 stuks per strekkende meter) zuurvrij</t>
  </si>
  <si>
    <t>P1 - 47</t>
  </si>
  <si>
    <t>Showtas A4 mattransparant (23-gaats)</t>
  </si>
  <si>
    <t>P1 - 48</t>
  </si>
  <si>
    <t>Ordner A4 80mm, 2 rings</t>
  </si>
  <si>
    <t>P1 - 49</t>
  </si>
  <si>
    <t>P1 - 50</t>
  </si>
  <si>
    <t>P1 - 51</t>
  </si>
  <si>
    <t>Snelhechter A4 (kunststof, diverse kleuren)</t>
  </si>
  <si>
    <t>P1 - 52</t>
  </si>
  <si>
    <t>Sorteermap A4 (kleurcodes)</t>
  </si>
  <si>
    <t>P1 - 53</t>
  </si>
  <si>
    <t xml:space="preserve">Tabblad A4 23 gaats </t>
  </si>
  <si>
    <t>P1 - 54</t>
  </si>
  <si>
    <t>P1 - 55</t>
  </si>
  <si>
    <t>P1 - 56</t>
  </si>
  <si>
    <t>Lamineerhoes A4</t>
  </si>
  <si>
    <t>P1 - 57</t>
  </si>
  <si>
    <t>Lamineerhoes A3</t>
  </si>
  <si>
    <t>P1 - 58</t>
  </si>
  <si>
    <t>Lamineerhoes A5</t>
  </si>
  <si>
    <t>P1 - 59</t>
  </si>
  <si>
    <t xml:space="preserve">L-map A4 transparant </t>
  </si>
  <si>
    <t>Verpakken en verzenden</t>
  </si>
  <si>
    <t>Luchtkussenenvelop 230x330 mm</t>
  </si>
  <si>
    <t>P2 - 61</t>
  </si>
  <si>
    <t>P2 - 62</t>
  </si>
  <si>
    <t xml:space="preserve">Circulatie enveloppen </t>
  </si>
  <si>
    <t>P2 - 63</t>
  </si>
  <si>
    <t>Envelop zonder venster 324x229mm</t>
  </si>
  <si>
    <t>P2 - 64</t>
  </si>
  <si>
    <t>Envelop zonder venster 420x297mm</t>
  </si>
  <si>
    <t>P2 - 65</t>
  </si>
  <si>
    <t>Monsterzak envelop 262x371mm</t>
  </si>
  <si>
    <t>P2 - 66</t>
  </si>
  <si>
    <t>Opbergdoos A4 Karton 28.1 x37x20cm</t>
  </si>
  <si>
    <t>P2 - 67</t>
  </si>
  <si>
    <t>Verpakkingstape 50 mm</t>
  </si>
  <si>
    <t>P2 - 68</t>
  </si>
  <si>
    <t>P2 - 69</t>
  </si>
  <si>
    <t>Kantoorbenodigdheden</t>
  </si>
  <si>
    <t>P1 - 71</t>
  </si>
  <si>
    <t>Zakagenda liggend, kunstlederen omslag</t>
  </si>
  <si>
    <t>P1 - 72</t>
  </si>
  <si>
    <t>Batterij AAA</t>
  </si>
  <si>
    <t>P1 - 73</t>
  </si>
  <si>
    <t>Batterij AA</t>
  </si>
  <si>
    <t>P1 - 74</t>
  </si>
  <si>
    <t>Briefopener</t>
  </si>
  <si>
    <t>P1 - 75</t>
  </si>
  <si>
    <t>Brievenbak (25,5 x 34,8 x 6,5 cm)</t>
  </si>
  <si>
    <t>P1 - 76</t>
  </si>
  <si>
    <t xml:space="preserve">Bureaukalender </t>
  </si>
  <si>
    <t>P1 - 77</t>
  </si>
  <si>
    <t>Bureau-onderlegger jaarkalender</t>
  </si>
  <si>
    <t>P1 - 78</t>
  </si>
  <si>
    <t>Datumstempel Zwart</t>
  </si>
  <si>
    <t>per stuk</t>
  </si>
  <si>
    <t>P1 - 79</t>
  </si>
  <si>
    <t>Elastieken doos 500 gr</t>
  </si>
  <si>
    <t>P1 - 80</t>
  </si>
  <si>
    <t>Kassarol</t>
  </si>
  <si>
    <t>P1 - 81</t>
  </si>
  <si>
    <t>Labelprinter geschikt voor meerdere labelformaten</t>
  </si>
  <si>
    <t>P1 - 82</t>
  </si>
  <si>
    <t xml:space="preserve">Labeltape passend bij de labelprinter 12 mm </t>
  </si>
  <si>
    <t>P1 - 83</t>
  </si>
  <si>
    <t>Lijmroller voor papier en karton (compact permanent 0,84 x 3 x 9,5 cm)</t>
  </si>
  <si>
    <t>P1 - 84</t>
  </si>
  <si>
    <t>Liniaal plastic 30cm</t>
  </si>
  <si>
    <t>P1 - 85</t>
  </si>
  <si>
    <t>Nietje 24/6</t>
  </si>
  <si>
    <t>P1 - 86</t>
  </si>
  <si>
    <t>Nietmachine halve strip 24/6</t>
  </si>
  <si>
    <t>P1 - 87</t>
  </si>
  <si>
    <t>Niettang 24/6</t>
  </si>
  <si>
    <t>P1 - 88</t>
  </si>
  <si>
    <t>Ontnieter</t>
  </si>
  <si>
    <t>P1 - 89</t>
  </si>
  <si>
    <t>Papercliphouder Zwart Plastic Magnetisch</t>
  </si>
  <si>
    <t>P1 - 90</t>
  </si>
  <si>
    <t>P1 - 91</t>
  </si>
  <si>
    <t>Papieren zakdoekje, 2-laags, wit</t>
  </si>
  <si>
    <t>P1 - 92</t>
  </si>
  <si>
    <t>Perforator 2-gaats (65 vel)</t>
  </si>
  <si>
    <t>P1 - 93</t>
  </si>
  <si>
    <t>Plakband doorzichtig 19mm</t>
  </si>
  <si>
    <t>P1 - 94</t>
  </si>
  <si>
    <t>Plakbandhouder</t>
  </si>
  <si>
    <t>P1 - 95</t>
  </si>
  <si>
    <t>Plakstift ca 20 gr</t>
  </si>
  <si>
    <t>P1 - 96</t>
  </si>
  <si>
    <t>Plakgum/kleefpasta</t>
  </si>
  <si>
    <t>P1 - 97</t>
  </si>
  <si>
    <t>P1 - 98</t>
  </si>
  <si>
    <t xml:space="preserve">Puntenslijper </t>
  </si>
  <si>
    <t>P1 - 99</t>
  </si>
  <si>
    <t>Rekenmachine</t>
  </si>
  <si>
    <t>P1 - 100</t>
  </si>
  <si>
    <t>Schaar 16cm</t>
  </si>
  <si>
    <t>P1 - 101</t>
  </si>
  <si>
    <t>Sleutellabel</t>
  </si>
  <si>
    <t>P1 - 102</t>
  </si>
  <si>
    <t xml:space="preserve">Telvinger </t>
  </si>
  <si>
    <t>P1 - 103</t>
  </si>
  <si>
    <t>Visitekaarthouder</t>
  </si>
  <si>
    <t>P1 - 104</t>
  </si>
  <si>
    <t>Vloeiboek</t>
  </si>
  <si>
    <t>P1 - 105</t>
  </si>
  <si>
    <t>Zelfinktende stempel 6 lijnen</t>
  </si>
  <si>
    <t>P1 - 106</t>
  </si>
  <si>
    <t>Zelfklevende index vlaggetjes (diverse kleuren) min. 40 st. per verpakking</t>
  </si>
  <si>
    <t>Aantal duurzame producten:</t>
  </si>
  <si>
    <t>Fictieve totaalsom</t>
  </si>
  <si>
    <t>Organisatie:</t>
  </si>
  <si>
    <t>KVK-nummer:</t>
  </si>
  <si>
    <t>Naam:</t>
  </si>
  <si>
    <t xml:space="preserve">Functie: </t>
  </si>
  <si>
    <t>Datum:</t>
  </si>
  <si>
    <t>In geval van een inschrijving door een samenwerkingsverband van ondernemers wijzen de inschrijvers de hierboven genoemde inschrijver aan als gemachtigde om hen in alle zaken in het kader van de aanbestedingsprocedure en de uitvoering van de opdracht te vertegenwoordigen.</t>
  </si>
  <si>
    <t>De inschrijver verklaart deze inschrijving te doen met inachtneming van de bepalingen, voorwaarden en de gegevens zoals deze zijn omschreven in de voor de inschrijving relevante stukken.</t>
  </si>
  <si>
    <t>Handtekening</t>
  </si>
  <si>
    <t>Magneet voor whiteboard (Ø3cm)</t>
  </si>
  <si>
    <t>Ruiterstrook voor hangmappen 6,5 x 1 cm</t>
  </si>
  <si>
    <t>Scheidingsstrook/tabblad 2 gaats A4</t>
  </si>
  <si>
    <t>Inbindkaft A4 PVC</t>
  </si>
  <si>
    <t xml:space="preserve">Adresetiket zelfklevend wit </t>
  </si>
  <si>
    <t>Zelfklevende rugetiket(190x60mm en 190x39mm)</t>
  </si>
  <si>
    <t>Verzendetiket Zelfklevend 105 X 148 mm Wit</t>
  </si>
  <si>
    <t>Zelfklevende universeel etiket 70 x 37 mm</t>
  </si>
  <si>
    <t>Paperclip 50 mm</t>
  </si>
  <si>
    <t>Punaise</t>
  </si>
  <si>
    <t xml:space="preserve"> P1 - 42</t>
  </si>
  <si>
    <t>P1 - 60</t>
  </si>
  <si>
    <t>P2 - 70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</si>
</sst>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14" x14ac:knownFonts="1">
    <font>
      <sz val="9"/>
      <color theme="1"/>
      <name val="Verdana"/>
      <family val="2"/>
    </font>
    <font>
      <sz val="9"/>
      <color theme="1"/>
      <name val="Verdana"/>
      <family val="2"/>
    </font>
    <font>
      <sz val="9"/>
      <name val="Verdana"/>
      <family val="2"/>
    </font>
    <font>
      <b/>
      <sz val="9"/>
      <name val="Verdana"/>
      <family val="2"/>
    </font>
    <font>
      <b/>
      <u/>
      <sz val="9"/>
      <name val="Verdana"/>
      <family val="2"/>
    </font>
    <font>
      <sz val="9"/>
      <color theme="0"/>
      <name val="Verdana"/>
      <family val="2"/>
    </font>
    <font>
      <b/>
      <sz val="11"/>
      <name val="Calibri"/>
      <family val="2"/>
      <scheme val="minor"/>
    </font>
    <font>
      <b/>
      <sz val="11"/>
      <name val="Calibri"/>
      <family val="2"/>
    </font>
    <font>
      <sz val="9"/>
      <color theme="1"/>
      <name val="Arial"/>
      <family val="2"/>
    </font>
    <font>
      <sz val="10"/>
      <color theme="1"/>
      <name val="Arial"/>
      <family val="2"/>
    </font>
    <font>
      <b/>
      <sz val="9"/>
      <color theme="1"/>
      <name val="Verdana"/>
      <family val="2"/>
    </font>
    <font>
      <b/>
      <sz val="14"/>
      <color rgb="FF000000"/>
      <name val="Arial"/>
      <family val="2"/>
    </font>
    <font>
      <sz val="8"/>
      <name val="Verdana"/>
      <family val="2"/>
    </font>
    <font>
      <i/>
      <sz val="9"/>
      <name val="Verdana"/>
      <family val="2"/>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bgColor indexed="64"/>
      </patternFill>
    </fill>
    <fill>
      <patternFill patternType="solid">
        <fgColor theme="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87">
    <xf numFmtId="0" fontId="0" fillId="0" borderId="0" xfId="0"/>
    <xf numFmtId="0" fontId="2" fillId="2" borderId="0" xfId="0" applyFont="1" applyFill="1" applyAlignment="1">
      <alignment wrapText="1"/>
    </xf>
    <xf numFmtId="0" fontId="2" fillId="2" borderId="0" xfId="0" applyFont="1" applyFill="1" applyAlignment="1">
      <alignment vertical="top" wrapText="1"/>
    </xf>
    <xf numFmtId="0" fontId="2" fillId="2" borderId="0" xfId="0" applyFont="1" applyFill="1" applyAlignment="1">
      <alignment horizontal="center" wrapText="1"/>
    </xf>
    <xf numFmtId="3" fontId="2" fillId="0" borderId="1" xfId="0" applyNumberFormat="1" applyFont="1" applyBorder="1" applyAlignment="1">
      <alignment horizontal="left" vertical="top" wrapText="1"/>
    </xf>
    <xf numFmtId="0" fontId="1" fillId="0" borderId="1" xfId="0" applyFont="1" applyBorder="1" applyAlignment="1">
      <alignment vertical="top" wrapText="1"/>
    </xf>
    <xf numFmtId="0" fontId="2" fillId="2" borderId="1" xfId="0" applyFont="1" applyFill="1" applyBorder="1" applyAlignment="1">
      <alignment vertical="top" wrapText="1"/>
    </xf>
    <xf numFmtId="0" fontId="2" fillId="2" borderId="1" xfId="0" applyFont="1" applyFill="1" applyBorder="1" applyAlignment="1">
      <alignment wrapText="1"/>
    </xf>
    <xf numFmtId="0" fontId="2" fillId="0" borderId="1" xfId="0" applyFont="1" applyBorder="1" applyAlignment="1">
      <alignment wrapText="1"/>
    </xf>
    <xf numFmtId="0" fontId="5" fillId="2" borderId="0" xfId="0" applyFont="1" applyFill="1"/>
    <xf numFmtId="0" fontId="2" fillId="0" borderId="1" xfId="0" applyFont="1" applyBorder="1" applyAlignment="1">
      <alignment horizontal="left" vertical="top"/>
    </xf>
    <xf numFmtId="0" fontId="0" fillId="0" borderId="1" xfId="0" applyBorder="1" applyAlignment="1">
      <alignment vertical="top" wrapText="1"/>
    </xf>
    <xf numFmtId="0" fontId="0" fillId="0" borderId="1" xfId="0" applyBorder="1" applyAlignment="1">
      <alignment horizontal="left" vertical="center" wrapText="1"/>
    </xf>
    <xf numFmtId="0" fontId="2" fillId="4" borderId="1" xfId="0" applyFont="1" applyFill="1" applyBorder="1" applyAlignment="1">
      <alignment wrapText="1"/>
    </xf>
    <xf numFmtId="0" fontId="1" fillId="4" borderId="1" xfId="0" applyFont="1" applyFill="1" applyBorder="1" applyAlignment="1">
      <alignment vertical="top" wrapText="1"/>
    </xf>
    <xf numFmtId="3" fontId="2" fillId="4" borderId="1" xfId="0" applyNumberFormat="1" applyFont="1" applyFill="1" applyBorder="1" applyAlignment="1">
      <alignment horizontal="left" vertical="top" wrapText="1"/>
    </xf>
    <xf numFmtId="0" fontId="0" fillId="4" borderId="1" xfId="0" applyFill="1" applyBorder="1" applyAlignment="1">
      <alignment vertical="top" wrapText="1"/>
    </xf>
    <xf numFmtId="0" fontId="2" fillId="4" borderId="1" xfId="0" applyFont="1" applyFill="1" applyBorder="1" applyAlignment="1">
      <alignment vertical="top" wrapText="1"/>
    </xf>
    <xf numFmtId="0" fontId="2" fillId="4" borderId="1" xfId="0" applyFont="1" applyFill="1" applyBorder="1" applyAlignment="1">
      <alignment horizontal="center" wrapText="1"/>
    </xf>
    <xf numFmtId="44" fontId="2" fillId="2" borderId="0" xfId="2" applyFont="1" applyFill="1" applyAlignment="1">
      <alignment wrapText="1"/>
    </xf>
    <xf numFmtId="44" fontId="2" fillId="4" borderId="1" xfId="2" applyFont="1" applyFill="1" applyBorder="1" applyAlignment="1">
      <alignment wrapText="1"/>
    </xf>
    <xf numFmtId="0" fontId="6" fillId="5" borderId="1" xfId="0" applyFont="1" applyFill="1" applyBorder="1" applyAlignment="1">
      <alignment vertical="center"/>
    </xf>
    <xf numFmtId="0" fontId="7" fillId="5" borderId="1" xfId="0" applyFont="1" applyFill="1" applyBorder="1" applyAlignment="1">
      <alignment horizontal="center" vertical="center" wrapText="1"/>
    </xf>
    <xf numFmtId="0" fontId="7" fillId="5" borderId="1" xfId="2" applyNumberFormat="1" applyFont="1" applyFill="1" applyBorder="1" applyAlignment="1">
      <alignment horizontal="center" vertical="center" wrapText="1"/>
    </xf>
    <xf numFmtId="0" fontId="7" fillId="5" borderId="1" xfId="0" applyFont="1" applyFill="1" applyBorder="1" applyAlignment="1">
      <alignment vertical="center" wrapText="1"/>
    </xf>
    <xf numFmtId="0" fontId="7" fillId="5" borderId="1" xfId="2" applyNumberFormat="1" applyFont="1" applyFill="1" applyBorder="1" applyAlignment="1">
      <alignment vertical="center" wrapText="1"/>
    </xf>
    <xf numFmtId="44" fontId="2" fillId="2" borderId="1" xfId="2" applyFont="1" applyFill="1" applyBorder="1" applyAlignment="1">
      <alignment wrapText="1"/>
    </xf>
    <xf numFmtId="44" fontId="2" fillId="2" borderId="1" xfId="0" applyNumberFormat="1" applyFont="1" applyFill="1" applyBorder="1" applyAlignment="1">
      <alignment wrapText="1"/>
    </xf>
    <xf numFmtId="0" fontId="2" fillId="0" borderId="0" xfId="0" applyFont="1" applyAlignment="1" applyProtection="1">
      <alignment wrapText="1"/>
      <protection locked="0"/>
    </xf>
    <xf numFmtId="0" fontId="3" fillId="0" borderId="1" xfId="0" applyFont="1" applyBorder="1" applyAlignment="1">
      <alignment horizontal="left" vertical="top"/>
    </xf>
    <xf numFmtId="0" fontId="2" fillId="0" borderId="1" xfId="0" applyFont="1" applyBorder="1" applyAlignment="1">
      <alignment horizontal="left" vertical="center"/>
    </xf>
    <xf numFmtId="0" fontId="2" fillId="0" borderId="0" xfId="0" applyFont="1" applyAlignment="1">
      <alignment horizontal="center" wrapText="1"/>
    </xf>
    <xf numFmtId="44" fontId="2" fillId="0" borderId="1" xfId="2" applyFont="1" applyFill="1" applyBorder="1" applyAlignment="1">
      <alignment wrapText="1"/>
    </xf>
    <xf numFmtId="44" fontId="2" fillId="0" borderId="1" xfId="0" applyNumberFormat="1" applyFont="1" applyBorder="1" applyAlignment="1">
      <alignment wrapText="1"/>
    </xf>
    <xf numFmtId="44" fontId="2" fillId="2" borderId="5" xfId="0" applyNumberFormat="1" applyFont="1" applyFill="1" applyBorder="1" applyAlignment="1">
      <alignment wrapText="1"/>
    </xf>
    <xf numFmtId="44" fontId="2" fillId="2" borderId="5" xfId="2" applyFont="1" applyFill="1" applyBorder="1" applyAlignment="1">
      <alignment wrapText="1"/>
    </xf>
    <xf numFmtId="0" fontId="6" fillId="0" borderId="1" xfId="0" applyFont="1" applyBorder="1"/>
    <xf numFmtId="44" fontId="6" fillId="0" borderId="1" xfId="0" applyNumberFormat="1" applyFont="1" applyBorder="1" applyAlignment="1">
      <alignment horizontal="center"/>
    </xf>
    <xf numFmtId="0" fontId="3" fillId="2" borderId="1" xfId="0" applyFont="1" applyFill="1" applyBorder="1" applyAlignment="1">
      <alignment horizontal="center" wrapText="1"/>
    </xf>
    <xf numFmtId="0" fontId="3" fillId="2" borderId="1" xfId="0" applyFont="1" applyFill="1" applyBorder="1" applyAlignment="1">
      <alignment wrapText="1"/>
    </xf>
    <xf numFmtId="0" fontId="5" fillId="0" borderId="0" xfId="0" applyFont="1" applyAlignment="1">
      <alignment vertical="top"/>
    </xf>
    <xf numFmtId="0" fontId="8" fillId="0" borderId="0" xfId="0" applyFont="1"/>
    <xf numFmtId="0" fontId="9" fillId="0" borderId="3" xfId="0" applyFont="1" applyBorder="1" applyAlignment="1" applyProtection="1">
      <alignment vertical="top" wrapText="1"/>
      <protection locked="0"/>
    </xf>
    <xf numFmtId="0" fontId="9" fillId="0" borderId="1" xfId="0" applyFont="1" applyBorder="1" applyAlignment="1" applyProtection="1">
      <alignment vertical="top" wrapText="1"/>
      <protection locked="0"/>
    </xf>
    <xf numFmtId="0" fontId="9" fillId="0" borderId="0" xfId="0" applyFont="1"/>
    <xf numFmtId="0" fontId="9" fillId="0" borderId="0" xfId="0" applyFont="1" applyAlignment="1">
      <alignment vertical="top"/>
    </xf>
    <xf numFmtId="0" fontId="8" fillId="0" borderId="0" xfId="0" applyFont="1" applyAlignment="1">
      <alignment vertical="top"/>
    </xf>
    <xf numFmtId="164" fontId="8" fillId="0" borderId="0" xfId="0" applyNumberFormat="1" applyFont="1" applyAlignment="1">
      <alignment wrapText="1"/>
    </xf>
    <xf numFmtId="0" fontId="9" fillId="0" borderId="0" xfId="0" applyFont="1" applyAlignment="1">
      <alignment vertical="top" wrapText="1"/>
    </xf>
    <xf numFmtId="0" fontId="8" fillId="0" borderId="0" xfId="0" applyFont="1" applyAlignment="1">
      <alignment horizontal="left" vertical="top" wrapText="1"/>
    </xf>
    <xf numFmtId="0" fontId="9" fillId="0" borderId="0" xfId="0" applyFont="1" applyAlignment="1" applyProtection="1">
      <alignment vertical="top"/>
      <protection locked="0"/>
    </xf>
    <xf numFmtId="0" fontId="9" fillId="3" borderId="6" xfId="0" applyFont="1" applyFill="1" applyBorder="1" applyAlignment="1" applyProtection="1">
      <alignment vertical="top"/>
      <protection locked="0"/>
    </xf>
    <xf numFmtId="0" fontId="9" fillId="3" borderId="7" xfId="0" applyFont="1" applyFill="1" applyBorder="1" applyAlignment="1" applyProtection="1">
      <alignment vertical="top"/>
      <protection locked="0"/>
    </xf>
    <xf numFmtId="0" fontId="9" fillId="3" borderId="8" xfId="0" applyFont="1" applyFill="1" applyBorder="1" applyAlignment="1" applyProtection="1">
      <alignment vertical="top"/>
      <protection locked="0"/>
    </xf>
    <xf numFmtId="0" fontId="9" fillId="3" borderId="9" xfId="0" applyFont="1" applyFill="1" applyBorder="1" applyAlignment="1" applyProtection="1">
      <alignment vertical="top"/>
      <protection locked="0"/>
    </xf>
    <xf numFmtId="0" fontId="9" fillId="3" borderId="2" xfId="0" applyFont="1" applyFill="1" applyBorder="1" applyAlignment="1" applyProtection="1">
      <alignment vertical="top"/>
      <protection locked="0"/>
    </xf>
    <xf numFmtId="0" fontId="9" fillId="3" borderId="4" xfId="0" applyFont="1" applyFill="1" applyBorder="1" applyAlignment="1" applyProtection="1">
      <alignment vertical="top"/>
      <protection locked="0"/>
    </xf>
    <xf numFmtId="0" fontId="0" fillId="0" borderId="1" xfId="0" applyBorder="1"/>
    <xf numFmtId="0" fontId="0" fillId="0" borderId="1" xfId="0" applyBorder="1" applyAlignment="1">
      <alignment horizontal="left" vertical="top" wrapText="1"/>
    </xf>
    <xf numFmtId="0" fontId="10" fillId="0" borderId="1" xfId="0" applyFont="1" applyBorder="1"/>
    <xf numFmtId="0" fontId="2" fillId="0" borderId="1" xfId="0" applyFont="1" applyBorder="1" applyAlignment="1">
      <alignment horizontal="left" vertical="top" wrapText="1"/>
    </xf>
    <xf numFmtId="0" fontId="2" fillId="0" borderId="1" xfId="2" applyNumberFormat="1" applyFont="1" applyFill="1" applyBorder="1" applyAlignment="1">
      <alignment wrapText="1"/>
    </xf>
    <xf numFmtId="0" fontId="2" fillId="2" borderId="1" xfId="0" applyFont="1" applyFill="1" applyBorder="1" applyAlignment="1">
      <alignment horizontal="right" wrapText="1"/>
    </xf>
    <xf numFmtId="0" fontId="2" fillId="2" borderId="1" xfId="0" applyFont="1" applyFill="1" applyBorder="1" applyAlignment="1">
      <alignment horizontal="right" vertical="top" wrapText="1"/>
    </xf>
    <xf numFmtId="0" fontId="11" fillId="0" borderId="0" xfId="0" applyFont="1"/>
    <xf numFmtId="164" fontId="8" fillId="0" borderId="0" xfId="0" applyNumberFormat="1" applyFont="1"/>
    <xf numFmtId="0" fontId="4" fillId="0" borderId="5" xfId="0" applyFont="1" applyBorder="1" applyAlignment="1">
      <alignment horizontal="left" wrapText="1"/>
    </xf>
    <xf numFmtId="0" fontId="2" fillId="0" borderId="10" xfId="0" applyFont="1" applyBorder="1" applyAlignment="1">
      <alignment wrapText="1"/>
    </xf>
    <xf numFmtId="0" fontId="2" fillId="0" borderId="10" xfId="0" applyFont="1" applyBorder="1" applyAlignment="1" applyProtection="1">
      <alignment wrapText="1"/>
      <protection locked="0"/>
    </xf>
    <xf numFmtId="0" fontId="2" fillId="0" borderId="11" xfId="0" applyFont="1" applyBorder="1" applyAlignment="1" applyProtection="1">
      <alignment wrapText="1"/>
      <protection locked="0"/>
    </xf>
    <xf numFmtId="0" fontId="2" fillId="2" borderId="1" xfId="0" applyFont="1" applyFill="1" applyBorder="1" applyAlignment="1">
      <alignment horizontal="left" vertical="top"/>
    </xf>
    <xf numFmtId="0" fontId="1" fillId="2" borderId="1" xfId="0" applyFont="1" applyFill="1" applyBorder="1" applyAlignment="1">
      <alignment vertical="top" wrapText="1"/>
    </xf>
    <xf numFmtId="0" fontId="0" fillId="2" borderId="1" xfId="0" applyFill="1" applyBorder="1" applyAlignment="1">
      <alignment vertical="top" wrapText="1"/>
    </xf>
    <xf numFmtId="0" fontId="0" fillId="2" borderId="1" xfId="0" applyFill="1" applyBorder="1"/>
    <xf numFmtId="0" fontId="2" fillId="0" borderId="1" xfId="0" applyFont="1" applyBorder="1" applyAlignment="1">
      <alignment vertical="top" wrapText="1"/>
    </xf>
    <xf numFmtId="0" fontId="2" fillId="0" borderId="1" xfId="0" applyFont="1" applyBorder="1" applyAlignment="1">
      <alignment horizontal="right" wrapText="1"/>
    </xf>
    <xf numFmtId="0" fontId="13" fillId="4" borderId="1" xfId="0" applyFont="1" applyFill="1" applyBorder="1" applyAlignment="1">
      <alignment wrapText="1"/>
    </xf>
    <xf numFmtId="0" fontId="6" fillId="5" borderId="1" xfId="0" applyFont="1" applyFill="1" applyBorder="1" applyAlignment="1">
      <alignment vertical="center" wrapText="1"/>
    </xf>
    <xf numFmtId="0" fontId="9" fillId="3" borderId="0" xfId="0" applyFont="1" applyFill="1" applyAlignment="1" applyProtection="1">
      <alignment vertical="top"/>
      <protection locked="0"/>
    </xf>
    <xf numFmtId="0" fontId="2" fillId="2" borderId="1" xfId="0" applyFont="1" applyFill="1" applyBorder="1" applyAlignment="1">
      <alignment horizontal="left" wrapText="1"/>
    </xf>
    <xf numFmtId="0" fontId="0" fillId="2" borderId="1" xfId="0" applyFill="1" applyBorder="1" applyAlignment="1">
      <alignment horizontal="left" vertical="center" wrapText="1"/>
    </xf>
    <xf numFmtId="0" fontId="2" fillId="0" borderId="1" xfId="0" applyFont="1" applyBorder="1" applyAlignment="1">
      <alignment horizontal="left" wrapText="1"/>
    </xf>
    <xf numFmtId="0" fontId="2" fillId="2" borderId="1" xfId="0" applyFont="1" applyFill="1" applyBorder="1" applyAlignment="1">
      <alignment horizontal="left" vertical="top" wrapText="1"/>
    </xf>
    <xf numFmtId="0" fontId="9" fillId="0" borderId="0" xfId="0" applyFont="1" applyAlignment="1">
      <alignment horizontal="left" vertical="top" wrapText="1"/>
    </xf>
    <xf numFmtId="0" fontId="9" fillId="3" borderId="1" xfId="0" applyFont="1" applyFill="1" applyBorder="1" applyAlignment="1" applyProtection="1">
      <alignment horizontal="center" vertical="top"/>
      <protection locked="0"/>
    </xf>
    <xf numFmtId="0" fontId="2" fillId="0" borderId="1" xfId="0" applyFont="1" applyFill="1" applyBorder="1" applyAlignment="1">
      <alignment horizontal="left" vertical="top"/>
    </xf>
    <xf numFmtId="0" fontId="1" fillId="0" borderId="1" xfId="0" applyFont="1" applyFill="1" applyBorder="1" applyAlignment="1">
      <alignment vertical="top" wrapText="1"/>
    </xf>
  </cellXfs>
  <cellStyles count="3">
    <cellStyle name="Standaard" xfId="0" builtinId="0"/>
    <cellStyle name="Standaard 9" xfId="1" xr:uid="{00000000-0005-0000-0000-00000200000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Daniëls, JN (Joost)" id="{45AAA7E9-B133-413F-A115-7D660D3FC78D}" userId="S::jn.daniels@drechtsteden.nl::3d815a12-030a-48d8-8a0d-87c4158e38c8"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24" dT="2023-07-12T07:30:35.87" personId="{45AAA7E9-B133-413F-A115-7D660D3FC78D}" id="{7A804E67-10EB-4CC9-AF18-5F8212152EA7}">
    <text>klopt deze cel?</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L138"/>
  <sheetViews>
    <sheetView tabSelected="1" view="pageLayout" topLeftCell="A184" zoomScale="90" zoomScaleNormal="90" zoomScalePageLayoutView="90" workbookViewId="0">
      <selection activeCell="B11" sqref="B11"/>
    </sheetView>
  </sheetViews>
  <sheetFormatPr defaultColWidth="7.6328125" defaultRowHeight="11.5" x14ac:dyDescent="0.25"/>
  <cols>
    <col min="1" max="1" width="9.26953125" style="1" customWidth="1"/>
    <col min="2" max="2" width="97.6328125" style="31" customWidth="1"/>
    <col min="3" max="3" width="21.7265625" style="3" customWidth="1"/>
    <col min="4" max="4" width="18" style="3" customWidth="1"/>
    <col min="5" max="6" width="21.7265625" style="3" customWidth="1"/>
    <col min="7" max="7" width="21" style="1" customWidth="1"/>
    <col min="8" max="8" width="16.90625" style="19" customWidth="1"/>
    <col min="9" max="9" width="18.36328125" style="1" customWidth="1"/>
    <col min="10" max="10" width="16.36328125" style="19" customWidth="1"/>
    <col min="11" max="11" width="17.90625" style="1" customWidth="1"/>
    <col min="12" max="16384" width="7.6328125" style="1"/>
  </cols>
  <sheetData>
    <row r="1" spans="1:11" ht="18" x14ac:dyDescent="0.4">
      <c r="B1" s="64" t="s">
        <v>0</v>
      </c>
      <c r="C1" s="41"/>
      <c r="D1" s="41"/>
      <c r="E1" s="65"/>
    </row>
    <row r="3" spans="1:11" x14ac:dyDescent="0.25">
      <c r="B3" s="66" t="s">
        <v>1</v>
      </c>
      <c r="F3" s="40" t="s">
        <v>2</v>
      </c>
    </row>
    <row r="4" spans="1:11" ht="26.25" customHeight="1" x14ac:dyDescent="0.25">
      <c r="B4" s="67" t="s">
        <v>3</v>
      </c>
      <c r="F4" s="9" t="s">
        <v>4</v>
      </c>
    </row>
    <row r="5" spans="1:11" ht="35.25" customHeight="1" x14ac:dyDescent="0.25">
      <c r="B5" s="67" t="s">
        <v>5</v>
      </c>
      <c r="F5" s="9" t="s">
        <v>6</v>
      </c>
    </row>
    <row r="6" spans="1:11" ht="51.75" customHeight="1" x14ac:dyDescent="0.25">
      <c r="B6" s="68" t="s">
        <v>7</v>
      </c>
    </row>
    <row r="7" spans="1:11" ht="15.75" customHeight="1" x14ac:dyDescent="0.25">
      <c r="B7" s="69" t="s">
        <v>8</v>
      </c>
    </row>
    <row r="8" spans="1:11" x14ac:dyDescent="0.25">
      <c r="B8" s="28"/>
    </row>
    <row r="9" spans="1:11" ht="69.75" customHeight="1" x14ac:dyDescent="0.25">
      <c r="A9" s="21" t="s">
        <v>9</v>
      </c>
      <c r="B9" s="21" t="s">
        <v>10</v>
      </c>
      <c r="C9" s="77" t="s">
        <v>11</v>
      </c>
      <c r="D9" s="77" t="s">
        <v>12</v>
      </c>
      <c r="E9" s="22" t="s">
        <v>13</v>
      </c>
      <c r="F9" s="22" t="s">
        <v>14</v>
      </c>
      <c r="G9" s="22" t="s">
        <v>15</v>
      </c>
      <c r="H9" s="23" t="s">
        <v>16</v>
      </c>
      <c r="I9" s="24" t="s">
        <v>17</v>
      </c>
      <c r="J9" s="25" t="s">
        <v>18</v>
      </c>
      <c r="K9" s="24" t="s">
        <v>19</v>
      </c>
    </row>
    <row r="10" spans="1:11" x14ac:dyDescent="0.25">
      <c r="A10" s="7"/>
      <c r="B10" s="59" t="s">
        <v>20</v>
      </c>
      <c r="C10" s="5"/>
      <c r="D10" s="5"/>
      <c r="E10" s="8"/>
      <c r="F10" s="5"/>
      <c r="G10" s="4"/>
      <c r="H10" s="32"/>
      <c r="I10" s="8"/>
      <c r="J10" s="26"/>
      <c r="K10" s="27"/>
    </row>
    <row r="11" spans="1:11" ht="34.5" x14ac:dyDescent="0.25">
      <c r="A11" s="7" t="s">
        <v>21</v>
      </c>
      <c r="B11" s="10" t="s">
        <v>22</v>
      </c>
      <c r="C11" s="5">
        <v>750</v>
      </c>
      <c r="D11" s="11" t="s">
        <v>23</v>
      </c>
      <c r="E11" s="13"/>
      <c r="F11" s="14"/>
      <c r="G11" s="15"/>
      <c r="H11" s="20">
        <v>0</v>
      </c>
      <c r="I11" s="13"/>
      <c r="J11" s="26" t="e">
        <f t="shared" ref="J11:J68" si="0">SUM(H11/I11)</f>
        <v>#DIV/0!</v>
      </c>
      <c r="K11" s="27" t="e">
        <f t="shared" ref="K11:K21" si="1">J11*C11</f>
        <v>#DIV/0!</v>
      </c>
    </row>
    <row r="12" spans="1:11" ht="34.5" x14ac:dyDescent="0.25">
      <c r="A12" s="7" t="s">
        <v>24</v>
      </c>
      <c r="B12" s="57" t="s">
        <v>25</v>
      </c>
      <c r="C12" s="5">
        <v>1200</v>
      </c>
      <c r="D12" s="11" t="s">
        <v>23</v>
      </c>
      <c r="E12" s="13"/>
      <c r="F12" s="14"/>
      <c r="G12" s="15"/>
      <c r="H12" s="20">
        <v>0</v>
      </c>
      <c r="I12" s="13"/>
      <c r="J12" s="26" t="e">
        <f t="shared" si="0"/>
        <v>#DIV/0!</v>
      </c>
      <c r="K12" s="27" t="e">
        <f t="shared" si="1"/>
        <v>#DIV/0!</v>
      </c>
    </row>
    <row r="13" spans="1:11" ht="34.5" x14ac:dyDescent="0.25">
      <c r="A13" s="7" t="s">
        <v>26</v>
      </c>
      <c r="B13" s="10" t="s">
        <v>27</v>
      </c>
      <c r="C13" s="5">
        <v>80</v>
      </c>
      <c r="D13" s="11" t="s">
        <v>23</v>
      </c>
      <c r="E13" s="13"/>
      <c r="F13" s="14"/>
      <c r="G13" s="15"/>
      <c r="H13" s="20">
        <v>0</v>
      </c>
      <c r="I13" s="13"/>
      <c r="J13" s="26" t="e">
        <f t="shared" si="0"/>
        <v>#DIV/0!</v>
      </c>
      <c r="K13" s="27" t="e">
        <f t="shared" si="1"/>
        <v>#DIV/0!</v>
      </c>
    </row>
    <row r="14" spans="1:11" ht="34.5" x14ac:dyDescent="0.25">
      <c r="A14" s="7" t="s">
        <v>28</v>
      </c>
      <c r="B14" s="10" t="s">
        <v>29</v>
      </c>
      <c r="C14" s="5">
        <v>3710</v>
      </c>
      <c r="D14" s="11" t="s">
        <v>23</v>
      </c>
      <c r="E14" s="13"/>
      <c r="F14" s="14"/>
      <c r="G14" s="15"/>
      <c r="H14" s="20">
        <v>0</v>
      </c>
      <c r="I14" s="13"/>
      <c r="J14" s="26" t="e">
        <f t="shared" si="0"/>
        <v>#DIV/0!</v>
      </c>
      <c r="K14" s="27" t="e">
        <f t="shared" si="1"/>
        <v>#DIV/0!</v>
      </c>
    </row>
    <row r="15" spans="1:11" ht="34.5" x14ac:dyDescent="0.25">
      <c r="A15" s="7" t="s">
        <v>30</v>
      </c>
      <c r="B15" s="10" t="s">
        <v>31</v>
      </c>
      <c r="C15" s="5">
        <v>1000</v>
      </c>
      <c r="D15" s="11" t="s">
        <v>23</v>
      </c>
      <c r="E15" s="13"/>
      <c r="F15" s="14"/>
      <c r="G15" s="15"/>
      <c r="H15" s="20">
        <v>0</v>
      </c>
      <c r="I15" s="13"/>
      <c r="J15" s="26" t="e">
        <f t="shared" si="0"/>
        <v>#DIV/0!</v>
      </c>
      <c r="K15" s="27" t="e">
        <f t="shared" si="1"/>
        <v>#DIV/0!</v>
      </c>
    </row>
    <row r="16" spans="1:11" x14ac:dyDescent="0.25">
      <c r="A16" s="7" t="s">
        <v>34</v>
      </c>
      <c r="B16" s="10" t="s">
        <v>32</v>
      </c>
      <c r="C16" s="5">
        <v>520</v>
      </c>
      <c r="D16" s="11" t="s">
        <v>33</v>
      </c>
      <c r="E16" s="13"/>
      <c r="F16" s="14"/>
      <c r="G16" s="15"/>
      <c r="H16" s="20">
        <v>0</v>
      </c>
      <c r="I16" s="13"/>
      <c r="J16" s="26" t="e">
        <f t="shared" si="0"/>
        <v>#DIV/0!</v>
      </c>
      <c r="K16" s="27" t="e">
        <f t="shared" si="1"/>
        <v>#DIV/0!</v>
      </c>
    </row>
    <row r="17" spans="1:12" x14ac:dyDescent="0.25">
      <c r="A17" s="7" t="s">
        <v>37</v>
      </c>
      <c r="B17" s="85" t="s">
        <v>35</v>
      </c>
      <c r="C17" s="86">
        <v>1770</v>
      </c>
      <c r="D17" s="11" t="s">
        <v>36</v>
      </c>
      <c r="E17" s="13"/>
      <c r="F17" s="14"/>
      <c r="G17" s="15"/>
      <c r="H17" s="20">
        <v>0</v>
      </c>
      <c r="I17" s="13"/>
      <c r="J17" s="26" t="e">
        <f t="shared" si="0"/>
        <v>#DIV/0!</v>
      </c>
      <c r="K17" s="27" t="e">
        <f t="shared" si="1"/>
        <v>#DIV/0!</v>
      </c>
    </row>
    <row r="18" spans="1:12" x14ac:dyDescent="0.25">
      <c r="A18" s="7" t="s">
        <v>39</v>
      </c>
      <c r="B18" s="12" t="s">
        <v>38</v>
      </c>
      <c r="C18" s="5">
        <v>860</v>
      </c>
      <c r="D18" s="11" t="s">
        <v>36</v>
      </c>
      <c r="E18" s="13"/>
      <c r="F18" s="14"/>
      <c r="G18" s="15"/>
      <c r="H18" s="20">
        <v>0</v>
      </c>
      <c r="I18" s="13"/>
      <c r="J18" s="26" t="e">
        <f t="shared" si="0"/>
        <v>#DIV/0!</v>
      </c>
      <c r="K18" s="27" t="e">
        <f t="shared" si="1"/>
        <v>#DIV/0!</v>
      </c>
    </row>
    <row r="19" spans="1:12" x14ac:dyDescent="0.25">
      <c r="A19" s="7" t="s">
        <v>42</v>
      </c>
      <c r="B19" s="57" t="s">
        <v>40</v>
      </c>
      <c r="C19" s="5">
        <v>80</v>
      </c>
      <c r="D19" s="11" t="s">
        <v>41</v>
      </c>
      <c r="E19" s="13"/>
      <c r="F19" s="14"/>
      <c r="G19" s="15"/>
      <c r="H19" s="20">
        <v>0</v>
      </c>
      <c r="I19" s="13"/>
      <c r="J19" s="26" t="e">
        <f t="shared" si="0"/>
        <v>#DIV/0!</v>
      </c>
      <c r="K19" s="27" t="e">
        <f t="shared" si="1"/>
        <v>#DIV/0!</v>
      </c>
    </row>
    <row r="20" spans="1:12" x14ac:dyDescent="0.25">
      <c r="A20" s="7" t="s">
        <v>44</v>
      </c>
      <c r="B20" s="10" t="s">
        <v>43</v>
      </c>
      <c r="C20" s="5">
        <v>30</v>
      </c>
      <c r="D20" s="11" t="s">
        <v>41</v>
      </c>
      <c r="E20" s="13"/>
      <c r="F20" s="14"/>
      <c r="G20" s="15"/>
      <c r="H20" s="20">
        <v>0</v>
      </c>
      <c r="I20" s="76"/>
      <c r="J20" s="26" t="e">
        <f t="shared" si="0"/>
        <v>#DIV/0!</v>
      </c>
      <c r="K20" s="27" t="e">
        <f t="shared" si="1"/>
        <v>#DIV/0!</v>
      </c>
    </row>
    <row r="21" spans="1:12" x14ac:dyDescent="0.25">
      <c r="A21" s="7" t="s">
        <v>47</v>
      </c>
      <c r="B21" s="58" t="s">
        <v>45</v>
      </c>
      <c r="C21" s="5">
        <v>300</v>
      </c>
      <c r="D21" s="11" t="s">
        <v>36</v>
      </c>
      <c r="E21" s="13"/>
      <c r="F21" s="14"/>
      <c r="G21" s="15"/>
      <c r="H21" s="20">
        <v>0</v>
      </c>
      <c r="I21" s="13"/>
      <c r="J21" s="26" t="e">
        <f t="shared" si="0"/>
        <v>#DIV/0!</v>
      </c>
      <c r="K21" s="27" t="e">
        <f t="shared" si="1"/>
        <v>#DIV/0!</v>
      </c>
    </row>
    <row r="22" spans="1:12" x14ac:dyDescent="0.25">
      <c r="A22" s="7"/>
      <c r="B22" s="29" t="s">
        <v>46</v>
      </c>
      <c r="C22" s="5"/>
      <c r="D22" s="5"/>
      <c r="E22" s="8"/>
      <c r="F22" s="5"/>
      <c r="G22" s="4"/>
      <c r="H22" s="32"/>
      <c r="I22" s="8"/>
      <c r="J22" s="32"/>
      <c r="K22" s="33"/>
    </row>
    <row r="23" spans="1:12" x14ac:dyDescent="0.25">
      <c r="A23" s="7" t="s">
        <v>49</v>
      </c>
      <c r="B23" s="10" t="s">
        <v>48</v>
      </c>
      <c r="C23" s="5">
        <v>80</v>
      </c>
      <c r="D23" s="5" t="s">
        <v>41</v>
      </c>
      <c r="E23" s="13"/>
      <c r="F23" s="14"/>
      <c r="G23" s="15"/>
      <c r="H23" s="20">
        <v>0</v>
      </c>
      <c r="I23" s="13"/>
      <c r="J23" s="26" t="e">
        <f t="shared" si="0"/>
        <v>#DIV/0!</v>
      </c>
      <c r="K23" s="27" t="e">
        <f t="shared" ref="K23:K37" si="2">J23*C23</f>
        <v>#DIV/0!</v>
      </c>
    </row>
    <row r="24" spans="1:12" x14ac:dyDescent="0.25">
      <c r="A24" s="7" t="s">
        <v>51</v>
      </c>
      <c r="B24" s="70" t="s">
        <v>50</v>
      </c>
      <c r="C24" s="62">
        <v>4740</v>
      </c>
      <c r="D24" s="79" t="s">
        <v>36</v>
      </c>
      <c r="E24" s="13"/>
      <c r="F24" s="14"/>
      <c r="G24" s="15"/>
      <c r="H24" s="20">
        <v>0</v>
      </c>
      <c r="I24" s="13"/>
      <c r="J24" s="26" t="e">
        <f t="shared" si="0"/>
        <v>#DIV/0!</v>
      </c>
      <c r="K24" s="27" t="e">
        <f t="shared" si="2"/>
        <v>#DIV/0!</v>
      </c>
    </row>
    <row r="25" spans="1:12" x14ac:dyDescent="0.25">
      <c r="A25" s="7" t="s">
        <v>53</v>
      </c>
      <c r="B25" s="10" t="s">
        <v>52</v>
      </c>
      <c r="C25" s="5">
        <v>10</v>
      </c>
      <c r="D25" s="5" t="s">
        <v>41</v>
      </c>
      <c r="E25" s="13"/>
      <c r="F25" s="14"/>
      <c r="G25" s="15"/>
      <c r="H25" s="20">
        <v>0</v>
      </c>
      <c r="I25" s="13"/>
      <c r="J25" s="26" t="e">
        <f t="shared" si="0"/>
        <v>#DIV/0!</v>
      </c>
      <c r="K25" s="27" t="e">
        <f t="shared" si="2"/>
        <v>#DIV/0!</v>
      </c>
    </row>
    <row r="26" spans="1:12" x14ac:dyDescent="0.25">
      <c r="A26" s="7" t="s">
        <v>55</v>
      </c>
      <c r="B26" s="10" t="s">
        <v>54</v>
      </c>
      <c r="C26" s="5">
        <v>30</v>
      </c>
      <c r="D26" s="5" t="s">
        <v>41</v>
      </c>
      <c r="E26" s="13"/>
      <c r="F26" s="14"/>
      <c r="G26" s="15"/>
      <c r="H26" s="20">
        <v>0</v>
      </c>
      <c r="I26" s="13"/>
      <c r="J26" s="26" t="e">
        <f t="shared" si="0"/>
        <v>#DIV/0!</v>
      </c>
      <c r="K26" s="27" t="e">
        <f t="shared" si="2"/>
        <v>#DIV/0!</v>
      </c>
    </row>
    <row r="27" spans="1:12" x14ac:dyDescent="0.25">
      <c r="A27" s="7" t="s">
        <v>57</v>
      </c>
      <c r="B27" s="10" t="s">
        <v>56</v>
      </c>
      <c r="C27" s="5">
        <v>15</v>
      </c>
      <c r="D27" s="5" t="s">
        <v>41</v>
      </c>
      <c r="E27" s="13"/>
      <c r="F27" s="14"/>
      <c r="G27" s="15"/>
      <c r="H27" s="20">
        <v>0</v>
      </c>
      <c r="I27" s="13"/>
      <c r="J27" s="26" t="e">
        <f t="shared" si="0"/>
        <v>#DIV/0!</v>
      </c>
      <c r="K27" s="27" t="e">
        <f t="shared" si="2"/>
        <v>#DIV/0!</v>
      </c>
    </row>
    <row r="28" spans="1:12" x14ac:dyDescent="0.25">
      <c r="A28" s="7" t="s">
        <v>60</v>
      </c>
      <c r="B28" s="10" t="s">
        <v>58</v>
      </c>
      <c r="C28" s="5">
        <v>110</v>
      </c>
      <c r="D28" s="5" t="s">
        <v>59</v>
      </c>
      <c r="E28" s="13"/>
      <c r="F28" s="14"/>
      <c r="G28" s="15"/>
      <c r="H28" s="20">
        <v>0</v>
      </c>
      <c r="I28" s="13"/>
      <c r="J28" s="26" t="e">
        <f t="shared" si="0"/>
        <v>#DIV/0!</v>
      </c>
      <c r="K28" s="27" t="e">
        <f t="shared" si="2"/>
        <v>#DIV/0!</v>
      </c>
    </row>
    <row r="29" spans="1:12" x14ac:dyDescent="0.25">
      <c r="A29" s="7" t="s">
        <v>62</v>
      </c>
      <c r="B29" s="10" t="s">
        <v>61</v>
      </c>
      <c r="C29" s="5">
        <v>150</v>
      </c>
      <c r="D29" s="5" t="s">
        <v>59</v>
      </c>
      <c r="E29" s="13"/>
      <c r="F29" s="14"/>
      <c r="G29" s="15"/>
      <c r="H29" s="20">
        <v>0</v>
      </c>
      <c r="I29" s="13"/>
      <c r="J29" s="26" t="e">
        <f t="shared" si="0"/>
        <v>#DIV/0!</v>
      </c>
      <c r="K29" s="27" t="e">
        <f t="shared" si="2"/>
        <v>#DIV/0!</v>
      </c>
    </row>
    <row r="30" spans="1:12" x14ac:dyDescent="0.25">
      <c r="A30" s="7" t="s">
        <v>64</v>
      </c>
      <c r="B30" s="10" t="s">
        <v>63</v>
      </c>
      <c r="C30" s="5">
        <v>1400</v>
      </c>
      <c r="D30" s="5" t="s">
        <v>36</v>
      </c>
      <c r="E30" s="13"/>
      <c r="F30" s="14"/>
      <c r="G30" s="15"/>
      <c r="H30" s="20">
        <v>0</v>
      </c>
      <c r="I30" s="13"/>
      <c r="J30" s="26" t="e">
        <f t="shared" si="0"/>
        <v>#DIV/0!</v>
      </c>
      <c r="K30" s="27" t="e">
        <f t="shared" si="2"/>
        <v>#DIV/0!</v>
      </c>
    </row>
    <row r="31" spans="1:12" x14ac:dyDescent="0.25">
      <c r="A31" s="7" t="s">
        <v>66</v>
      </c>
      <c r="B31" s="10" t="s">
        <v>65</v>
      </c>
      <c r="C31" s="5">
        <v>1250</v>
      </c>
      <c r="D31" s="5" t="s">
        <v>36</v>
      </c>
      <c r="E31" s="13"/>
      <c r="F31" s="14"/>
      <c r="G31" s="15"/>
      <c r="H31" s="20">
        <v>0</v>
      </c>
      <c r="I31" s="13"/>
      <c r="J31" s="26" t="e">
        <f t="shared" si="0"/>
        <v>#DIV/0!</v>
      </c>
      <c r="K31" s="27" t="e">
        <f t="shared" si="2"/>
        <v>#DIV/0!</v>
      </c>
    </row>
    <row r="32" spans="1:12" x14ac:dyDescent="0.25">
      <c r="A32" s="7" t="s">
        <v>68</v>
      </c>
      <c r="B32" s="10" t="s">
        <v>67</v>
      </c>
      <c r="C32" s="5">
        <v>120</v>
      </c>
      <c r="D32" s="5" t="s">
        <v>59</v>
      </c>
      <c r="E32" s="13"/>
      <c r="F32" s="14"/>
      <c r="G32" s="15"/>
      <c r="H32" s="20">
        <v>0</v>
      </c>
      <c r="I32" s="13"/>
      <c r="J32" s="26" t="e">
        <f t="shared" si="0"/>
        <v>#DIV/0!</v>
      </c>
      <c r="K32" s="27" t="e">
        <f t="shared" si="2"/>
        <v>#DIV/0!</v>
      </c>
    </row>
    <row r="33" spans="1:11" x14ac:dyDescent="0.25">
      <c r="A33" s="7" t="s">
        <v>70</v>
      </c>
      <c r="B33" s="10" t="s">
        <v>69</v>
      </c>
      <c r="C33" s="5">
        <v>40</v>
      </c>
      <c r="D33" s="5" t="s">
        <v>59</v>
      </c>
      <c r="E33" s="13"/>
      <c r="F33" s="14"/>
      <c r="G33" s="15"/>
      <c r="H33" s="20">
        <v>0</v>
      </c>
      <c r="I33" s="13"/>
      <c r="J33" s="26" t="e">
        <f t="shared" si="0"/>
        <v>#DIV/0!</v>
      </c>
      <c r="K33" s="27" t="e">
        <f t="shared" si="2"/>
        <v>#DIV/0!</v>
      </c>
    </row>
    <row r="34" spans="1:11" x14ac:dyDescent="0.25">
      <c r="A34" s="7" t="s">
        <v>72</v>
      </c>
      <c r="B34" s="10" t="s">
        <v>71</v>
      </c>
      <c r="C34" s="5">
        <v>50</v>
      </c>
      <c r="D34" s="5" t="s">
        <v>59</v>
      </c>
      <c r="E34" s="13"/>
      <c r="F34" s="14"/>
      <c r="G34" s="15"/>
      <c r="H34" s="20">
        <v>0</v>
      </c>
      <c r="I34" s="13"/>
      <c r="J34" s="26" t="e">
        <f t="shared" si="0"/>
        <v>#DIV/0!</v>
      </c>
      <c r="K34" s="27" t="e">
        <f t="shared" si="2"/>
        <v>#DIV/0!</v>
      </c>
    </row>
    <row r="35" spans="1:11" x14ac:dyDescent="0.25">
      <c r="A35" s="7" t="s">
        <v>74</v>
      </c>
      <c r="B35" s="10" t="s">
        <v>73</v>
      </c>
      <c r="C35" s="5">
        <v>2100</v>
      </c>
      <c r="D35" s="5" t="s">
        <v>36</v>
      </c>
      <c r="E35" s="13"/>
      <c r="F35" s="14"/>
      <c r="G35" s="15"/>
      <c r="H35" s="20">
        <v>0</v>
      </c>
      <c r="I35" s="13"/>
      <c r="J35" s="26" t="e">
        <f t="shared" si="0"/>
        <v>#DIV/0!</v>
      </c>
      <c r="K35" s="27" t="e">
        <f t="shared" si="2"/>
        <v>#DIV/0!</v>
      </c>
    </row>
    <row r="36" spans="1:11" x14ac:dyDescent="0.25">
      <c r="A36" s="7" t="s">
        <v>76</v>
      </c>
      <c r="B36" s="10" t="s">
        <v>75</v>
      </c>
      <c r="C36" s="5">
        <v>580</v>
      </c>
      <c r="D36" s="5" t="s">
        <v>36</v>
      </c>
      <c r="E36" s="13"/>
      <c r="F36" s="14"/>
      <c r="G36" s="15"/>
      <c r="H36" s="20">
        <v>0</v>
      </c>
      <c r="I36" s="13"/>
      <c r="J36" s="26" t="e">
        <f t="shared" si="0"/>
        <v>#DIV/0!</v>
      </c>
      <c r="K36" s="27" t="e">
        <f t="shared" si="2"/>
        <v>#DIV/0!</v>
      </c>
    </row>
    <row r="37" spans="1:11" x14ac:dyDescent="0.25">
      <c r="A37" s="7" t="s">
        <v>79</v>
      </c>
      <c r="B37" s="10" t="s">
        <v>77</v>
      </c>
      <c r="C37" s="11">
        <v>430</v>
      </c>
      <c r="D37" s="11" t="s">
        <v>36</v>
      </c>
      <c r="E37" s="13"/>
      <c r="F37" s="16"/>
      <c r="G37" s="15"/>
      <c r="H37" s="20">
        <v>0</v>
      </c>
      <c r="I37" s="13"/>
      <c r="J37" s="26" t="e">
        <f t="shared" si="0"/>
        <v>#DIV/0!</v>
      </c>
      <c r="K37" s="27" t="e">
        <f t="shared" si="2"/>
        <v>#DIV/0!</v>
      </c>
    </row>
    <row r="38" spans="1:11" x14ac:dyDescent="0.25">
      <c r="A38" s="7"/>
      <c r="B38" s="59" t="s">
        <v>78</v>
      </c>
      <c r="C38" s="5"/>
      <c r="D38" s="5"/>
      <c r="E38" s="8"/>
      <c r="F38" s="5"/>
      <c r="G38" s="4"/>
      <c r="H38" s="32"/>
      <c r="I38" s="8"/>
      <c r="J38" s="32"/>
      <c r="K38" s="33"/>
    </row>
    <row r="39" spans="1:11" x14ac:dyDescent="0.25">
      <c r="A39" s="7" t="s">
        <v>81</v>
      </c>
      <c r="B39" s="10" t="s">
        <v>80</v>
      </c>
      <c r="C39" s="5">
        <v>20</v>
      </c>
      <c r="D39" s="5" t="s">
        <v>59</v>
      </c>
      <c r="E39" s="13"/>
      <c r="F39" s="14"/>
      <c r="G39" s="15"/>
      <c r="H39" s="20">
        <v>0</v>
      </c>
      <c r="I39" s="13"/>
      <c r="J39" s="26" t="e">
        <f t="shared" si="0"/>
        <v>#DIV/0!</v>
      </c>
      <c r="K39" s="27" t="e">
        <f t="shared" ref="K39:K54" si="3">J39*C39</f>
        <v>#DIV/0!</v>
      </c>
    </row>
    <row r="40" spans="1:11" x14ac:dyDescent="0.25">
      <c r="A40" s="7" t="s">
        <v>83</v>
      </c>
      <c r="B40" s="70" t="s">
        <v>82</v>
      </c>
      <c r="C40" s="71">
        <v>750</v>
      </c>
      <c r="D40" s="71" t="s">
        <v>36</v>
      </c>
      <c r="E40" s="13"/>
      <c r="F40" s="14"/>
      <c r="G40" s="15"/>
      <c r="H40" s="20">
        <v>0</v>
      </c>
      <c r="I40" s="13"/>
      <c r="J40" s="26" t="e">
        <f t="shared" si="0"/>
        <v>#DIV/0!</v>
      </c>
      <c r="K40" s="27" t="e">
        <f t="shared" si="3"/>
        <v>#DIV/0!</v>
      </c>
    </row>
    <row r="41" spans="1:11" x14ac:dyDescent="0.25">
      <c r="A41" s="7" t="s">
        <v>85</v>
      </c>
      <c r="B41" s="70" t="s">
        <v>84</v>
      </c>
      <c r="C41" s="71">
        <v>20</v>
      </c>
      <c r="D41" s="71" t="s">
        <v>41</v>
      </c>
      <c r="E41" s="13"/>
      <c r="F41" s="14"/>
      <c r="G41" s="15"/>
      <c r="H41" s="20">
        <v>0</v>
      </c>
      <c r="I41" s="13"/>
      <c r="J41" s="26" t="e">
        <f t="shared" si="0"/>
        <v>#DIV/0!</v>
      </c>
      <c r="K41" s="27" t="e">
        <f t="shared" si="3"/>
        <v>#DIV/0!</v>
      </c>
    </row>
    <row r="42" spans="1:11" x14ac:dyDescent="0.25">
      <c r="A42" s="7" t="s">
        <v>87</v>
      </c>
      <c r="B42" s="12" t="s">
        <v>86</v>
      </c>
      <c r="C42" s="5">
        <v>30</v>
      </c>
      <c r="D42" s="5" t="s">
        <v>41</v>
      </c>
      <c r="E42" s="13"/>
      <c r="F42" s="14"/>
      <c r="G42" s="15"/>
      <c r="H42" s="20">
        <v>0</v>
      </c>
      <c r="I42" s="13"/>
      <c r="J42" s="26" t="e">
        <f t="shared" si="0"/>
        <v>#DIV/0!</v>
      </c>
      <c r="K42" s="27" t="e">
        <f t="shared" si="3"/>
        <v>#DIV/0!</v>
      </c>
    </row>
    <row r="43" spans="1:11" x14ac:dyDescent="0.25">
      <c r="A43" s="7" t="s">
        <v>89</v>
      </c>
      <c r="B43" s="10" t="s">
        <v>88</v>
      </c>
      <c r="C43" s="5">
        <v>210</v>
      </c>
      <c r="D43" s="5" t="s">
        <v>36</v>
      </c>
      <c r="E43" s="13"/>
      <c r="F43" s="14"/>
      <c r="G43" s="15"/>
      <c r="H43" s="20">
        <v>0</v>
      </c>
      <c r="I43" s="13"/>
      <c r="J43" s="26" t="e">
        <f t="shared" si="0"/>
        <v>#DIV/0!</v>
      </c>
      <c r="K43" s="27" t="e">
        <f t="shared" si="3"/>
        <v>#DIV/0!</v>
      </c>
    </row>
    <row r="44" spans="1:11" x14ac:dyDescent="0.25">
      <c r="A44" s="7" t="s">
        <v>90</v>
      </c>
      <c r="B44" s="10" t="s">
        <v>242</v>
      </c>
      <c r="C44" s="5">
        <v>350</v>
      </c>
      <c r="D44" s="5" t="s">
        <v>36</v>
      </c>
      <c r="E44" s="13"/>
      <c r="F44" s="14"/>
      <c r="G44" s="15"/>
      <c r="H44" s="20">
        <v>0</v>
      </c>
      <c r="I44" s="13"/>
      <c r="J44" s="26" t="e">
        <f t="shared" si="0"/>
        <v>#DIV/0!</v>
      </c>
      <c r="K44" s="27" t="e">
        <f t="shared" si="3"/>
        <v>#DIV/0!</v>
      </c>
    </row>
    <row r="45" spans="1:11" x14ac:dyDescent="0.25">
      <c r="A45" s="7" t="s">
        <v>92</v>
      </c>
      <c r="B45" s="70" t="s">
        <v>91</v>
      </c>
      <c r="C45" s="71">
        <v>50</v>
      </c>
      <c r="D45" s="71" t="s">
        <v>41</v>
      </c>
      <c r="E45" s="13"/>
      <c r="F45" s="14"/>
      <c r="G45" s="15"/>
      <c r="H45" s="20">
        <v>0</v>
      </c>
      <c r="I45" s="13"/>
      <c r="J45" s="26" t="e">
        <f t="shared" si="0"/>
        <v>#DIV/0!</v>
      </c>
      <c r="K45" s="27" t="e">
        <f t="shared" si="3"/>
        <v>#DIV/0!</v>
      </c>
    </row>
    <row r="46" spans="1:11" x14ac:dyDescent="0.25">
      <c r="A46" s="7" t="s">
        <v>94</v>
      </c>
      <c r="B46" s="10" t="s">
        <v>93</v>
      </c>
      <c r="C46" s="5">
        <v>80</v>
      </c>
      <c r="D46" s="5" t="s">
        <v>41</v>
      </c>
      <c r="E46" s="13"/>
      <c r="F46" s="14"/>
      <c r="G46" s="15"/>
      <c r="H46" s="20">
        <v>0</v>
      </c>
      <c r="I46" s="13"/>
      <c r="J46" s="26" t="e">
        <f t="shared" si="0"/>
        <v>#DIV/0!</v>
      </c>
      <c r="K46" s="27" t="e">
        <f t="shared" si="3"/>
        <v>#DIV/0!</v>
      </c>
    </row>
    <row r="47" spans="1:11" x14ac:dyDescent="0.25">
      <c r="A47" s="7" t="s">
        <v>96</v>
      </c>
      <c r="B47" s="10" t="s">
        <v>95</v>
      </c>
      <c r="C47" s="5">
        <v>3910</v>
      </c>
      <c r="D47" s="5" t="s">
        <v>36</v>
      </c>
      <c r="E47" s="13"/>
      <c r="F47" s="14"/>
      <c r="G47" s="15"/>
      <c r="H47" s="20">
        <v>0</v>
      </c>
      <c r="I47" s="13"/>
      <c r="J47" s="26" t="e">
        <f t="shared" si="0"/>
        <v>#DIV/0!</v>
      </c>
      <c r="K47" s="27" t="e">
        <f t="shared" si="3"/>
        <v>#DIV/0!</v>
      </c>
    </row>
    <row r="48" spans="1:11" x14ac:dyDescent="0.25">
      <c r="A48" s="7" t="s">
        <v>98</v>
      </c>
      <c r="B48" s="70" t="s">
        <v>97</v>
      </c>
      <c r="C48" s="71">
        <v>200</v>
      </c>
      <c r="D48" s="71" t="s">
        <v>36</v>
      </c>
      <c r="E48" s="13"/>
      <c r="F48" s="14"/>
      <c r="G48" s="15"/>
      <c r="H48" s="20">
        <v>0</v>
      </c>
      <c r="I48" s="13"/>
      <c r="J48" s="26" t="e">
        <f t="shared" si="0"/>
        <v>#DIV/0!</v>
      </c>
      <c r="K48" s="27" t="e">
        <f t="shared" si="3"/>
        <v>#DIV/0!</v>
      </c>
    </row>
    <row r="49" spans="1:11" x14ac:dyDescent="0.25">
      <c r="A49" s="7" t="s">
        <v>101</v>
      </c>
      <c r="B49" s="70" t="s">
        <v>99</v>
      </c>
      <c r="C49" s="71">
        <v>250</v>
      </c>
      <c r="D49" s="71" t="s">
        <v>100</v>
      </c>
      <c r="E49" s="13"/>
      <c r="F49" s="14"/>
      <c r="G49" s="15"/>
      <c r="H49" s="20">
        <v>0</v>
      </c>
      <c r="I49" s="13"/>
      <c r="J49" s="26" t="e">
        <f t="shared" si="0"/>
        <v>#DIV/0!</v>
      </c>
      <c r="K49" s="27" t="e">
        <f t="shared" si="3"/>
        <v>#DIV/0!</v>
      </c>
    </row>
    <row r="50" spans="1:11" x14ac:dyDescent="0.25">
      <c r="A50" s="7" t="s">
        <v>103</v>
      </c>
      <c r="B50" s="70" t="s">
        <v>102</v>
      </c>
      <c r="C50" s="71">
        <v>30</v>
      </c>
      <c r="D50" s="11" t="s">
        <v>100</v>
      </c>
      <c r="E50" s="13"/>
      <c r="F50" s="14"/>
      <c r="G50" s="15"/>
      <c r="H50" s="20">
        <v>0</v>
      </c>
      <c r="I50" s="13"/>
      <c r="J50" s="26" t="e">
        <f t="shared" si="0"/>
        <v>#DIV/0!</v>
      </c>
      <c r="K50" s="27" t="e">
        <f t="shared" si="3"/>
        <v>#DIV/0!</v>
      </c>
    </row>
    <row r="51" spans="1:11" x14ac:dyDescent="0.25">
      <c r="A51" s="7" t="s">
        <v>105</v>
      </c>
      <c r="B51" s="10" t="s">
        <v>104</v>
      </c>
      <c r="C51" s="5">
        <v>20</v>
      </c>
      <c r="D51" s="11" t="s">
        <v>100</v>
      </c>
      <c r="E51" s="13"/>
      <c r="F51" s="14"/>
      <c r="G51" s="15"/>
      <c r="H51" s="20">
        <v>0</v>
      </c>
      <c r="I51" s="13"/>
      <c r="J51" s="26" t="e">
        <f t="shared" si="0"/>
        <v>#DIV/0!</v>
      </c>
      <c r="K51" s="27" t="e">
        <f t="shared" si="3"/>
        <v>#DIV/0!</v>
      </c>
    </row>
    <row r="52" spans="1:11" x14ac:dyDescent="0.25">
      <c r="A52" s="7" t="s">
        <v>107</v>
      </c>
      <c r="B52" s="10" t="s">
        <v>106</v>
      </c>
      <c r="C52" s="5">
        <v>10</v>
      </c>
      <c r="D52" s="5" t="s">
        <v>41</v>
      </c>
      <c r="E52" s="13"/>
      <c r="F52" s="14"/>
      <c r="G52" s="15"/>
      <c r="H52" s="20">
        <v>0</v>
      </c>
      <c r="I52" s="13"/>
      <c r="J52" s="26" t="e">
        <f t="shared" si="0"/>
        <v>#DIV/0!</v>
      </c>
      <c r="K52" s="27" t="e">
        <f t="shared" si="3"/>
        <v>#DIV/0!</v>
      </c>
    </row>
    <row r="53" spans="1:11" ht="34.5" x14ac:dyDescent="0.25">
      <c r="A53" s="7" t="s">
        <v>109</v>
      </c>
      <c r="B53" s="10" t="s">
        <v>108</v>
      </c>
      <c r="C53" s="5">
        <v>160</v>
      </c>
      <c r="D53" s="11" t="s">
        <v>23</v>
      </c>
      <c r="E53" s="13"/>
      <c r="F53" s="14"/>
      <c r="G53" s="15"/>
      <c r="H53" s="20">
        <v>0</v>
      </c>
      <c r="I53" s="13"/>
      <c r="J53" s="26" t="e">
        <f t="shared" si="0"/>
        <v>#DIV/0!</v>
      </c>
      <c r="K53" s="27" t="e">
        <f t="shared" si="3"/>
        <v>#DIV/0!</v>
      </c>
    </row>
    <row r="54" spans="1:11" x14ac:dyDescent="0.25">
      <c r="A54" s="7" t="s">
        <v>252</v>
      </c>
      <c r="B54" s="10" t="s">
        <v>110</v>
      </c>
      <c r="C54" s="5">
        <v>100</v>
      </c>
      <c r="D54" s="5" t="s">
        <v>36</v>
      </c>
      <c r="E54" s="13"/>
      <c r="F54" s="14"/>
      <c r="G54" s="15"/>
      <c r="H54" s="20">
        <v>0</v>
      </c>
      <c r="I54" s="13"/>
      <c r="J54" s="26" t="e">
        <f t="shared" si="0"/>
        <v>#DIV/0!</v>
      </c>
      <c r="K54" s="27" t="e">
        <f t="shared" si="3"/>
        <v>#DIV/0!</v>
      </c>
    </row>
    <row r="55" spans="1:11" x14ac:dyDescent="0.25">
      <c r="A55" s="7"/>
      <c r="B55" s="59" t="s">
        <v>111</v>
      </c>
      <c r="C55" s="5"/>
      <c r="D55" s="5"/>
      <c r="E55" s="8"/>
      <c r="F55" s="5"/>
      <c r="G55" s="4"/>
      <c r="H55" s="32"/>
      <c r="I55" s="8"/>
      <c r="J55" s="32"/>
      <c r="K55" s="33"/>
    </row>
    <row r="56" spans="1:11" x14ac:dyDescent="0.25">
      <c r="A56" s="7" t="s">
        <v>113</v>
      </c>
      <c r="B56" s="10" t="s">
        <v>112</v>
      </c>
      <c r="C56" s="5">
        <v>200</v>
      </c>
      <c r="D56" s="5" t="s">
        <v>36</v>
      </c>
      <c r="E56" s="13"/>
      <c r="F56" s="14"/>
      <c r="G56" s="15"/>
      <c r="H56" s="20">
        <v>0</v>
      </c>
      <c r="I56" s="13"/>
      <c r="J56" s="26" t="e">
        <f t="shared" si="0"/>
        <v>#DIV/0!</v>
      </c>
      <c r="K56" s="27" t="e">
        <f t="shared" ref="K56:K73" si="4">J56*C56</f>
        <v>#DIV/0!</v>
      </c>
    </row>
    <row r="57" spans="1:11" x14ac:dyDescent="0.25">
      <c r="A57" s="7" t="s">
        <v>115</v>
      </c>
      <c r="B57" s="10" t="s">
        <v>114</v>
      </c>
      <c r="C57" s="5">
        <v>90</v>
      </c>
      <c r="D57" s="5" t="s">
        <v>36</v>
      </c>
      <c r="E57" s="13"/>
      <c r="F57" s="14"/>
      <c r="G57" s="15"/>
      <c r="H57" s="20">
        <v>0</v>
      </c>
      <c r="I57" s="13"/>
      <c r="J57" s="26" t="e">
        <f t="shared" si="0"/>
        <v>#DIV/0!</v>
      </c>
      <c r="K57" s="27" t="e">
        <f t="shared" si="4"/>
        <v>#DIV/0!</v>
      </c>
    </row>
    <row r="58" spans="1:11" x14ac:dyDescent="0.25">
      <c r="A58" s="7" t="s">
        <v>117</v>
      </c>
      <c r="B58" s="70" t="s">
        <v>116</v>
      </c>
      <c r="C58" s="72">
        <v>200</v>
      </c>
      <c r="D58" s="72" t="s">
        <v>36</v>
      </c>
      <c r="E58" s="13"/>
      <c r="F58" s="16"/>
      <c r="G58" s="15"/>
      <c r="H58" s="20">
        <v>0</v>
      </c>
      <c r="I58" s="13"/>
      <c r="J58" s="26" t="e">
        <f t="shared" si="0"/>
        <v>#DIV/0!</v>
      </c>
      <c r="K58" s="27" t="e">
        <f t="shared" si="4"/>
        <v>#DIV/0!</v>
      </c>
    </row>
    <row r="59" spans="1:11" x14ac:dyDescent="0.25">
      <c r="A59" s="7" t="s">
        <v>119</v>
      </c>
      <c r="B59" s="73" t="s">
        <v>118</v>
      </c>
      <c r="C59" s="71">
        <v>700</v>
      </c>
      <c r="D59" s="71" t="s">
        <v>36</v>
      </c>
      <c r="E59" s="13"/>
      <c r="F59" s="14"/>
      <c r="G59" s="15"/>
      <c r="H59" s="20">
        <v>0</v>
      </c>
      <c r="I59" s="13"/>
      <c r="J59" s="26" t="e">
        <f t="shared" si="0"/>
        <v>#DIV/0!</v>
      </c>
      <c r="K59" s="27" t="e">
        <f t="shared" si="4"/>
        <v>#DIV/0!</v>
      </c>
    </row>
    <row r="60" spans="1:11" x14ac:dyDescent="0.25">
      <c r="A60" s="7" t="s">
        <v>121</v>
      </c>
      <c r="B60" s="70" t="s">
        <v>120</v>
      </c>
      <c r="C60" s="72">
        <v>320</v>
      </c>
      <c r="D60" s="72" t="s">
        <v>36</v>
      </c>
      <c r="E60" s="13"/>
      <c r="F60" s="14"/>
      <c r="G60" s="15"/>
      <c r="H60" s="20">
        <v>0</v>
      </c>
      <c r="I60" s="13"/>
      <c r="J60" s="26" t="e">
        <f>SUM(H60/I60)</f>
        <v>#DIV/0!</v>
      </c>
      <c r="K60" s="27" t="e">
        <f t="shared" si="4"/>
        <v>#DIV/0!</v>
      </c>
    </row>
    <row r="61" spans="1:11" x14ac:dyDescent="0.25">
      <c r="A61" s="7" t="s">
        <v>123</v>
      </c>
      <c r="B61" s="70" t="s">
        <v>122</v>
      </c>
      <c r="C61" s="71">
        <v>7290</v>
      </c>
      <c r="D61" s="71" t="s">
        <v>36</v>
      </c>
      <c r="E61" s="13"/>
      <c r="F61" s="14"/>
      <c r="G61" s="15"/>
      <c r="H61" s="20">
        <v>0</v>
      </c>
      <c r="I61" s="13"/>
      <c r="J61" s="26" t="e">
        <f>SUM(H61/I61)</f>
        <v>#DIV/0!</v>
      </c>
      <c r="K61" s="27" t="e">
        <f t="shared" si="4"/>
        <v>#DIV/0!</v>
      </c>
    </row>
    <row r="62" spans="1:11" x14ac:dyDescent="0.25">
      <c r="A62" s="7" t="s">
        <v>125</v>
      </c>
      <c r="B62" s="10" t="s">
        <v>124</v>
      </c>
      <c r="C62" s="5">
        <v>610</v>
      </c>
      <c r="D62" s="5" t="s">
        <v>36</v>
      </c>
      <c r="E62" s="13"/>
      <c r="F62" s="14"/>
      <c r="G62" s="15"/>
      <c r="H62" s="20">
        <v>0</v>
      </c>
      <c r="I62" s="13"/>
      <c r="J62" s="26" t="e">
        <f t="shared" si="0"/>
        <v>#DIV/0!</v>
      </c>
      <c r="K62" s="27" t="e">
        <f t="shared" si="4"/>
        <v>#DIV/0!</v>
      </c>
    </row>
    <row r="63" spans="1:11" x14ac:dyDescent="0.25">
      <c r="A63" s="7" t="s">
        <v>126</v>
      </c>
      <c r="B63" s="10" t="s">
        <v>243</v>
      </c>
      <c r="C63" s="5">
        <v>320</v>
      </c>
      <c r="D63" s="5" t="s">
        <v>36</v>
      </c>
      <c r="E63" s="13"/>
      <c r="F63" s="14"/>
      <c r="G63" s="15"/>
      <c r="H63" s="20">
        <v>0</v>
      </c>
      <c r="I63" s="13"/>
      <c r="J63" s="26" t="e">
        <f t="shared" si="0"/>
        <v>#DIV/0!</v>
      </c>
      <c r="K63" s="27" t="e">
        <f t="shared" si="4"/>
        <v>#DIV/0!</v>
      </c>
    </row>
    <row r="64" spans="1:11" x14ac:dyDescent="0.25">
      <c r="A64" s="7" t="s">
        <v>127</v>
      </c>
      <c r="B64" s="10" t="s">
        <v>244</v>
      </c>
      <c r="C64" s="5">
        <v>1500</v>
      </c>
      <c r="D64" s="5" t="s">
        <v>36</v>
      </c>
      <c r="E64" s="13"/>
      <c r="F64" s="14"/>
      <c r="G64" s="15"/>
      <c r="H64" s="20">
        <v>0</v>
      </c>
      <c r="I64" s="13"/>
      <c r="J64" s="26" t="e">
        <f t="shared" si="0"/>
        <v>#DIV/0!</v>
      </c>
      <c r="K64" s="27" t="e">
        <f t="shared" si="4"/>
        <v>#DIV/0!</v>
      </c>
    </row>
    <row r="65" spans="1:11" ht="34.5" x14ac:dyDescent="0.25">
      <c r="A65" s="7" t="s">
        <v>129</v>
      </c>
      <c r="B65" s="10" t="s">
        <v>128</v>
      </c>
      <c r="C65" s="5">
        <v>2130</v>
      </c>
      <c r="D65" s="11" t="s">
        <v>23</v>
      </c>
      <c r="E65" s="13"/>
      <c r="F65" s="14"/>
      <c r="G65" s="15"/>
      <c r="H65" s="20">
        <v>0</v>
      </c>
      <c r="I65" s="13"/>
      <c r="J65" s="26" t="e">
        <f t="shared" si="0"/>
        <v>#DIV/0!</v>
      </c>
      <c r="K65" s="27" t="e">
        <f t="shared" si="4"/>
        <v>#DIV/0!</v>
      </c>
    </row>
    <row r="66" spans="1:11" x14ac:dyDescent="0.25">
      <c r="A66" s="7" t="s">
        <v>131</v>
      </c>
      <c r="B66" s="10" t="s">
        <v>130</v>
      </c>
      <c r="C66" s="5">
        <v>200</v>
      </c>
      <c r="D66" s="5" t="s">
        <v>36</v>
      </c>
      <c r="E66" s="13"/>
      <c r="F66" s="14"/>
      <c r="G66" s="15"/>
      <c r="H66" s="20">
        <v>0</v>
      </c>
      <c r="I66" s="13"/>
      <c r="J66" s="26" t="e">
        <f t="shared" si="0"/>
        <v>#DIV/0!</v>
      </c>
      <c r="K66" s="27" t="e">
        <f t="shared" si="4"/>
        <v>#DIV/0!</v>
      </c>
    </row>
    <row r="67" spans="1:11" x14ac:dyDescent="0.25">
      <c r="A67" s="7" t="s">
        <v>133</v>
      </c>
      <c r="B67" s="10" t="s">
        <v>132</v>
      </c>
      <c r="C67" s="5">
        <v>360</v>
      </c>
      <c r="D67" s="5" t="s">
        <v>36</v>
      </c>
      <c r="E67" s="13"/>
      <c r="F67" s="14"/>
      <c r="G67" s="15"/>
      <c r="H67" s="20">
        <v>0</v>
      </c>
      <c r="I67" s="13"/>
      <c r="J67" s="26" t="e">
        <f t="shared" si="0"/>
        <v>#DIV/0!</v>
      </c>
      <c r="K67" s="27" t="e">
        <f t="shared" si="4"/>
        <v>#DIV/0!</v>
      </c>
    </row>
    <row r="68" spans="1:11" x14ac:dyDescent="0.25">
      <c r="A68" s="7" t="s">
        <v>134</v>
      </c>
      <c r="B68" s="10" t="s">
        <v>247</v>
      </c>
      <c r="C68" s="5">
        <v>20</v>
      </c>
      <c r="D68" s="5" t="s">
        <v>36</v>
      </c>
      <c r="E68" s="13"/>
      <c r="F68" s="14"/>
      <c r="G68" s="15"/>
      <c r="H68" s="20">
        <v>0</v>
      </c>
      <c r="I68" s="13"/>
      <c r="J68" s="26" t="e">
        <f t="shared" si="0"/>
        <v>#DIV/0!</v>
      </c>
      <c r="K68" s="27" t="e">
        <f t="shared" si="4"/>
        <v>#DIV/0!</v>
      </c>
    </row>
    <row r="69" spans="1:11" ht="10.9" customHeight="1" x14ac:dyDescent="0.25">
      <c r="A69" s="7" t="s">
        <v>135</v>
      </c>
      <c r="B69" s="10" t="s">
        <v>245</v>
      </c>
      <c r="C69" s="5">
        <v>730</v>
      </c>
      <c r="D69" s="5" t="s">
        <v>36</v>
      </c>
      <c r="E69" s="13"/>
      <c r="F69" s="14"/>
      <c r="G69" s="15"/>
      <c r="H69" s="20">
        <v>0</v>
      </c>
      <c r="I69" s="13"/>
      <c r="J69" s="26" t="e">
        <f t="shared" ref="J69:J121" si="5">SUM(H69/I69)</f>
        <v>#DIV/0!</v>
      </c>
      <c r="K69" s="27" t="e">
        <f t="shared" si="4"/>
        <v>#DIV/0!</v>
      </c>
    </row>
    <row r="70" spans="1:11" x14ac:dyDescent="0.25">
      <c r="A70" s="7" t="s">
        <v>137</v>
      </c>
      <c r="B70" s="10" t="s">
        <v>136</v>
      </c>
      <c r="C70" s="5">
        <v>7000</v>
      </c>
      <c r="D70" s="11" t="s">
        <v>36</v>
      </c>
      <c r="E70" s="13"/>
      <c r="F70" s="14"/>
      <c r="G70" s="15"/>
      <c r="H70" s="20">
        <v>0</v>
      </c>
      <c r="I70" s="13"/>
      <c r="J70" s="26" t="e">
        <f t="shared" si="5"/>
        <v>#DIV/0!</v>
      </c>
      <c r="K70" s="27" t="e">
        <f t="shared" si="4"/>
        <v>#DIV/0!</v>
      </c>
    </row>
    <row r="71" spans="1:11" x14ac:dyDescent="0.25">
      <c r="A71" s="7" t="s">
        <v>139</v>
      </c>
      <c r="B71" s="10" t="s">
        <v>138</v>
      </c>
      <c r="C71" s="5">
        <v>3500</v>
      </c>
      <c r="D71" s="11" t="s">
        <v>36</v>
      </c>
      <c r="E71" s="13"/>
      <c r="F71" s="14"/>
      <c r="G71" s="15"/>
      <c r="H71" s="20">
        <v>0</v>
      </c>
      <c r="I71" s="13"/>
      <c r="J71" s="26" t="e">
        <f t="shared" si="5"/>
        <v>#DIV/0!</v>
      </c>
      <c r="K71" s="27" t="e">
        <f t="shared" si="4"/>
        <v>#DIV/0!</v>
      </c>
    </row>
    <row r="72" spans="1:11" x14ac:dyDescent="0.25">
      <c r="A72" s="7" t="s">
        <v>141</v>
      </c>
      <c r="B72" s="10" t="s">
        <v>140</v>
      </c>
      <c r="C72" s="5">
        <v>3500</v>
      </c>
      <c r="D72" s="11" t="s">
        <v>36</v>
      </c>
      <c r="E72" s="13"/>
      <c r="F72" s="14"/>
      <c r="G72" s="15"/>
      <c r="H72" s="20">
        <v>0</v>
      </c>
      <c r="I72" s="13"/>
      <c r="J72" s="26" t="e">
        <f t="shared" si="5"/>
        <v>#DIV/0!</v>
      </c>
      <c r="K72" s="27" t="e">
        <f t="shared" si="4"/>
        <v>#DIV/0!</v>
      </c>
    </row>
    <row r="73" spans="1:11" x14ac:dyDescent="0.25">
      <c r="A73" s="7" t="s">
        <v>253</v>
      </c>
      <c r="B73" s="10" t="s">
        <v>142</v>
      </c>
      <c r="C73" s="5">
        <v>3000</v>
      </c>
      <c r="D73" s="5" t="s">
        <v>36</v>
      </c>
      <c r="E73" s="13"/>
      <c r="F73" s="14"/>
      <c r="G73" s="15"/>
      <c r="H73" s="20">
        <v>0</v>
      </c>
      <c r="I73" s="13"/>
      <c r="J73" s="26" t="e">
        <f t="shared" si="5"/>
        <v>#DIV/0!</v>
      </c>
      <c r="K73" s="27" t="e">
        <f t="shared" si="4"/>
        <v>#DIV/0!</v>
      </c>
    </row>
    <row r="74" spans="1:11" x14ac:dyDescent="0.25">
      <c r="A74" s="7"/>
      <c r="B74" s="59" t="s">
        <v>143</v>
      </c>
      <c r="C74" s="5"/>
      <c r="D74" s="5"/>
      <c r="E74" s="8"/>
      <c r="F74" s="5"/>
      <c r="G74" s="4"/>
      <c r="H74" s="32"/>
      <c r="I74" s="8"/>
      <c r="J74" s="32"/>
      <c r="K74" s="33"/>
    </row>
    <row r="75" spans="1:11" x14ac:dyDescent="0.25">
      <c r="A75" s="7" t="s">
        <v>145</v>
      </c>
      <c r="B75" s="10" t="s">
        <v>144</v>
      </c>
      <c r="C75" s="5">
        <v>1650</v>
      </c>
      <c r="D75" s="11" t="s">
        <v>36</v>
      </c>
      <c r="E75" s="13"/>
      <c r="F75" s="14"/>
      <c r="G75" s="15"/>
      <c r="H75" s="20">
        <v>0</v>
      </c>
      <c r="I75" s="13"/>
      <c r="J75" s="26" t="e">
        <f t="shared" si="5"/>
        <v>#DIV/0!</v>
      </c>
      <c r="K75" s="27" t="e">
        <f t="shared" ref="K75:K84" si="6">J75*C75</f>
        <v>#DIV/0!</v>
      </c>
    </row>
    <row r="76" spans="1:11" x14ac:dyDescent="0.25">
      <c r="A76" s="7" t="s">
        <v>146</v>
      </c>
      <c r="B76" s="10" t="s">
        <v>246</v>
      </c>
      <c r="C76" s="5">
        <v>3020</v>
      </c>
      <c r="D76" s="5" t="s">
        <v>36</v>
      </c>
      <c r="E76" s="13"/>
      <c r="F76" s="14"/>
      <c r="G76" s="15"/>
      <c r="H76" s="20">
        <v>0</v>
      </c>
      <c r="I76" s="13"/>
      <c r="J76" s="26" t="e">
        <f t="shared" si="5"/>
        <v>#DIV/0!</v>
      </c>
      <c r="K76" s="27" t="e">
        <f t="shared" si="6"/>
        <v>#DIV/0!</v>
      </c>
    </row>
    <row r="77" spans="1:11" x14ac:dyDescent="0.25">
      <c r="A77" s="7" t="s">
        <v>148</v>
      </c>
      <c r="B77" s="57" t="s">
        <v>147</v>
      </c>
      <c r="C77" s="5">
        <v>830</v>
      </c>
      <c r="D77" s="5" t="s">
        <v>36</v>
      </c>
      <c r="E77" s="13"/>
      <c r="F77" s="14"/>
      <c r="G77" s="15"/>
      <c r="H77" s="20">
        <v>0</v>
      </c>
      <c r="I77" s="13"/>
      <c r="J77" s="26" t="e">
        <f t="shared" si="5"/>
        <v>#DIV/0!</v>
      </c>
      <c r="K77" s="27" t="e">
        <f t="shared" si="6"/>
        <v>#DIV/0!</v>
      </c>
    </row>
    <row r="78" spans="1:11" x14ac:dyDescent="0.25">
      <c r="A78" s="7" t="s">
        <v>150</v>
      </c>
      <c r="B78" s="10" t="s">
        <v>149</v>
      </c>
      <c r="C78" s="5">
        <v>500</v>
      </c>
      <c r="D78" s="5" t="s">
        <v>36</v>
      </c>
      <c r="E78" s="13"/>
      <c r="F78" s="14"/>
      <c r="G78" s="15"/>
      <c r="H78" s="20">
        <v>0</v>
      </c>
      <c r="I78" s="13"/>
      <c r="J78" s="26" t="e">
        <f t="shared" si="5"/>
        <v>#DIV/0!</v>
      </c>
      <c r="K78" s="27" t="e">
        <f t="shared" si="6"/>
        <v>#DIV/0!</v>
      </c>
    </row>
    <row r="79" spans="1:11" x14ac:dyDescent="0.25">
      <c r="A79" s="7" t="s">
        <v>152</v>
      </c>
      <c r="B79" s="10" t="s">
        <v>151</v>
      </c>
      <c r="C79" s="5">
        <v>500</v>
      </c>
      <c r="D79" s="5" t="s">
        <v>36</v>
      </c>
      <c r="E79" s="13"/>
      <c r="F79" s="14"/>
      <c r="G79" s="15"/>
      <c r="H79" s="20">
        <v>0</v>
      </c>
      <c r="I79" s="13"/>
      <c r="J79" s="26" t="e">
        <f t="shared" si="5"/>
        <v>#DIV/0!</v>
      </c>
      <c r="K79" s="27" t="e">
        <f t="shared" si="6"/>
        <v>#DIV/0!</v>
      </c>
    </row>
    <row r="80" spans="1:11" x14ac:dyDescent="0.25">
      <c r="A80" s="7" t="s">
        <v>154</v>
      </c>
      <c r="B80" s="10" t="s">
        <v>153</v>
      </c>
      <c r="C80" s="5">
        <v>150</v>
      </c>
      <c r="D80" s="5" t="s">
        <v>36</v>
      </c>
      <c r="E80" s="13"/>
      <c r="F80" s="14"/>
      <c r="G80" s="15"/>
      <c r="H80" s="20">
        <v>0</v>
      </c>
      <c r="I80" s="13"/>
      <c r="J80" s="26" t="e">
        <f t="shared" si="5"/>
        <v>#DIV/0!</v>
      </c>
      <c r="K80" s="27" t="e">
        <f t="shared" si="6"/>
        <v>#DIV/0!</v>
      </c>
    </row>
    <row r="81" spans="1:11" x14ac:dyDescent="0.25">
      <c r="A81" s="7" t="s">
        <v>156</v>
      </c>
      <c r="B81" s="10" t="s">
        <v>155</v>
      </c>
      <c r="C81" s="5">
        <v>10</v>
      </c>
      <c r="D81" s="5" t="s">
        <v>59</v>
      </c>
      <c r="E81" s="13"/>
      <c r="F81" s="14"/>
      <c r="G81" s="15"/>
      <c r="H81" s="20">
        <v>0</v>
      </c>
      <c r="I81" s="13"/>
      <c r="J81" s="26" t="e">
        <f t="shared" si="5"/>
        <v>#DIV/0!</v>
      </c>
      <c r="K81" s="27" t="e">
        <f t="shared" si="6"/>
        <v>#DIV/0!</v>
      </c>
    </row>
    <row r="82" spans="1:11" x14ac:dyDescent="0.25">
      <c r="A82" s="7" t="s">
        <v>158</v>
      </c>
      <c r="B82" s="80" t="s">
        <v>157</v>
      </c>
      <c r="C82" s="5">
        <v>10</v>
      </c>
      <c r="D82" s="5" t="s">
        <v>59</v>
      </c>
      <c r="E82" s="13"/>
      <c r="F82" s="14"/>
      <c r="G82" s="15"/>
      <c r="H82" s="20">
        <v>0</v>
      </c>
      <c r="I82" s="13"/>
      <c r="J82" s="26" t="e">
        <f t="shared" si="5"/>
        <v>#DIV/0!</v>
      </c>
      <c r="K82" s="27" t="e">
        <f t="shared" si="6"/>
        <v>#DIV/0!</v>
      </c>
    </row>
    <row r="83" spans="1:11" x14ac:dyDescent="0.25">
      <c r="A83" s="7" t="s">
        <v>159</v>
      </c>
      <c r="B83" s="12" t="s">
        <v>248</v>
      </c>
      <c r="C83" s="5">
        <v>3000</v>
      </c>
      <c r="D83" s="5" t="s">
        <v>36</v>
      </c>
      <c r="E83" s="13"/>
      <c r="F83" s="14"/>
      <c r="G83" s="15"/>
      <c r="H83" s="20">
        <v>0</v>
      </c>
      <c r="I83" s="13"/>
      <c r="J83" s="26" t="e">
        <f t="shared" si="5"/>
        <v>#DIV/0!</v>
      </c>
      <c r="K83" s="27" t="e">
        <f t="shared" si="6"/>
        <v>#DIV/0!</v>
      </c>
    </row>
    <row r="84" spans="1:11" x14ac:dyDescent="0.25">
      <c r="A84" s="7" t="s">
        <v>254</v>
      </c>
      <c r="B84" s="60" t="s">
        <v>249</v>
      </c>
      <c r="C84" s="5">
        <v>2000</v>
      </c>
      <c r="D84" s="5" t="s">
        <v>36</v>
      </c>
      <c r="E84" s="13"/>
      <c r="F84" s="14"/>
      <c r="G84" s="15"/>
      <c r="H84" s="20">
        <v>0</v>
      </c>
      <c r="I84" s="13"/>
      <c r="J84" s="26" t="e">
        <f t="shared" si="5"/>
        <v>#DIV/0!</v>
      </c>
      <c r="K84" s="27" t="e">
        <f t="shared" si="6"/>
        <v>#DIV/0!</v>
      </c>
    </row>
    <row r="85" spans="1:11" x14ac:dyDescent="0.25">
      <c r="A85" s="7"/>
      <c r="B85" s="59" t="s">
        <v>160</v>
      </c>
      <c r="C85" s="5"/>
      <c r="D85" s="5"/>
      <c r="E85" s="8"/>
      <c r="F85" s="5"/>
      <c r="G85" s="60"/>
      <c r="H85" s="61"/>
      <c r="I85" s="8"/>
      <c r="J85" s="61"/>
      <c r="K85" s="8"/>
    </row>
    <row r="86" spans="1:11" x14ac:dyDescent="0.25">
      <c r="A86" s="7" t="s">
        <v>161</v>
      </c>
      <c r="B86" s="80" t="s">
        <v>162</v>
      </c>
      <c r="C86" s="5">
        <v>90</v>
      </c>
      <c r="D86" s="5" t="s">
        <v>59</v>
      </c>
      <c r="E86" s="13"/>
      <c r="F86" s="14"/>
      <c r="G86" s="15"/>
      <c r="H86" s="20">
        <v>0</v>
      </c>
      <c r="I86" s="13"/>
      <c r="J86" s="26" t="e">
        <f t="shared" si="5"/>
        <v>#DIV/0!</v>
      </c>
      <c r="K86" s="27" t="e">
        <f>J86*C86</f>
        <v>#DIV/0!</v>
      </c>
    </row>
    <row r="87" spans="1:11" x14ac:dyDescent="0.25">
      <c r="A87" s="7" t="s">
        <v>163</v>
      </c>
      <c r="B87" s="70" t="s">
        <v>164</v>
      </c>
      <c r="C87" s="5">
        <v>500</v>
      </c>
      <c r="D87" s="5" t="s">
        <v>36</v>
      </c>
      <c r="E87" s="13"/>
      <c r="F87" s="14"/>
      <c r="G87" s="15"/>
      <c r="H87" s="20">
        <v>0</v>
      </c>
      <c r="I87" s="13"/>
      <c r="J87" s="26" t="e">
        <f t="shared" si="5"/>
        <v>#DIV/0!</v>
      </c>
      <c r="K87" s="27" t="e">
        <f>J87*C87</f>
        <v>#DIV/0!</v>
      </c>
    </row>
    <row r="88" spans="1:11" x14ac:dyDescent="0.25">
      <c r="A88" s="7" t="s">
        <v>165</v>
      </c>
      <c r="B88" s="70" t="s">
        <v>166</v>
      </c>
      <c r="C88" s="5">
        <v>500</v>
      </c>
      <c r="D88" s="5" t="s">
        <v>36</v>
      </c>
      <c r="E88" s="13"/>
      <c r="F88" s="14"/>
      <c r="G88" s="15"/>
      <c r="H88" s="20">
        <v>0</v>
      </c>
      <c r="I88" s="13"/>
      <c r="J88" s="26" t="e">
        <f t="shared" si="5"/>
        <v>#DIV/0!</v>
      </c>
      <c r="K88" s="27" t="e">
        <f>J88*C88</f>
        <v>#DIV/0!</v>
      </c>
    </row>
    <row r="89" spans="1:11" x14ac:dyDescent="0.25">
      <c r="A89" s="7" t="s">
        <v>167</v>
      </c>
      <c r="B89" s="57" t="s">
        <v>168</v>
      </c>
      <c r="C89" s="5">
        <v>10</v>
      </c>
      <c r="D89" s="5" t="s">
        <v>59</v>
      </c>
      <c r="E89" s="13"/>
      <c r="F89" s="14"/>
      <c r="G89" s="15"/>
      <c r="H89" s="20">
        <v>0</v>
      </c>
      <c r="I89" s="13"/>
      <c r="J89" s="26" t="e">
        <f t="shared" si="5"/>
        <v>#DIV/0!</v>
      </c>
      <c r="K89" s="27" t="e">
        <f t="shared" ref="K89:K121" si="7">J89*C89</f>
        <v>#DIV/0!</v>
      </c>
    </row>
    <row r="90" spans="1:11" x14ac:dyDescent="0.25">
      <c r="A90" s="7" t="s">
        <v>169</v>
      </c>
      <c r="B90" s="30" t="s">
        <v>170</v>
      </c>
      <c r="C90" s="5">
        <v>190</v>
      </c>
      <c r="D90" s="5" t="s">
        <v>36</v>
      </c>
      <c r="E90" s="13"/>
      <c r="F90" s="14"/>
      <c r="G90" s="15"/>
      <c r="H90" s="20">
        <v>0</v>
      </c>
      <c r="I90" s="13"/>
      <c r="J90" s="26" t="e">
        <f t="shared" si="5"/>
        <v>#DIV/0!</v>
      </c>
      <c r="K90" s="27" t="e">
        <f t="shared" si="7"/>
        <v>#DIV/0!</v>
      </c>
    </row>
    <row r="91" spans="1:11" x14ac:dyDescent="0.25">
      <c r="A91" s="7" t="s">
        <v>171</v>
      </c>
      <c r="B91" s="10" t="s">
        <v>172</v>
      </c>
      <c r="C91" s="5">
        <v>190</v>
      </c>
      <c r="D91" s="5" t="s">
        <v>100</v>
      </c>
      <c r="E91" s="13"/>
      <c r="F91" s="14"/>
      <c r="G91" s="15"/>
      <c r="H91" s="20">
        <v>0</v>
      </c>
      <c r="I91" s="13"/>
      <c r="J91" s="26" t="e">
        <f t="shared" si="5"/>
        <v>#DIV/0!</v>
      </c>
      <c r="K91" s="27" t="e">
        <f t="shared" si="7"/>
        <v>#DIV/0!</v>
      </c>
    </row>
    <row r="92" spans="1:11" x14ac:dyDescent="0.25">
      <c r="A92" s="7" t="s">
        <v>173</v>
      </c>
      <c r="B92" s="12" t="s">
        <v>174</v>
      </c>
      <c r="C92" s="5">
        <v>20</v>
      </c>
      <c r="D92" s="5" t="s">
        <v>100</v>
      </c>
      <c r="E92" s="13"/>
      <c r="F92" s="14"/>
      <c r="G92" s="15"/>
      <c r="H92" s="20">
        <v>0</v>
      </c>
      <c r="I92" s="13"/>
      <c r="J92" s="26" t="e">
        <f t="shared" si="5"/>
        <v>#DIV/0!</v>
      </c>
      <c r="K92" s="27" t="e">
        <f t="shared" si="7"/>
        <v>#DIV/0!</v>
      </c>
    </row>
    <row r="93" spans="1:11" x14ac:dyDescent="0.25">
      <c r="A93" s="7" t="s">
        <v>175</v>
      </c>
      <c r="B93" s="10" t="s">
        <v>176</v>
      </c>
      <c r="C93" s="5">
        <v>10</v>
      </c>
      <c r="D93" s="5" t="s">
        <v>177</v>
      </c>
      <c r="E93" s="13"/>
      <c r="F93" s="14"/>
      <c r="G93" s="15"/>
      <c r="H93" s="20">
        <v>0</v>
      </c>
      <c r="I93" s="13"/>
      <c r="J93" s="26" t="e">
        <f t="shared" si="5"/>
        <v>#DIV/0!</v>
      </c>
      <c r="K93" s="27" t="e">
        <f t="shared" si="7"/>
        <v>#DIV/0!</v>
      </c>
    </row>
    <row r="94" spans="1:11" x14ac:dyDescent="0.25">
      <c r="A94" s="7" t="s">
        <v>178</v>
      </c>
      <c r="B94" s="70" t="s">
        <v>179</v>
      </c>
      <c r="C94" s="5">
        <v>60</v>
      </c>
      <c r="D94" s="5" t="s">
        <v>100</v>
      </c>
      <c r="E94" s="13"/>
      <c r="F94" s="14"/>
      <c r="G94" s="15"/>
      <c r="H94" s="20">
        <v>0</v>
      </c>
      <c r="I94" s="13"/>
      <c r="J94" s="26" t="e">
        <f t="shared" si="5"/>
        <v>#DIV/0!</v>
      </c>
      <c r="K94" s="27" t="e">
        <f t="shared" si="7"/>
        <v>#DIV/0!</v>
      </c>
    </row>
    <row r="95" spans="1:11" s="2" customFormat="1" ht="11.25" customHeight="1" x14ac:dyDescent="0.25">
      <c r="A95" s="7" t="s">
        <v>180</v>
      </c>
      <c r="B95" s="57" t="s">
        <v>181</v>
      </c>
      <c r="C95" s="5">
        <v>300</v>
      </c>
      <c r="D95" s="5" t="s">
        <v>36</v>
      </c>
      <c r="E95" s="13"/>
      <c r="F95" s="14"/>
      <c r="G95" s="15"/>
      <c r="H95" s="20">
        <v>0</v>
      </c>
      <c r="I95" s="13"/>
      <c r="J95" s="26" t="e">
        <f t="shared" si="5"/>
        <v>#DIV/0!</v>
      </c>
      <c r="K95" s="27" t="e">
        <f t="shared" si="7"/>
        <v>#DIV/0!</v>
      </c>
    </row>
    <row r="96" spans="1:11" x14ac:dyDescent="0.25">
      <c r="A96" s="7" t="s">
        <v>182</v>
      </c>
      <c r="B96" s="10" t="s">
        <v>183</v>
      </c>
      <c r="C96" s="5">
        <v>20</v>
      </c>
      <c r="D96" s="5" t="s">
        <v>100</v>
      </c>
      <c r="E96" s="13"/>
      <c r="F96" s="14"/>
      <c r="G96" s="15"/>
      <c r="H96" s="20">
        <v>0</v>
      </c>
      <c r="I96" s="13"/>
      <c r="J96" s="26" t="e">
        <f t="shared" si="5"/>
        <v>#DIV/0!</v>
      </c>
      <c r="K96" s="27" t="e">
        <f t="shared" si="7"/>
        <v>#DIV/0!</v>
      </c>
    </row>
    <row r="97" spans="1:11" x14ac:dyDescent="0.25">
      <c r="A97" s="7" t="s">
        <v>184</v>
      </c>
      <c r="B97" s="70" t="s">
        <v>185</v>
      </c>
      <c r="C97" s="5">
        <v>2870</v>
      </c>
      <c r="D97" s="5" t="s">
        <v>36</v>
      </c>
      <c r="E97" s="13"/>
      <c r="F97" s="14"/>
      <c r="G97" s="15"/>
      <c r="H97" s="20">
        <v>0</v>
      </c>
      <c r="I97" s="13"/>
      <c r="J97" s="26" t="e">
        <f t="shared" si="5"/>
        <v>#DIV/0!</v>
      </c>
      <c r="K97" s="27" t="e">
        <f t="shared" si="7"/>
        <v>#DIV/0!</v>
      </c>
    </row>
    <row r="98" spans="1:11" x14ac:dyDescent="0.25">
      <c r="A98" s="7" t="s">
        <v>186</v>
      </c>
      <c r="B98" s="10" t="s">
        <v>187</v>
      </c>
      <c r="C98" s="5">
        <v>50</v>
      </c>
      <c r="D98" s="5" t="s">
        <v>36</v>
      </c>
      <c r="E98" s="13"/>
      <c r="F98" s="14"/>
      <c r="G98" s="15"/>
      <c r="H98" s="20">
        <v>0</v>
      </c>
      <c r="I98" s="13"/>
      <c r="J98" s="26" t="e">
        <f t="shared" si="5"/>
        <v>#DIV/0!</v>
      </c>
      <c r="K98" s="27" t="e">
        <f t="shared" si="7"/>
        <v>#DIV/0!</v>
      </c>
    </row>
    <row r="99" spans="1:11" x14ac:dyDescent="0.25">
      <c r="A99" s="7" t="s">
        <v>188</v>
      </c>
      <c r="B99" s="12" t="s">
        <v>189</v>
      </c>
      <c r="C99" s="5">
        <v>20</v>
      </c>
      <c r="D99" s="5" t="s">
        <v>100</v>
      </c>
      <c r="E99" s="13"/>
      <c r="F99" s="14"/>
      <c r="G99" s="15"/>
      <c r="H99" s="20">
        <v>0</v>
      </c>
      <c r="I99" s="13"/>
      <c r="J99" s="26" t="e">
        <f>SUM(H99/I99)</f>
        <v>#DIV/0!</v>
      </c>
      <c r="K99" s="27" t="e">
        <f t="shared" si="7"/>
        <v>#DIV/0!</v>
      </c>
    </row>
    <row r="100" spans="1:11" x14ac:dyDescent="0.25">
      <c r="A100" s="7" t="s">
        <v>190</v>
      </c>
      <c r="B100" s="70" t="s">
        <v>191</v>
      </c>
      <c r="C100" s="6">
        <v>532700</v>
      </c>
      <c r="D100" s="6" t="s">
        <v>36</v>
      </c>
      <c r="E100" s="13"/>
      <c r="F100" s="17"/>
      <c r="G100" s="15"/>
      <c r="H100" s="20">
        <v>0</v>
      </c>
      <c r="I100" s="13"/>
      <c r="J100" s="26" t="e">
        <f t="shared" si="5"/>
        <v>#DIV/0!</v>
      </c>
      <c r="K100" s="27" t="e">
        <f t="shared" si="7"/>
        <v>#DIV/0!</v>
      </c>
    </row>
    <row r="101" spans="1:11" x14ac:dyDescent="0.25">
      <c r="A101" s="7" t="s">
        <v>192</v>
      </c>
      <c r="B101" s="10" t="s">
        <v>193</v>
      </c>
      <c r="C101" s="6">
        <v>100</v>
      </c>
      <c r="D101" s="6" t="s">
        <v>100</v>
      </c>
      <c r="E101" s="13"/>
      <c r="F101" s="17"/>
      <c r="G101" s="15"/>
      <c r="H101" s="20">
        <v>0</v>
      </c>
      <c r="I101" s="13"/>
      <c r="J101" s="26" t="e">
        <f t="shared" si="5"/>
        <v>#DIV/0!</v>
      </c>
      <c r="K101" s="27" t="e">
        <f t="shared" si="7"/>
        <v>#DIV/0!</v>
      </c>
    </row>
    <row r="102" spans="1:11" x14ac:dyDescent="0.25">
      <c r="A102" s="7" t="s">
        <v>194</v>
      </c>
      <c r="B102" s="10" t="s">
        <v>195</v>
      </c>
      <c r="C102" s="6">
        <v>10</v>
      </c>
      <c r="D102" s="6" t="s">
        <v>100</v>
      </c>
      <c r="E102" s="13"/>
      <c r="F102" s="17"/>
      <c r="G102" s="15"/>
      <c r="H102" s="20">
        <v>0</v>
      </c>
      <c r="I102" s="13"/>
      <c r="J102" s="26" t="e">
        <f t="shared" si="5"/>
        <v>#DIV/0!</v>
      </c>
      <c r="K102" s="27" t="e">
        <f t="shared" si="7"/>
        <v>#DIV/0!</v>
      </c>
    </row>
    <row r="103" spans="1:11" x14ac:dyDescent="0.25">
      <c r="A103" s="7" t="s">
        <v>196</v>
      </c>
      <c r="B103" s="10" t="s">
        <v>197</v>
      </c>
      <c r="C103" s="6">
        <v>50</v>
      </c>
      <c r="D103" s="6" t="s">
        <v>100</v>
      </c>
      <c r="E103" s="13"/>
      <c r="F103" s="17"/>
      <c r="G103" s="15"/>
      <c r="H103" s="20">
        <v>0</v>
      </c>
      <c r="I103" s="13"/>
      <c r="J103" s="26" t="e">
        <f t="shared" si="5"/>
        <v>#DIV/0!</v>
      </c>
      <c r="K103" s="27" t="e">
        <f t="shared" si="7"/>
        <v>#DIV/0!</v>
      </c>
    </row>
    <row r="104" spans="1:11" x14ac:dyDescent="0.25">
      <c r="A104" s="7" t="s">
        <v>198</v>
      </c>
      <c r="B104" s="10" t="s">
        <v>199</v>
      </c>
      <c r="C104" s="74">
        <v>50</v>
      </c>
      <c r="D104" s="74" t="s">
        <v>100</v>
      </c>
      <c r="E104" s="13"/>
      <c r="F104" s="17"/>
      <c r="G104" s="15"/>
      <c r="H104" s="20">
        <v>0</v>
      </c>
      <c r="I104" s="13"/>
      <c r="J104" s="26" t="e">
        <f t="shared" si="5"/>
        <v>#DIV/0!</v>
      </c>
      <c r="K104" s="27" t="e">
        <f t="shared" si="7"/>
        <v>#DIV/0!</v>
      </c>
    </row>
    <row r="105" spans="1:11" x14ac:dyDescent="0.25">
      <c r="A105" s="7" t="s">
        <v>200</v>
      </c>
      <c r="B105" s="70" t="s">
        <v>250</v>
      </c>
      <c r="C105" s="6">
        <v>43310</v>
      </c>
      <c r="D105" s="6" t="s">
        <v>36</v>
      </c>
      <c r="E105" s="13"/>
      <c r="F105" s="17"/>
      <c r="G105" s="15"/>
      <c r="H105" s="20">
        <v>0</v>
      </c>
      <c r="I105" s="13"/>
      <c r="J105" s="26" t="e">
        <f t="shared" si="5"/>
        <v>#DIV/0!</v>
      </c>
      <c r="K105" s="27" t="e">
        <f t="shared" si="7"/>
        <v>#DIV/0!</v>
      </c>
    </row>
    <row r="106" spans="1:11" x14ac:dyDescent="0.25">
      <c r="A106" s="7" t="s">
        <v>201</v>
      </c>
      <c r="B106" s="57" t="s">
        <v>202</v>
      </c>
      <c r="C106" s="6">
        <v>103900</v>
      </c>
      <c r="D106" s="6" t="s">
        <v>36</v>
      </c>
      <c r="E106" s="13"/>
      <c r="F106" s="17"/>
      <c r="G106" s="15"/>
      <c r="H106" s="20">
        <v>0</v>
      </c>
      <c r="I106" s="13"/>
      <c r="J106" s="26" t="e">
        <f t="shared" si="5"/>
        <v>#DIV/0!</v>
      </c>
      <c r="K106" s="27" t="e">
        <f t="shared" si="7"/>
        <v>#DIV/0!</v>
      </c>
    </row>
    <row r="107" spans="1:11" x14ac:dyDescent="0.25">
      <c r="A107" s="7" t="s">
        <v>203</v>
      </c>
      <c r="B107" s="70" t="s">
        <v>204</v>
      </c>
      <c r="C107" s="6">
        <v>30</v>
      </c>
      <c r="D107" s="6" t="s">
        <v>100</v>
      </c>
      <c r="E107" s="13"/>
      <c r="F107" s="17"/>
      <c r="G107" s="15"/>
      <c r="H107" s="20">
        <v>0</v>
      </c>
      <c r="I107" s="13"/>
      <c r="J107" s="26" t="e">
        <f t="shared" si="5"/>
        <v>#DIV/0!</v>
      </c>
      <c r="K107" s="27" t="e">
        <f t="shared" si="7"/>
        <v>#DIV/0!</v>
      </c>
    </row>
    <row r="108" spans="1:11" x14ac:dyDescent="0.25">
      <c r="A108" s="7" t="s">
        <v>205</v>
      </c>
      <c r="B108" s="70" t="s">
        <v>206</v>
      </c>
      <c r="C108" s="6">
        <v>250</v>
      </c>
      <c r="D108" s="6" t="s">
        <v>36</v>
      </c>
      <c r="E108" s="13"/>
      <c r="F108" s="17"/>
      <c r="G108" s="15"/>
      <c r="H108" s="20">
        <v>0</v>
      </c>
      <c r="I108" s="13"/>
      <c r="J108" s="26" t="e">
        <f t="shared" si="5"/>
        <v>#DIV/0!</v>
      </c>
      <c r="K108" s="27" t="e">
        <f t="shared" si="7"/>
        <v>#DIV/0!</v>
      </c>
    </row>
    <row r="109" spans="1:11" x14ac:dyDescent="0.25">
      <c r="A109" s="7" t="s">
        <v>207</v>
      </c>
      <c r="B109" s="10" t="s">
        <v>208</v>
      </c>
      <c r="C109" s="6">
        <v>50</v>
      </c>
      <c r="D109" s="6" t="s">
        <v>100</v>
      </c>
      <c r="E109" s="13"/>
      <c r="F109" s="17"/>
      <c r="G109" s="15"/>
      <c r="H109" s="20">
        <v>0</v>
      </c>
      <c r="I109" s="13"/>
      <c r="J109" s="26" t="e">
        <f t="shared" si="5"/>
        <v>#DIV/0!</v>
      </c>
      <c r="K109" s="27" t="e">
        <f t="shared" si="7"/>
        <v>#DIV/0!</v>
      </c>
    </row>
    <row r="110" spans="1:11" x14ac:dyDescent="0.25">
      <c r="A110" s="7" t="s">
        <v>209</v>
      </c>
      <c r="B110" s="10" t="s">
        <v>210</v>
      </c>
      <c r="C110" s="5">
        <v>190</v>
      </c>
      <c r="D110" s="5" t="s">
        <v>36</v>
      </c>
      <c r="E110" s="13"/>
      <c r="F110" s="14"/>
      <c r="G110" s="15"/>
      <c r="H110" s="20">
        <v>0</v>
      </c>
      <c r="I110" s="13"/>
      <c r="J110" s="26" t="e">
        <f>SUM(H110/I110)</f>
        <v>#DIV/0!</v>
      </c>
      <c r="K110" s="27" t="e">
        <f t="shared" si="7"/>
        <v>#DIV/0!</v>
      </c>
    </row>
    <row r="111" spans="1:11" x14ac:dyDescent="0.25">
      <c r="A111" s="7" t="s">
        <v>211</v>
      </c>
      <c r="B111" s="10" t="s">
        <v>212</v>
      </c>
      <c r="C111" s="75">
        <v>200</v>
      </c>
      <c r="D111" s="81" t="s">
        <v>36</v>
      </c>
      <c r="E111" s="13"/>
      <c r="F111" s="18"/>
      <c r="G111" s="15"/>
      <c r="H111" s="20">
        <v>0</v>
      </c>
      <c r="I111" s="13"/>
      <c r="J111" s="35" t="e">
        <f>SUM(H111/I111)</f>
        <v>#DIV/0!</v>
      </c>
      <c r="K111" s="34" t="e">
        <f t="shared" si="7"/>
        <v>#DIV/0!</v>
      </c>
    </row>
    <row r="112" spans="1:11" x14ac:dyDescent="0.25">
      <c r="A112" s="7" t="s">
        <v>213</v>
      </c>
      <c r="B112" s="10" t="s">
        <v>251</v>
      </c>
      <c r="C112" s="6">
        <v>850</v>
      </c>
      <c r="D112" s="6" t="s">
        <v>36</v>
      </c>
      <c r="E112" s="13"/>
      <c r="F112" s="17"/>
      <c r="G112" s="15"/>
      <c r="H112" s="20">
        <v>0</v>
      </c>
      <c r="I112" s="13"/>
      <c r="J112" s="26" t="e">
        <f t="shared" si="5"/>
        <v>#DIV/0!</v>
      </c>
      <c r="K112" s="27" t="e">
        <f t="shared" si="7"/>
        <v>#DIV/0!</v>
      </c>
    </row>
    <row r="113" spans="1:11" x14ac:dyDescent="0.25">
      <c r="A113" s="7" t="s">
        <v>214</v>
      </c>
      <c r="B113" s="10" t="s">
        <v>215</v>
      </c>
      <c r="C113" s="6">
        <v>40</v>
      </c>
      <c r="D113" s="6" t="s">
        <v>36</v>
      </c>
      <c r="E113" s="13"/>
      <c r="F113" s="17"/>
      <c r="G113" s="15"/>
      <c r="H113" s="20">
        <v>0</v>
      </c>
      <c r="I113" s="13"/>
      <c r="J113" s="26" t="e">
        <f t="shared" si="5"/>
        <v>#DIV/0!</v>
      </c>
      <c r="K113" s="27" t="e">
        <f t="shared" si="7"/>
        <v>#DIV/0!</v>
      </c>
    </row>
    <row r="114" spans="1:11" x14ac:dyDescent="0.25">
      <c r="A114" s="7" t="s">
        <v>216</v>
      </c>
      <c r="B114" s="10" t="s">
        <v>217</v>
      </c>
      <c r="C114" s="6">
        <v>40</v>
      </c>
      <c r="D114" s="6" t="s">
        <v>100</v>
      </c>
      <c r="E114" s="13"/>
      <c r="F114" s="17"/>
      <c r="G114" s="15"/>
      <c r="H114" s="20">
        <v>0</v>
      </c>
      <c r="I114" s="13"/>
      <c r="J114" s="26" t="e">
        <f t="shared" si="5"/>
        <v>#DIV/0!</v>
      </c>
      <c r="K114" s="27" t="e">
        <f t="shared" si="7"/>
        <v>#DIV/0!</v>
      </c>
    </row>
    <row r="115" spans="1:11" x14ac:dyDescent="0.25">
      <c r="A115" s="7" t="s">
        <v>218</v>
      </c>
      <c r="B115" s="12" t="s">
        <v>219</v>
      </c>
      <c r="C115" s="63">
        <v>10</v>
      </c>
      <c r="D115" s="82" t="s">
        <v>100</v>
      </c>
      <c r="E115" s="13"/>
      <c r="F115" s="18"/>
      <c r="G115" s="15"/>
      <c r="H115" s="20">
        <v>0</v>
      </c>
      <c r="I115" s="13"/>
      <c r="J115" s="26" t="e">
        <f t="shared" si="5"/>
        <v>#DIV/0!</v>
      </c>
      <c r="K115" s="27" t="e">
        <f t="shared" si="7"/>
        <v>#DIV/0!</v>
      </c>
    </row>
    <row r="116" spans="1:11" x14ac:dyDescent="0.25">
      <c r="A116" s="7" t="s">
        <v>220</v>
      </c>
      <c r="B116" s="10" t="s">
        <v>221</v>
      </c>
      <c r="C116" s="62">
        <v>1020</v>
      </c>
      <c r="D116" s="79" t="s">
        <v>36</v>
      </c>
      <c r="E116" s="13"/>
      <c r="F116" s="18"/>
      <c r="G116" s="15"/>
      <c r="H116" s="20">
        <v>0</v>
      </c>
      <c r="I116" s="13"/>
      <c r="J116" s="26" t="e">
        <f t="shared" si="5"/>
        <v>#DIV/0!</v>
      </c>
      <c r="K116" s="27" t="e">
        <f t="shared" si="7"/>
        <v>#DIV/0!</v>
      </c>
    </row>
    <row r="117" spans="1:11" x14ac:dyDescent="0.25">
      <c r="A117" s="7" t="s">
        <v>222</v>
      </c>
      <c r="B117" s="12" t="s">
        <v>223</v>
      </c>
      <c r="C117" s="62">
        <v>30</v>
      </c>
      <c r="D117" s="79" t="s">
        <v>36</v>
      </c>
      <c r="E117" s="13"/>
      <c r="F117" s="13"/>
      <c r="G117" s="15"/>
      <c r="H117" s="20">
        <v>0</v>
      </c>
      <c r="I117" s="13"/>
      <c r="J117" s="26" t="e">
        <f t="shared" si="5"/>
        <v>#DIV/0!</v>
      </c>
      <c r="K117" s="27" t="e">
        <f t="shared" si="7"/>
        <v>#DIV/0!</v>
      </c>
    </row>
    <row r="118" spans="1:11" x14ac:dyDescent="0.25">
      <c r="A118" s="7" t="s">
        <v>224</v>
      </c>
      <c r="B118" s="12" t="s">
        <v>225</v>
      </c>
      <c r="C118" s="62">
        <v>380</v>
      </c>
      <c r="D118" s="79" t="s">
        <v>100</v>
      </c>
      <c r="E118" s="13"/>
      <c r="F118" s="13"/>
      <c r="G118" s="15"/>
      <c r="H118" s="20">
        <v>0</v>
      </c>
      <c r="I118" s="13"/>
      <c r="J118" s="26" t="e">
        <f t="shared" si="5"/>
        <v>#DIV/0!</v>
      </c>
      <c r="K118" s="27" t="e">
        <f t="shared" si="7"/>
        <v>#DIV/0!</v>
      </c>
    </row>
    <row r="119" spans="1:11" x14ac:dyDescent="0.25">
      <c r="A119" s="7" t="s">
        <v>226</v>
      </c>
      <c r="B119" s="57" t="s">
        <v>227</v>
      </c>
      <c r="C119" s="62">
        <v>20</v>
      </c>
      <c r="D119" s="79" t="s">
        <v>100</v>
      </c>
      <c r="E119" s="13"/>
      <c r="F119" s="13"/>
      <c r="G119" s="15"/>
      <c r="H119" s="20">
        <v>0</v>
      </c>
      <c r="I119" s="13"/>
      <c r="J119" s="26" t="e">
        <f t="shared" si="5"/>
        <v>#DIV/0!</v>
      </c>
      <c r="K119" s="27" t="e">
        <f t="shared" si="7"/>
        <v>#DIV/0!</v>
      </c>
    </row>
    <row r="120" spans="1:11" x14ac:dyDescent="0.25">
      <c r="A120" s="7" t="s">
        <v>228</v>
      </c>
      <c r="B120" s="58" t="s">
        <v>229</v>
      </c>
      <c r="C120" s="62">
        <v>120</v>
      </c>
      <c r="D120" s="79" t="s">
        <v>100</v>
      </c>
      <c r="E120" s="13"/>
      <c r="F120" s="13"/>
      <c r="G120" s="15"/>
      <c r="H120" s="20">
        <v>0</v>
      </c>
      <c r="I120" s="13"/>
      <c r="J120" s="26" t="e">
        <f t="shared" si="5"/>
        <v>#DIV/0!</v>
      </c>
      <c r="K120" s="27" t="e">
        <f t="shared" si="7"/>
        <v>#DIV/0!</v>
      </c>
    </row>
    <row r="121" spans="1:11" x14ac:dyDescent="0.25">
      <c r="A121" s="7" t="s">
        <v>230</v>
      </c>
      <c r="B121" s="10" t="s">
        <v>231</v>
      </c>
      <c r="C121" s="75">
        <v>500</v>
      </c>
      <c r="D121" s="81" t="s">
        <v>36</v>
      </c>
      <c r="E121" s="13"/>
      <c r="F121" s="18"/>
      <c r="G121" s="15"/>
      <c r="H121" s="20">
        <v>0</v>
      </c>
      <c r="I121" s="13"/>
      <c r="J121" s="26" t="e">
        <f t="shared" si="5"/>
        <v>#DIV/0!</v>
      </c>
      <c r="K121" s="27" t="e">
        <f t="shared" si="7"/>
        <v>#DIV/0!</v>
      </c>
    </row>
    <row r="122" spans="1:11" ht="27" customHeight="1" x14ac:dyDescent="0.35">
      <c r="F122" s="38" t="s">
        <v>232</v>
      </c>
      <c r="G122" s="39">
        <f>COUNTIF(G10:G121,"Ja")</f>
        <v>0</v>
      </c>
      <c r="J122" s="36" t="s">
        <v>233</v>
      </c>
      <c r="K122" s="37" t="e">
        <f>SUM(K11:K121)</f>
        <v>#DIV/0!</v>
      </c>
    </row>
    <row r="126" spans="1:11" ht="12.5" x14ac:dyDescent="0.25">
      <c r="B126" s="41"/>
      <c r="C126" s="42" t="s">
        <v>234</v>
      </c>
      <c r="D126" s="42"/>
      <c r="E126" s="84"/>
      <c r="F126" s="84"/>
    </row>
    <row r="127" spans="1:11" ht="12.5" x14ac:dyDescent="0.25">
      <c r="B127" s="41"/>
      <c r="C127" s="43" t="s">
        <v>235</v>
      </c>
      <c r="D127" s="43"/>
      <c r="E127" s="84"/>
      <c r="F127" s="84"/>
    </row>
    <row r="128" spans="1:11" ht="12.5" x14ac:dyDescent="0.25">
      <c r="B128" s="41"/>
      <c r="C128" s="43" t="s">
        <v>236</v>
      </c>
      <c r="D128" s="43"/>
      <c r="E128" s="84"/>
      <c r="F128" s="84"/>
    </row>
    <row r="129" spans="2:6" ht="12.5" x14ac:dyDescent="0.25">
      <c r="B129" s="41"/>
      <c r="C129" s="43" t="s">
        <v>237</v>
      </c>
      <c r="D129" s="43"/>
      <c r="E129" s="84"/>
      <c r="F129" s="84"/>
    </row>
    <row r="130" spans="2:6" ht="12.5" x14ac:dyDescent="0.25">
      <c r="B130" s="41"/>
      <c r="C130" s="43" t="s">
        <v>238</v>
      </c>
      <c r="D130" s="43"/>
      <c r="E130" s="84"/>
      <c r="F130" s="84"/>
    </row>
    <row r="131" spans="2:6" ht="12.5" x14ac:dyDescent="0.25">
      <c r="B131" s="44"/>
      <c r="C131" s="45"/>
      <c r="D131" s="45"/>
      <c r="E131" s="46"/>
      <c r="F131" s="47"/>
    </row>
    <row r="132" spans="2:6" ht="12.5" x14ac:dyDescent="0.25">
      <c r="B132" s="83" t="s">
        <v>239</v>
      </c>
      <c r="C132" s="83"/>
      <c r="D132" s="83"/>
      <c r="E132" s="83"/>
      <c r="F132" s="47"/>
    </row>
    <row r="133" spans="2:6" ht="12.5" x14ac:dyDescent="0.25">
      <c r="B133" s="83" t="s">
        <v>240</v>
      </c>
      <c r="C133" s="83"/>
      <c r="D133" s="83"/>
      <c r="E133" s="83"/>
      <c r="F133" s="47"/>
    </row>
    <row r="134" spans="2:6" ht="12.5" x14ac:dyDescent="0.25">
      <c r="B134" s="44"/>
      <c r="C134" s="48"/>
      <c r="D134" s="48"/>
      <c r="E134" s="49"/>
      <c r="F134" s="47"/>
    </row>
    <row r="135" spans="2:6" ht="12.5" x14ac:dyDescent="0.25">
      <c r="B135" s="50" t="s">
        <v>241</v>
      </c>
      <c r="C135" s="50"/>
      <c r="D135" s="50"/>
      <c r="E135" s="46"/>
      <c r="F135" s="47"/>
    </row>
    <row r="136" spans="2:6" ht="12.5" x14ac:dyDescent="0.25">
      <c r="B136" s="51"/>
      <c r="C136" s="52"/>
      <c r="D136" s="78"/>
      <c r="E136" s="46"/>
      <c r="F136" s="47"/>
    </row>
    <row r="137" spans="2:6" ht="12.5" x14ac:dyDescent="0.25">
      <c r="B137" s="53"/>
      <c r="C137" s="54"/>
      <c r="D137" s="78"/>
      <c r="E137" s="46"/>
      <c r="F137" s="47"/>
    </row>
    <row r="138" spans="2:6" ht="33" customHeight="1" x14ac:dyDescent="0.25">
      <c r="B138" s="55"/>
      <c r="C138" s="56"/>
      <c r="D138" s="78"/>
      <c r="E138" s="46"/>
      <c r="F138" s="47"/>
    </row>
  </sheetData>
  <autoFilter ref="B9:G97" xr:uid="{00000000-0009-0000-0000-000000000000}"/>
  <sortState xmlns:xlrd2="http://schemas.microsoft.com/office/spreadsheetml/2017/richdata2" ref="B86:B121">
    <sortCondition ref="B86:B121"/>
  </sortState>
  <mergeCells count="7">
    <mergeCell ref="B133:E133"/>
    <mergeCell ref="E126:F126"/>
    <mergeCell ref="E127:F127"/>
    <mergeCell ref="E128:F128"/>
    <mergeCell ref="E129:F129"/>
    <mergeCell ref="E130:F130"/>
    <mergeCell ref="B132:E132"/>
  </mergeCells>
  <phoneticPr fontId="12" type="noConversion"/>
  <dataValidations count="1">
    <dataValidation type="list" allowBlank="1" showInputMessage="1" showErrorMessage="1" sqref="G11:G121" xr:uid="{DEFDCBDE-19C6-4A5A-85E8-63C3D1335BA4}">
      <formula1>$F$3:$F$5</formula1>
    </dataValidation>
  </dataValidations>
  <pageMargins left="0.7" right="0.7" top="0.75" bottom="0.75" header="0.3" footer="0.3"/>
  <pageSetup paperSize="9" scale="44"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43B95F1A7E35E46BE9308944738D63F" ma:contentTypeVersion="5" ma:contentTypeDescription="Een nieuw document maken." ma:contentTypeScope="" ma:versionID="cc50d2a5efb136355ed4b6612a7df939">
  <xsd:schema xmlns:xsd="http://www.w3.org/2001/XMLSchema" xmlns:xs="http://www.w3.org/2001/XMLSchema" xmlns:p="http://schemas.microsoft.com/office/2006/metadata/properties" xmlns:ns2="e2e3b131-f0e1-4b79-8c41-37d2870b4a66" xmlns:ns3="5a848dc5-750c-4865-8810-048d04485320" targetNamespace="http://schemas.microsoft.com/office/2006/metadata/properties" ma:root="true" ma:fieldsID="bac8f194ef24ee6b3840bb02ee7a4781" ns2:_="" ns3:_="">
    <xsd:import namespace="e2e3b131-f0e1-4b79-8c41-37d2870b4a66"/>
    <xsd:import namespace="5a848dc5-750c-4865-8810-048d0448532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e3b131-f0e1-4b79-8c41-37d2870b4a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848dc5-750c-4865-8810-048d0448532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5a848dc5-750c-4865-8810-048d04485320">
      <UserInfo>
        <DisplayName>Daniëls, JN (Joost)</DisplayName>
        <AccountId>13</AccountId>
        <AccountType/>
      </UserInfo>
      <UserInfo>
        <DisplayName>Kooten, MLA van (Miranda)</DisplayName>
        <AccountId>21</AccountId>
        <AccountType/>
      </UserInfo>
      <UserInfo>
        <DisplayName>Verschuur-Oudshoorn, A (Annelies)</DisplayName>
        <AccountId>10</AccountId>
        <AccountType/>
      </UserInfo>
    </SharedWithUsers>
  </documentManagement>
</p:properties>
</file>

<file path=customXml/itemProps1.xml><?xml version="1.0" encoding="utf-8"?>
<ds:datastoreItem xmlns:ds="http://schemas.openxmlformats.org/officeDocument/2006/customXml" ds:itemID="{8E8CD789-68F9-4A82-BA07-68CCF5DCAC4D}">
  <ds:schemaRefs>
    <ds:schemaRef ds:uri="http://schemas.microsoft.com/sharepoint/v3/contenttype/forms"/>
  </ds:schemaRefs>
</ds:datastoreItem>
</file>

<file path=customXml/itemProps2.xml><?xml version="1.0" encoding="utf-8"?>
<ds:datastoreItem xmlns:ds="http://schemas.openxmlformats.org/officeDocument/2006/customXml" ds:itemID="{A1069BF6-2183-4C7B-BE7A-0096105FFC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e3b131-f0e1-4b79-8c41-37d2870b4a66"/>
    <ds:schemaRef ds:uri="5a848dc5-750c-4865-8810-048d044853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AF1E96-27CC-4829-8294-8F67C33A3451}">
  <ds:schemaRefs>
    <ds:schemaRef ds:uri="http://purl.org/dc/terms/"/>
    <ds:schemaRef ds:uri="5a848dc5-750c-4865-8810-048d044853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e2e3b131-f0e1-4b79-8c41-37d2870b4a6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Kernassortiment</vt:lpstr>
    </vt:vector>
  </TitlesOfParts>
  <Manager/>
  <Company>Rijkswaterstaat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Kuipers, Janko (CD)</dc:creator>
  <cp:keywords/>
  <dc:description/>
  <cp:lastModifiedBy>Kooten, MLA van (Miranda)</cp:lastModifiedBy>
  <cp:revision/>
  <dcterms:created xsi:type="dcterms:W3CDTF">2022-09-26T07:00:18Z</dcterms:created>
  <dcterms:modified xsi:type="dcterms:W3CDTF">2023-07-27T11:03:04Z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13 Assortimenten v0.91.xlsx</vt:lpwstr>
  </property>
  <property fmtid="{D5CDD505-2E9C-101B-9397-08002B2CF9AE}" pid="3" name="ContentTypeId">
    <vt:lpwstr>0x010100A43B95F1A7E35E46BE9308944738D63F</vt:lpwstr>
  </property>
</Properties>
</file>