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tDonkerInspecties\Dropbox\Projecten\1310-Facilicom Solutions\2023 AB Roermond EED - LED\Aanbestedingsstukken\NvI 2\"/>
    </mc:Choice>
  </mc:AlternateContent>
  <xr:revisionPtr revIDLastSave="0" documentId="13_ncr:1_{A5DB4A45-BD0A-4231-A847-5E3D71C92595}" xr6:coauthVersionLast="47" xr6:coauthVersionMax="47" xr10:uidLastSave="{00000000-0000-0000-0000-000000000000}"/>
  <bookViews>
    <workbookView xWindow="-120" yWindow="-120" windowWidth="38640" windowHeight="15840" xr2:uid="{1281C2A3-1101-4F3A-A467-B9D24AB23575}"/>
  </bookViews>
  <sheets>
    <sheet name="Stadhuiscomplex" sheetId="1" r:id="rId1"/>
  </sheets>
  <definedNames>
    <definedName name="_xlnm.Print_Titles" localSheetId="0">Stadhuiscomplex!$2:$3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2" i="1" l="1"/>
  <c r="H82" i="1"/>
  <c r="H81" i="1"/>
  <c r="J81" i="1" s="1"/>
  <c r="H80" i="1"/>
  <c r="J80" i="1" s="1"/>
  <c r="J79" i="1"/>
  <c r="H79" i="1"/>
  <c r="H78" i="1"/>
  <c r="J78" i="1" s="1"/>
  <c r="H77" i="1"/>
  <c r="J77" i="1" s="1"/>
  <c r="J76" i="1"/>
  <c r="H76" i="1"/>
  <c r="H75" i="1"/>
  <c r="J75" i="1" s="1"/>
  <c r="H74" i="1"/>
  <c r="J74" i="1" s="1"/>
  <c r="J73" i="1"/>
  <c r="H73" i="1"/>
  <c r="H72" i="1"/>
  <c r="J72" i="1" s="1"/>
  <c r="H71" i="1"/>
  <c r="J71" i="1" s="1"/>
  <c r="J70" i="1"/>
  <c r="H70" i="1"/>
  <c r="H69" i="1"/>
  <c r="J69" i="1" s="1"/>
  <c r="J68" i="1"/>
  <c r="H67" i="1"/>
  <c r="J67" i="1" s="1"/>
  <c r="H66" i="1"/>
  <c r="J66" i="1" s="1"/>
  <c r="H65" i="1"/>
  <c r="J65" i="1" s="1"/>
  <c r="H64" i="1"/>
  <c r="J64" i="1" s="1"/>
  <c r="H63" i="1"/>
  <c r="J63" i="1" s="1"/>
  <c r="H62" i="1"/>
  <c r="J62" i="1" s="1"/>
  <c r="H61" i="1"/>
  <c r="J61" i="1" s="1"/>
  <c r="H60" i="1"/>
  <c r="J60" i="1" s="1"/>
  <c r="H59" i="1"/>
  <c r="J59" i="1" s="1"/>
  <c r="H58" i="1"/>
  <c r="J58" i="1" s="1"/>
  <c r="H57" i="1"/>
  <c r="J57" i="1" s="1"/>
  <c r="H56" i="1"/>
  <c r="J56" i="1" s="1"/>
  <c r="H55" i="1"/>
  <c r="J55" i="1" s="1"/>
  <c r="H54" i="1"/>
  <c r="J54" i="1" s="1"/>
  <c r="H53" i="1"/>
  <c r="J53" i="1" s="1"/>
  <c r="H52" i="1"/>
  <c r="J52" i="1" s="1"/>
  <c r="H51" i="1"/>
  <c r="J51" i="1" s="1"/>
  <c r="H50" i="1"/>
  <c r="J50" i="1" s="1"/>
  <c r="H49" i="1"/>
  <c r="J49" i="1" s="1"/>
  <c r="H48" i="1"/>
  <c r="J48" i="1" s="1"/>
  <c r="H47" i="1"/>
  <c r="J47" i="1" s="1"/>
  <c r="H46" i="1"/>
  <c r="J46" i="1" s="1"/>
  <c r="H45" i="1"/>
  <c r="J45" i="1" s="1"/>
  <c r="H44" i="1"/>
  <c r="J44" i="1" s="1"/>
  <c r="H43" i="1"/>
  <c r="J43" i="1" s="1"/>
  <c r="H42" i="1"/>
  <c r="J42" i="1" s="1"/>
  <c r="H41" i="1"/>
  <c r="J41" i="1" s="1"/>
  <c r="H40" i="1"/>
  <c r="J40" i="1" s="1"/>
  <c r="H39" i="1"/>
  <c r="J39" i="1" s="1"/>
  <c r="H38" i="1"/>
  <c r="J38" i="1" s="1"/>
  <c r="J83" i="1" s="1"/>
  <c r="H37" i="1"/>
  <c r="J37" i="1" s="1"/>
  <c r="H36" i="1"/>
  <c r="J36" i="1" s="1"/>
  <c r="H35" i="1"/>
  <c r="J35" i="1" s="1"/>
  <c r="H34" i="1"/>
  <c r="J34" i="1" s="1"/>
  <c r="H33" i="1"/>
  <c r="J33" i="1" s="1"/>
  <c r="H32" i="1"/>
  <c r="J32" i="1" s="1"/>
  <c r="H31" i="1"/>
  <c r="J31" i="1" s="1"/>
  <c r="H30" i="1"/>
  <c r="J30" i="1" s="1"/>
  <c r="H29" i="1"/>
  <c r="J29" i="1" s="1"/>
  <c r="H28" i="1"/>
  <c r="J28" i="1" s="1"/>
  <c r="J27" i="1"/>
  <c r="J26" i="1"/>
  <c r="J25" i="1"/>
  <c r="J24" i="1"/>
  <c r="H23" i="1"/>
  <c r="J23" i="1" s="1"/>
  <c r="H22" i="1"/>
  <c r="J22" i="1" s="1"/>
  <c r="H21" i="1"/>
  <c r="J21" i="1" s="1"/>
  <c r="H20" i="1"/>
  <c r="J20" i="1" s="1"/>
  <c r="H19" i="1"/>
  <c r="J19" i="1" s="1"/>
  <c r="H18" i="1"/>
  <c r="J18" i="1" s="1"/>
  <c r="H17" i="1"/>
  <c r="J17" i="1" s="1"/>
  <c r="H16" i="1"/>
  <c r="J16" i="1" s="1"/>
  <c r="H15" i="1"/>
  <c r="J15" i="1" s="1"/>
  <c r="H14" i="1"/>
  <c r="J14" i="1" s="1"/>
  <c r="H13" i="1"/>
  <c r="J13" i="1" s="1"/>
  <c r="H12" i="1"/>
  <c r="J12" i="1" s="1"/>
  <c r="H11" i="1"/>
  <c r="J11" i="1" s="1"/>
  <c r="J10" i="1"/>
  <c r="H8" i="1"/>
  <c r="H9" i="1" s="1"/>
  <c r="J9" i="1" s="1"/>
  <c r="J7" i="1"/>
  <c r="H7" i="1"/>
  <c r="J6" i="1"/>
  <c r="H5" i="1"/>
  <c r="J5" i="1" s="1"/>
  <c r="H4" i="1"/>
  <c r="J4" i="1" s="1"/>
  <c r="J84" i="1" l="1"/>
  <c r="J85" i="1" s="1"/>
  <c r="J8" i="1"/>
</calcChain>
</file>

<file path=xl/sharedStrings.xml><?xml version="1.0" encoding="utf-8"?>
<sst xmlns="http://schemas.openxmlformats.org/spreadsheetml/2006/main" count="172" uniqueCount="153">
  <si>
    <t>Stadhuiscomplex</t>
  </si>
  <si>
    <r>
      <t>Armatuur omschrijving (</t>
    </r>
    <r>
      <rPr>
        <i/>
        <sz val="10"/>
        <color theme="0"/>
        <rFont val="Calibri"/>
        <family val="2"/>
        <scheme val="minor"/>
      </rPr>
      <t>zie tevens armaturenboekje</t>
    </r>
    <r>
      <rPr>
        <b/>
        <sz val="10"/>
        <color theme="0"/>
        <rFont val="Calibri"/>
        <family val="2"/>
        <scheme val="minor"/>
      </rPr>
      <t>)</t>
    </r>
  </si>
  <si>
    <t>Aantallen</t>
  </si>
  <si>
    <t>Kosten</t>
  </si>
  <si>
    <t>Code</t>
  </si>
  <si>
    <t>V-1</t>
  </si>
  <si>
    <t>BG</t>
  </si>
  <si>
    <t>V01</t>
  </si>
  <si>
    <t>V02</t>
  </si>
  <si>
    <t>V03</t>
  </si>
  <si>
    <t>Totaal</t>
  </si>
  <si>
    <t>Verrekenprijs/stuk</t>
  </si>
  <si>
    <t>Totaal per code</t>
  </si>
  <si>
    <t>Kroonluchter, special, E14 fittingen</t>
  </si>
  <si>
    <t>A</t>
  </si>
  <si>
    <t>Downlighter, wand opbouw</t>
  </si>
  <si>
    <t>B</t>
  </si>
  <si>
    <t>LED inbouw armatuur</t>
  </si>
  <si>
    <t>C</t>
  </si>
  <si>
    <t>Inbouwspot onbekenbd</t>
  </si>
  <si>
    <t>D</t>
  </si>
  <si>
    <t>Grote hanglampen raadzaal, specificaties niet bekend</t>
  </si>
  <si>
    <t>E</t>
  </si>
  <si>
    <t>Inb. spot halogeen 20W</t>
  </si>
  <si>
    <t>F</t>
  </si>
  <si>
    <t>Schilderijverlichting, LED opbouw</t>
  </si>
  <si>
    <t>G</t>
  </si>
  <si>
    <t>Opb. Domw lighter PL 1x18W</t>
  </si>
  <si>
    <t>H</t>
  </si>
  <si>
    <t>Werkplekverlichting bureaus, LED?</t>
  </si>
  <si>
    <t>I</t>
  </si>
  <si>
    <t>TL-inb. 1x58W</t>
  </si>
  <si>
    <t>J</t>
  </si>
  <si>
    <t>TL opb. 2 x 18W, estetisch te verbeteren</t>
  </si>
  <si>
    <t>K</t>
  </si>
  <si>
    <t>TL-inb, 1x8W</t>
  </si>
  <si>
    <t>L</t>
  </si>
  <si>
    <t>TL-opb. 1x25W (boven wastafels)</t>
  </si>
  <si>
    <t>M</t>
  </si>
  <si>
    <t>TL-opb. in koof 2x36W</t>
  </si>
  <si>
    <t>N</t>
  </si>
  <si>
    <t>TL-opb. in koof 1x18W</t>
  </si>
  <si>
    <t>N2</t>
  </si>
  <si>
    <t>TL-opb. 1x58W</t>
  </si>
  <si>
    <t>N3</t>
  </si>
  <si>
    <t>TL-opb. 2x58W</t>
  </si>
  <si>
    <t>P</t>
  </si>
  <si>
    <t>TL-opb. 2x8-18W</t>
  </si>
  <si>
    <t>Q</t>
  </si>
  <si>
    <t>Inbouwspot halogeen 50W</t>
  </si>
  <si>
    <t>R</t>
  </si>
  <si>
    <t>S</t>
  </si>
  <si>
    <t xml:space="preserve">LED inbouwpanelen </t>
  </si>
  <si>
    <t>T</t>
  </si>
  <si>
    <t>Kroonluchter hangend, incl. E27 fitting met LED 5,5W</t>
  </si>
  <si>
    <t>U</t>
  </si>
  <si>
    <t>LED inbouw spot</t>
  </si>
  <si>
    <t>V</t>
  </si>
  <si>
    <t>W</t>
  </si>
  <si>
    <t>Inbouwspot lichtbron onbekend</t>
  </si>
  <si>
    <t>X</t>
  </si>
  <si>
    <t>Hanglamp stoffen kap, decoratief, E27 fitting</t>
  </si>
  <si>
    <t>Y</t>
  </si>
  <si>
    <t>Hanglamp notitie-kap, decoratief, E27 fitting</t>
  </si>
  <si>
    <t>Z</t>
  </si>
  <si>
    <t>Hanglamp met E27 fitting, decoratief</t>
  </si>
  <si>
    <t>AA</t>
  </si>
  <si>
    <t>TL opbouw, 1x36W</t>
  </si>
  <si>
    <t>BB</t>
  </si>
  <si>
    <t>Inb. PL spot 1x18W</t>
  </si>
  <si>
    <t>CC</t>
  </si>
  <si>
    <t>DD</t>
  </si>
  <si>
    <t>Inb. Spot PL/PLC 2 x 18-26W</t>
  </si>
  <si>
    <t>EE</t>
  </si>
  <si>
    <t>FF</t>
  </si>
  <si>
    <t>GG</t>
  </si>
  <si>
    <t>HH</t>
  </si>
  <si>
    <t xml:space="preserve">TL-opb, IP54 1x58W </t>
  </si>
  <si>
    <t>II</t>
  </si>
  <si>
    <t>JJ</t>
  </si>
  <si>
    <t>Inbouwspot 2 x LED rechthoekig</t>
  </si>
  <si>
    <t>KK</t>
  </si>
  <si>
    <t>LL</t>
  </si>
  <si>
    <t>PL wandlamp, schaal, 2x18W</t>
  </si>
  <si>
    <t>MM</t>
  </si>
  <si>
    <t>TL-opb. 1x18W (boven wastafels)</t>
  </si>
  <si>
    <t>NN</t>
  </si>
  <si>
    <t>PL-inbouwspot 1x18W</t>
  </si>
  <si>
    <t>OO</t>
  </si>
  <si>
    <t>Kroonluchter, special met E27 fittingen</t>
  </si>
  <si>
    <t>PP</t>
  </si>
  <si>
    <t>Wandarmatuur decoratief, special met 3st. E27 fittingen</t>
  </si>
  <si>
    <t>QQ</t>
  </si>
  <si>
    <t>Kroonluchter decoratief, special met 3st. E27 fittingen</t>
  </si>
  <si>
    <t>RR</t>
  </si>
  <si>
    <t>Kroonluchter decoratief, special met E27 fittingen</t>
  </si>
  <si>
    <t>SS</t>
  </si>
  <si>
    <t>Opb. Halogeen pendelarmatuur vierkant, 4x50W</t>
  </si>
  <si>
    <t>TT</t>
  </si>
  <si>
    <t>Opb. Halogeen pendelarmatuur rechthoekig, 4x50W</t>
  </si>
  <si>
    <t>UU</t>
  </si>
  <si>
    <t>VV</t>
  </si>
  <si>
    <t>Halogeen opbouw crikelarmatuur 50W, boven spreektafel</t>
  </si>
  <si>
    <t>WW</t>
  </si>
  <si>
    <t>hanglamp aan pendel, PL 1x8W</t>
  </si>
  <si>
    <t>XX</t>
  </si>
  <si>
    <t>YY</t>
  </si>
  <si>
    <t>Opb. gloeilamparmatuur E27 (Geheel vervangen door LED)</t>
  </si>
  <si>
    <t>ZZ</t>
  </si>
  <si>
    <t>TL opbouw, 2x36W</t>
  </si>
  <si>
    <t>A1</t>
  </si>
  <si>
    <t>TL-inb. 1x8W</t>
  </si>
  <si>
    <t>B1</t>
  </si>
  <si>
    <t>PL-inbouw, 2x18W</t>
  </si>
  <si>
    <t>C1</t>
  </si>
  <si>
    <t>hanglamp, bronskleurig, E27 fitting</t>
  </si>
  <si>
    <t>D1</t>
  </si>
  <si>
    <t>Opbouwarmatuur TL op meubel 2x58W</t>
  </si>
  <si>
    <t>E1</t>
  </si>
  <si>
    <t>Buitenlantaarn met paaltoparmatuur, helder glas, E27 fitting</t>
  </si>
  <si>
    <t>F1</t>
  </si>
  <si>
    <t>Opbouw gevelarmatuur TL 1x18W</t>
  </si>
  <si>
    <t>G1</t>
  </si>
  <si>
    <t>Opbouw gevelarmatuur LED</t>
  </si>
  <si>
    <t>H1</t>
  </si>
  <si>
    <t>I1</t>
  </si>
  <si>
    <t>TL-inb. 2x58W</t>
  </si>
  <si>
    <t>J1</t>
  </si>
  <si>
    <t xml:space="preserve">TL-opb, IP54 2x58W </t>
  </si>
  <si>
    <t>K1</t>
  </si>
  <si>
    <t>LED-wandopb. met pictogram</t>
  </si>
  <si>
    <t>NV1</t>
  </si>
  <si>
    <t>NV2</t>
  </si>
  <si>
    <t>NV3</t>
  </si>
  <si>
    <t>LED-opb. Vluchtwegverlichting</t>
  </si>
  <si>
    <t>NA</t>
  </si>
  <si>
    <t>TL-wandopb met pictogram 1x8W</t>
  </si>
  <si>
    <t>NV4</t>
  </si>
  <si>
    <t>TL-plafondinbouw vluchtwegverlichting 1x8W</t>
  </si>
  <si>
    <t>NV5</t>
  </si>
  <si>
    <t>NV6</t>
  </si>
  <si>
    <t>NV7</t>
  </si>
  <si>
    <t>NV8</t>
  </si>
  <si>
    <t>NV9</t>
  </si>
  <si>
    <t>LED-wandopb. Vluchtwegverlichting</t>
  </si>
  <si>
    <t>NV10</t>
  </si>
  <si>
    <t>NV11</t>
  </si>
  <si>
    <t>NV12</t>
  </si>
  <si>
    <t>NV13</t>
  </si>
  <si>
    <t>Subtotaal</t>
  </si>
  <si>
    <t xml:space="preserve">Projectkorting in % </t>
  </si>
  <si>
    <t>Inschrijfsom (invullen in inschrijfstaat - 1e tabel - post 1)</t>
  </si>
  <si>
    <t>LED opbouw vluchtwegverlichting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</si>
</sst>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5" xfId="0" applyFont="1" applyFill="1" applyBorder="1"/>
    <xf numFmtId="0" fontId="2" fillId="2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44" fontId="3" fillId="6" borderId="19" xfId="0" applyNumberFormat="1" applyFont="1" applyFill="1" applyBorder="1" applyAlignment="1" applyProtection="1">
      <alignment horizontal="center"/>
      <protection locked="0"/>
    </xf>
    <xf numFmtId="44" fontId="3" fillId="0" borderId="5" xfId="0" applyNumberFormat="1" applyFont="1" applyBorder="1" applyAlignment="1">
      <alignment horizontal="center"/>
    </xf>
    <xf numFmtId="0" fontId="3" fillId="5" borderId="20" xfId="0" applyFont="1" applyFill="1" applyBorder="1" applyAlignment="1">
      <alignment horizontal="left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44" fontId="3" fillId="6" borderId="25" xfId="0" applyNumberFormat="1" applyFont="1" applyFill="1" applyBorder="1" applyAlignment="1" applyProtection="1">
      <alignment horizontal="center"/>
      <protection locked="0"/>
    </xf>
    <xf numFmtId="44" fontId="3" fillId="0" borderId="26" xfId="0" applyNumberFormat="1" applyFont="1" applyBorder="1" applyAlignment="1">
      <alignment horizontal="center"/>
    </xf>
    <xf numFmtId="0" fontId="3" fillId="5" borderId="27" xfId="0" applyFont="1" applyFill="1" applyBorder="1" applyAlignment="1">
      <alignment horizontal="left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44" fontId="3" fillId="6" borderId="31" xfId="0" applyNumberFormat="1" applyFont="1" applyFill="1" applyBorder="1" applyAlignment="1" applyProtection="1">
      <alignment horizontal="center"/>
      <protection locked="0"/>
    </xf>
    <xf numFmtId="44" fontId="3" fillId="0" borderId="32" xfId="0" applyNumberFormat="1" applyFont="1" applyBorder="1" applyAlignment="1">
      <alignment horizontal="center"/>
    </xf>
    <xf numFmtId="44" fontId="3" fillId="0" borderId="35" xfId="0" applyNumberFormat="1" applyFont="1" applyBorder="1" applyAlignment="1">
      <alignment horizontal="center"/>
    </xf>
    <xf numFmtId="44" fontId="3" fillId="0" borderId="13" xfId="0" applyNumberFormat="1" applyFont="1" applyBorder="1" applyAlignment="1">
      <alignment horizontal="center"/>
    </xf>
    <xf numFmtId="44" fontId="6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33" xfId="0" applyFont="1" applyBorder="1" applyAlignment="1">
      <alignment horizontal="right"/>
    </xf>
    <xf numFmtId="0" fontId="5" fillId="0" borderId="34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9" fontId="3" fillId="6" borderId="1" xfId="1" applyFont="1" applyFill="1" applyBorder="1" applyAlignment="1" applyProtection="1">
      <alignment horizontal="center"/>
      <protection locked="0"/>
    </xf>
    <xf numFmtId="9" fontId="3" fillId="6" borderId="3" xfId="1" applyFont="1" applyFill="1" applyBorder="1" applyAlignment="1" applyProtection="1">
      <alignment horizontal="center"/>
      <protection locked="0"/>
    </xf>
    <xf numFmtId="0" fontId="7" fillId="5" borderId="15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B6A22-7593-4173-A371-9F0121C72F15}">
  <sheetPr>
    <pageSetUpPr fitToPage="1"/>
  </sheetPr>
  <dimension ref="A1:CF85"/>
  <sheetViews>
    <sheetView tabSelected="1" topLeftCell="A68" workbookViewId="0">
      <selection activeCell="U85" sqref="U85"/>
    </sheetView>
  </sheetViews>
  <sheetFormatPr defaultRowHeight="15" x14ac:dyDescent="0.25"/>
  <cols>
    <col min="1" max="1" width="49.85546875" style="35" bestFit="1" customWidth="1"/>
    <col min="2" max="2" width="4.85546875" style="1" bestFit="1" customWidth="1"/>
    <col min="3" max="3" width="3.7109375" style="1" bestFit="1" customWidth="1"/>
    <col min="4" max="4" width="3.5703125" style="1" bestFit="1" customWidth="1"/>
    <col min="5" max="7" width="4.5703125" style="1" bestFit="1" customWidth="1"/>
    <col min="8" max="8" width="6" style="1" bestFit="1" customWidth="1"/>
    <col min="9" max="9" width="16.85546875" style="1" customWidth="1"/>
    <col min="10" max="10" width="15.85546875" style="1" customWidth="1"/>
    <col min="11" max="11" width="4" style="1" bestFit="1" customWidth="1"/>
    <col min="12" max="40" width="3.28515625" style="1" bestFit="1" customWidth="1"/>
    <col min="41" max="41" width="3.85546875" style="1" bestFit="1" customWidth="1"/>
    <col min="42" max="50" width="3.28515625" style="1" bestFit="1" customWidth="1"/>
    <col min="51" max="51" width="4.140625" style="1" bestFit="1" customWidth="1"/>
    <col min="52" max="65" width="3.28515625" style="1" bestFit="1" customWidth="1"/>
    <col min="66" max="66" width="3.5703125" style="1" customWidth="1"/>
    <col min="67" max="69" width="4" style="1" bestFit="1" customWidth="1"/>
    <col min="70" max="70" width="3.28515625" style="1" bestFit="1" customWidth="1"/>
    <col min="71" max="76" width="4" style="1" bestFit="1" customWidth="1"/>
    <col min="77" max="77" width="4.85546875" style="1" bestFit="1" customWidth="1"/>
    <col min="78" max="80" width="4.85546875" bestFit="1" customWidth="1"/>
    <col min="81" max="84" width="9.140625" style="1"/>
  </cols>
  <sheetData>
    <row r="1" spans="1:26" s="2" customFormat="1" ht="15" customHeight="1" thickBo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6" s="2" customFormat="1" ht="15" customHeight="1" thickBot="1" x14ac:dyDescent="0.25">
      <c r="A2" s="42" t="s">
        <v>1</v>
      </c>
      <c r="B2" s="3"/>
      <c r="C2" s="44" t="s">
        <v>2</v>
      </c>
      <c r="D2" s="44"/>
      <c r="E2" s="44"/>
      <c r="F2" s="44"/>
      <c r="G2" s="44"/>
      <c r="H2" s="45"/>
      <c r="I2" s="46" t="s">
        <v>3</v>
      </c>
      <c r="J2" s="4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15" customHeight="1" thickBot="1" x14ac:dyDescent="0.25">
      <c r="A3" s="43"/>
      <c r="B3" s="4" t="s">
        <v>4</v>
      </c>
      <c r="C3" s="5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8" t="s">
        <v>10</v>
      </c>
      <c r="I3" s="9" t="s">
        <v>11</v>
      </c>
      <c r="J3" s="10" t="s">
        <v>12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1" t="s">
        <v>13</v>
      </c>
      <c r="B4" s="56" t="s">
        <v>14</v>
      </c>
      <c r="C4" s="12"/>
      <c r="D4" s="13"/>
      <c r="E4" s="13">
        <v>5</v>
      </c>
      <c r="F4" s="13"/>
      <c r="G4" s="14">
        <v>2</v>
      </c>
      <c r="H4" s="15">
        <f>SUM(C4:G4)</f>
        <v>7</v>
      </c>
      <c r="I4" s="16"/>
      <c r="J4" s="17">
        <f>I4*H4</f>
        <v>0</v>
      </c>
    </row>
    <row r="5" spans="1:26" x14ac:dyDescent="0.25">
      <c r="A5" s="18" t="s">
        <v>15</v>
      </c>
      <c r="B5" s="57" t="s">
        <v>16</v>
      </c>
      <c r="C5" s="19"/>
      <c r="D5" s="20"/>
      <c r="E5" s="20">
        <v>8</v>
      </c>
      <c r="F5" s="20">
        <v>4</v>
      </c>
      <c r="G5" s="21"/>
      <c r="H5" s="22">
        <f>SUM(C5:G5)</f>
        <v>12</v>
      </c>
      <c r="I5" s="23"/>
      <c r="J5" s="24">
        <f>I5*H5</f>
        <v>0</v>
      </c>
    </row>
    <row r="6" spans="1:26" x14ac:dyDescent="0.25">
      <c r="A6" s="18" t="s">
        <v>17</v>
      </c>
      <c r="B6" s="57" t="s">
        <v>18</v>
      </c>
      <c r="C6" s="19"/>
      <c r="D6" s="20"/>
      <c r="E6" s="20"/>
      <c r="F6" s="20"/>
      <c r="G6" s="21"/>
      <c r="H6" s="22"/>
      <c r="I6" s="23"/>
      <c r="J6" s="24">
        <f t="shared" ref="J6:J69" si="0">I6*H6</f>
        <v>0</v>
      </c>
    </row>
    <row r="7" spans="1:26" x14ac:dyDescent="0.25">
      <c r="A7" s="18" t="s">
        <v>19</v>
      </c>
      <c r="B7" s="57" t="s">
        <v>20</v>
      </c>
      <c r="C7" s="19"/>
      <c r="D7" s="20"/>
      <c r="E7" s="20">
        <v>9</v>
      </c>
      <c r="F7" s="20"/>
      <c r="G7" s="21"/>
      <c r="H7" s="22">
        <f>SUM(E7:G7)</f>
        <v>9</v>
      </c>
      <c r="I7" s="23"/>
      <c r="J7" s="24">
        <f t="shared" si="0"/>
        <v>0</v>
      </c>
    </row>
    <row r="8" spans="1:26" x14ac:dyDescent="0.25">
      <c r="A8" s="18" t="s">
        <v>21</v>
      </c>
      <c r="B8" s="57" t="s">
        <v>22</v>
      </c>
      <c r="C8" s="19"/>
      <c r="D8" s="20"/>
      <c r="E8" s="20">
        <v>2</v>
      </c>
      <c r="F8" s="20"/>
      <c r="G8" s="21"/>
      <c r="H8" s="22">
        <f>SUM(E8:G8)</f>
        <v>2</v>
      </c>
      <c r="I8" s="23"/>
      <c r="J8" s="24">
        <f t="shared" si="0"/>
        <v>0</v>
      </c>
    </row>
    <row r="9" spans="1:26" x14ac:dyDescent="0.25">
      <c r="A9" s="18" t="s">
        <v>23</v>
      </c>
      <c r="B9" s="57" t="s">
        <v>24</v>
      </c>
      <c r="C9" s="19"/>
      <c r="D9" s="20"/>
      <c r="E9" s="20">
        <v>14</v>
      </c>
      <c r="F9" s="20"/>
      <c r="G9" s="21"/>
      <c r="H9" s="22">
        <f>SUM(H7:H8)</f>
        <v>11</v>
      </c>
      <c r="I9" s="23"/>
      <c r="J9" s="24">
        <f t="shared" si="0"/>
        <v>0</v>
      </c>
    </row>
    <row r="10" spans="1:26" x14ac:dyDescent="0.25">
      <c r="A10" s="18" t="s">
        <v>25</v>
      </c>
      <c r="B10" s="57" t="s">
        <v>26</v>
      </c>
      <c r="C10" s="19"/>
      <c r="D10" s="20"/>
      <c r="E10" s="20"/>
      <c r="F10" s="20"/>
      <c r="G10" s="21"/>
      <c r="H10" s="22"/>
      <c r="I10" s="23"/>
      <c r="J10" s="24">
        <f t="shared" si="0"/>
        <v>0</v>
      </c>
    </row>
    <row r="11" spans="1:26" x14ac:dyDescent="0.25">
      <c r="A11" s="18" t="s">
        <v>27</v>
      </c>
      <c r="B11" s="57" t="s">
        <v>28</v>
      </c>
      <c r="C11" s="19"/>
      <c r="D11" s="20"/>
      <c r="E11" s="20">
        <v>2</v>
      </c>
      <c r="F11" s="20"/>
      <c r="G11" s="21"/>
      <c r="H11" s="22">
        <f t="shared" ref="H11:H23" si="1">SUM(E11:G11)</f>
        <v>2</v>
      </c>
      <c r="I11" s="23"/>
      <c r="J11" s="24">
        <f t="shared" si="0"/>
        <v>0</v>
      </c>
    </row>
    <row r="12" spans="1:26" x14ac:dyDescent="0.25">
      <c r="A12" s="18" t="s">
        <v>29</v>
      </c>
      <c r="B12" s="57" t="s">
        <v>30</v>
      </c>
      <c r="C12" s="19"/>
      <c r="D12" s="20"/>
      <c r="E12" s="20">
        <v>1</v>
      </c>
      <c r="F12" s="20"/>
      <c r="G12" s="21"/>
      <c r="H12" s="22">
        <f t="shared" si="1"/>
        <v>1</v>
      </c>
      <c r="I12" s="23"/>
      <c r="J12" s="24">
        <f t="shared" si="0"/>
        <v>0</v>
      </c>
    </row>
    <row r="13" spans="1:26" x14ac:dyDescent="0.25">
      <c r="A13" s="18" t="s">
        <v>31</v>
      </c>
      <c r="B13" s="57" t="s">
        <v>32</v>
      </c>
      <c r="C13" s="19"/>
      <c r="D13" s="20"/>
      <c r="E13" s="20">
        <v>291</v>
      </c>
      <c r="F13" s="20">
        <v>216</v>
      </c>
      <c r="G13" s="21">
        <v>106</v>
      </c>
      <c r="H13" s="22">
        <f t="shared" si="1"/>
        <v>613</v>
      </c>
      <c r="I13" s="23"/>
      <c r="J13" s="24">
        <f t="shared" si="0"/>
        <v>0</v>
      </c>
    </row>
    <row r="14" spans="1:26" x14ac:dyDescent="0.25">
      <c r="A14" s="18" t="s">
        <v>33</v>
      </c>
      <c r="B14" s="57" t="s">
        <v>34</v>
      </c>
      <c r="C14" s="19"/>
      <c r="D14" s="20"/>
      <c r="E14" s="20">
        <v>18</v>
      </c>
      <c r="F14" s="20">
        <v>12</v>
      </c>
      <c r="G14" s="21">
        <v>14</v>
      </c>
      <c r="H14" s="22">
        <f t="shared" si="1"/>
        <v>44</v>
      </c>
      <c r="I14" s="23"/>
      <c r="J14" s="24">
        <f t="shared" si="0"/>
        <v>0</v>
      </c>
    </row>
    <row r="15" spans="1:26" x14ac:dyDescent="0.25">
      <c r="A15" s="18" t="s">
        <v>35</v>
      </c>
      <c r="B15" s="57" t="s">
        <v>36</v>
      </c>
      <c r="C15" s="19"/>
      <c r="D15" s="20"/>
      <c r="E15" s="20">
        <v>9</v>
      </c>
      <c r="F15" s="20"/>
      <c r="G15" s="21">
        <v>4</v>
      </c>
      <c r="H15" s="22">
        <f t="shared" si="1"/>
        <v>13</v>
      </c>
      <c r="I15" s="23"/>
      <c r="J15" s="24">
        <f t="shared" si="0"/>
        <v>0</v>
      </c>
    </row>
    <row r="16" spans="1:26" x14ac:dyDescent="0.25">
      <c r="A16" s="18" t="s">
        <v>37</v>
      </c>
      <c r="B16" s="57" t="s">
        <v>38</v>
      </c>
      <c r="C16" s="19"/>
      <c r="D16" s="20"/>
      <c r="E16" s="20">
        <v>5</v>
      </c>
      <c r="F16" s="20">
        <v>2</v>
      </c>
      <c r="G16" s="21">
        <v>2</v>
      </c>
      <c r="H16" s="22">
        <f t="shared" si="1"/>
        <v>9</v>
      </c>
      <c r="I16" s="23"/>
      <c r="J16" s="24">
        <f t="shared" si="0"/>
        <v>0</v>
      </c>
    </row>
    <row r="17" spans="1:10" x14ac:dyDescent="0.25">
      <c r="A17" s="18" t="s">
        <v>39</v>
      </c>
      <c r="B17" s="57" t="s">
        <v>40</v>
      </c>
      <c r="C17" s="19"/>
      <c r="D17" s="20"/>
      <c r="E17" s="20">
        <v>22</v>
      </c>
      <c r="F17" s="20">
        <v>5</v>
      </c>
      <c r="G17" s="21">
        <v>20</v>
      </c>
      <c r="H17" s="22">
        <f t="shared" si="1"/>
        <v>47</v>
      </c>
      <c r="I17" s="23"/>
      <c r="J17" s="24">
        <f t="shared" si="0"/>
        <v>0</v>
      </c>
    </row>
    <row r="18" spans="1:10" x14ac:dyDescent="0.25">
      <c r="A18" s="18" t="s">
        <v>41</v>
      </c>
      <c r="B18" s="57" t="s">
        <v>42</v>
      </c>
      <c r="C18" s="19"/>
      <c r="D18" s="20"/>
      <c r="E18" s="20">
        <v>6</v>
      </c>
      <c r="F18" s="20">
        <v>5</v>
      </c>
      <c r="G18" s="21"/>
      <c r="H18" s="22">
        <f t="shared" si="1"/>
        <v>11</v>
      </c>
      <c r="I18" s="23"/>
      <c r="J18" s="24">
        <f t="shared" si="0"/>
        <v>0</v>
      </c>
    </row>
    <row r="19" spans="1:10" x14ac:dyDescent="0.25">
      <c r="A19" s="18" t="s">
        <v>43</v>
      </c>
      <c r="B19" s="57" t="s">
        <v>44</v>
      </c>
      <c r="C19" s="19"/>
      <c r="D19" s="20"/>
      <c r="E19" s="20">
        <v>18</v>
      </c>
      <c r="F19" s="20">
        <v>8</v>
      </c>
      <c r="G19" s="21">
        <v>9</v>
      </c>
      <c r="H19" s="22">
        <f t="shared" si="1"/>
        <v>35</v>
      </c>
      <c r="I19" s="23"/>
      <c r="J19" s="24">
        <f t="shared" si="0"/>
        <v>0</v>
      </c>
    </row>
    <row r="20" spans="1:10" x14ac:dyDescent="0.25">
      <c r="A20" s="18" t="s">
        <v>45</v>
      </c>
      <c r="B20" s="57" t="s">
        <v>46</v>
      </c>
      <c r="C20" s="19"/>
      <c r="D20" s="20"/>
      <c r="E20" s="20"/>
      <c r="F20" s="20"/>
      <c r="G20" s="21">
        <v>8</v>
      </c>
      <c r="H20" s="22">
        <f t="shared" si="1"/>
        <v>8</v>
      </c>
      <c r="I20" s="23"/>
      <c r="J20" s="24">
        <f t="shared" si="0"/>
        <v>0</v>
      </c>
    </row>
    <row r="21" spans="1:10" x14ac:dyDescent="0.25">
      <c r="A21" s="18" t="s">
        <v>47</v>
      </c>
      <c r="B21" s="57" t="s">
        <v>48</v>
      </c>
      <c r="C21" s="19"/>
      <c r="D21" s="20"/>
      <c r="E21" s="20"/>
      <c r="F21" s="20">
        <v>3</v>
      </c>
      <c r="G21" s="21"/>
      <c r="H21" s="22">
        <f t="shared" si="1"/>
        <v>3</v>
      </c>
      <c r="I21" s="23"/>
      <c r="J21" s="24">
        <f t="shared" si="0"/>
        <v>0</v>
      </c>
    </row>
    <row r="22" spans="1:10" x14ac:dyDescent="0.25">
      <c r="A22" s="18" t="s">
        <v>49</v>
      </c>
      <c r="B22" s="57" t="s">
        <v>50</v>
      </c>
      <c r="C22" s="19"/>
      <c r="D22" s="20"/>
      <c r="E22" s="20"/>
      <c r="F22" s="20">
        <v>18</v>
      </c>
      <c r="G22" s="21"/>
      <c r="H22" s="22">
        <f t="shared" si="1"/>
        <v>18</v>
      </c>
      <c r="I22" s="23"/>
      <c r="J22" s="24">
        <f t="shared" si="0"/>
        <v>0</v>
      </c>
    </row>
    <row r="23" spans="1:10" x14ac:dyDescent="0.25">
      <c r="A23" s="18" t="s">
        <v>49</v>
      </c>
      <c r="B23" s="57" t="s">
        <v>51</v>
      </c>
      <c r="C23" s="19"/>
      <c r="D23" s="20"/>
      <c r="E23" s="20"/>
      <c r="F23" s="20">
        <v>8</v>
      </c>
      <c r="G23" s="21"/>
      <c r="H23" s="22">
        <f t="shared" si="1"/>
        <v>8</v>
      </c>
      <c r="I23" s="23"/>
      <c r="J23" s="24">
        <f t="shared" si="0"/>
        <v>0</v>
      </c>
    </row>
    <row r="24" spans="1:10" x14ac:dyDescent="0.25">
      <c r="A24" s="18" t="s">
        <v>52</v>
      </c>
      <c r="B24" s="57" t="s">
        <v>53</v>
      </c>
      <c r="C24" s="19"/>
      <c r="D24" s="20"/>
      <c r="E24" s="20"/>
      <c r="F24" s="20"/>
      <c r="G24" s="21"/>
      <c r="H24" s="22"/>
      <c r="I24" s="23"/>
      <c r="J24" s="24">
        <f t="shared" si="0"/>
        <v>0</v>
      </c>
    </row>
    <row r="25" spans="1:10" x14ac:dyDescent="0.25">
      <c r="A25" s="18" t="s">
        <v>54</v>
      </c>
      <c r="B25" s="57" t="s">
        <v>55</v>
      </c>
      <c r="C25" s="19"/>
      <c r="D25" s="20"/>
      <c r="E25" s="20"/>
      <c r="F25" s="20"/>
      <c r="G25" s="21"/>
      <c r="H25" s="22"/>
      <c r="I25" s="23"/>
      <c r="J25" s="24">
        <f t="shared" si="0"/>
        <v>0</v>
      </c>
    </row>
    <row r="26" spans="1:10" x14ac:dyDescent="0.25">
      <c r="A26" s="18" t="s">
        <v>56</v>
      </c>
      <c r="B26" s="57" t="s">
        <v>57</v>
      </c>
      <c r="C26" s="19"/>
      <c r="D26" s="20"/>
      <c r="E26" s="20"/>
      <c r="F26" s="20"/>
      <c r="G26" s="21"/>
      <c r="H26" s="22"/>
      <c r="I26" s="23"/>
      <c r="J26" s="24">
        <f t="shared" si="0"/>
        <v>0</v>
      </c>
    </row>
    <row r="27" spans="1:10" x14ac:dyDescent="0.25">
      <c r="A27" s="18" t="s">
        <v>17</v>
      </c>
      <c r="B27" s="57" t="s">
        <v>58</v>
      </c>
      <c r="C27" s="19"/>
      <c r="D27" s="20"/>
      <c r="E27" s="20"/>
      <c r="F27" s="20"/>
      <c r="G27" s="21"/>
      <c r="H27" s="22"/>
      <c r="I27" s="23"/>
      <c r="J27" s="24">
        <f t="shared" si="0"/>
        <v>0</v>
      </c>
    </row>
    <row r="28" spans="1:10" x14ac:dyDescent="0.25">
      <c r="A28" s="18" t="s">
        <v>59</v>
      </c>
      <c r="B28" s="57" t="s">
        <v>60</v>
      </c>
      <c r="C28" s="19"/>
      <c r="D28" s="20">
        <v>8</v>
      </c>
      <c r="E28" s="20"/>
      <c r="F28" s="20"/>
      <c r="G28" s="21"/>
      <c r="H28" s="22">
        <f t="shared" ref="H28:H37" si="2">SUM(D28:G28)</f>
        <v>8</v>
      </c>
      <c r="I28" s="23"/>
      <c r="J28" s="24">
        <f t="shared" si="0"/>
        <v>0</v>
      </c>
    </row>
    <row r="29" spans="1:10" x14ac:dyDescent="0.25">
      <c r="A29" s="18" t="s">
        <v>61</v>
      </c>
      <c r="B29" s="57" t="s">
        <v>62</v>
      </c>
      <c r="C29" s="19"/>
      <c r="D29" s="20">
        <v>3</v>
      </c>
      <c r="E29" s="20"/>
      <c r="F29" s="20"/>
      <c r="G29" s="21"/>
      <c r="H29" s="22">
        <f t="shared" si="2"/>
        <v>3</v>
      </c>
      <c r="I29" s="23"/>
      <c r="J29" s="24">
        <f t="shared" si="0"/>
        <v>0</v>
      </c>
    </row>
    <row r="30" spans="1:10" x14ac:dyDescent="0.25">
      <c r="A30" s="18" t="s">
        <v>63</v>
      </c>
      <c r="B30" s="57" t="s">
        <v>64</v>
      </c>
      <c r="C30" s="19"/>
      <c r="D30" s="20">
        <v>2</v>
      </c>
      <c r="E30" s="20"/>
      <c r="F30" s="20"/>
      <c r="G30" s="21"/>
      <c r="H30" s="22">
        <f t="shared" si="2"/>
        <v>2</v>
      </c>
      <c r="I30" s="23"/>
      <c r="J30" s="24">
        <f t="shared" si="0"/>
        <v>0</v>
      </c>
    </row>
    <row r="31" spans="1:10" x14ac:dyDescent="0.25">
      <c r="A31" s="18" t="s">
        <v>65</v>
      </c>
      <c r="B31" s="57" t="s">
        <v>66</v>
      </c>
      <c r="C31" s="19"/>
      <c r="D31" s="20">
        <v>15</v>
      </c>
      <c r="E31" s="20"/>
      <c r="F31" s="20"/>
      <c r="G31" s="21"/>
      <c r="H31" s="22">
        <f t="shared" si="2"/>
        <v>15</v>
      </c>
      <c r="I31" s="23"/>
      <c r="J31" s="24">
        <f t="shared" si="0"/>
        <v>0</v>
      </c>
    </row>
    <row r="32" spans="1:10" x14ac:dyDescent="0.25">
      <c r="A32" s="18" t="s">
        <v>67</v>
      </c>
      <c r="B32" s="57" t="s">
        <v>68</v>
      </c>
      <c r="C32" s="19"/>
      <c r="D32" s="20">
        <v>13</v>
      </c>
      <c r="E32" s="20"/>
      <c r="F32" s="20"/>
      <c r="G32" s="21"/>
      <c r="H32" s="22">
        <f t="shared" si="2"/>
        <v>13</v>
      </c>
      <c r="I32" s="23"/>
      <c r="J32" s="24">
        <f t="shared" si="0"/>
        <v>0</v>
      </c>
    </row>
    <row r="33" spans="1:10" x14ac:dyDescent="0.25">
      <c r="A33" s="18" t="s">
        <v>69</v>
      </c>
      <c r="B33" s="57" t="s">
        <v>70</v>
      </c>
      <c r="C33" s="19"/>
      <c r="D33" s="20">
        <v>14</v>
      </c>
      <c r="E33" s="20"/>
      <c r="F33" s="20"/>
      <c r="G33" s="21"/>
      <c r="H33" s="22">
        <f t="shared" si="2"/>
        <v>14</v>
      </c>
      <c r="I33" s="23"/>
      <c r="J33" s="24">
        <f t="shared" si="0"/>
        <v>0</v>
      </c>
    </row>
    <row r="34" spans="1:10" x14ac:dyDescent="0.25">
      <c r="A34" s="18" t="s">
        <v>31</v>
      </c>
      <c r="B34" s="57" t="s">
        <v>71</v>
      </c>
      <c r="C34" s="19"/>
      <c r="D34" s="20">
        <v>94</v>
      </c>
      <c r="E34" s="20"/>
      <c r="F34" s="20"/>
      <c r="G34" s="21"/>
      <c r="H34" s="22">
        <f t="shared" si="2"/>
        <v>94</v>
      </c>
      <c r="I34" s="23"/>
      <c r="J34" s="24">
        <f t="shared" si="0"/>
        <v>0</v>
      </c>
    </row>
    <row r="35" spans="1:10" x14ac:dyDescent="0.25">
      <c r="A35" s="18" t="s">
        <v>72</v>
      </c>
      <c r="B35" s="57" t="s">
        <v>73</v>
      </c>
      <c r="C35" s="19"/>
      <c r="D35" s="20">
        <v>13</v>
      </c>
      <c r="E35" s="20"/>
      <c r="F35" s="20"/>
      <c r="G35" s="21"/>
      <c r="H35" s="22">
        <f t="shared" si="2"/>
        <v>13</v>
      </c>
      <c r="I35" s="23"/>
      <c r="J35" s="24">
        <f t="shared" si="0"/>
        <v>0</v>
      </c>
    </row>
    <row r="36" spans="1:10" x14ac:dyDescent="0.25">
      <c r="A36" s="18" t="s">
        <v>43</v>
      </c>
      <c r="B36" s="57" t="s">
        <v>74</v>
      </c>
      <c r="C36" s="19"/>
      <c r="D36" s="20">
        <v>30</v>
      </c>
      <c r="E36" s="20"/>
      <c r="F36" s="20"/>
      <c r="G36" s="21"/>
      <c r="H36" s="22">
        <f t="shared" si="2"/>
        <v>30</v>
      </c>
      <c r="I36" s="23"/>
      <c r="J36" s="24">
        <f t="shared" si="0"/>
        <v>0</v>
      </c>
    </row>
    <row r="37" spans="1:10" x14ac:dyDescent="0.25">
      <c r="A37" s="18" t="s">
        <v>31</v>
      </c>
      <c r="B37" s="57" t="s">
        <v>75</v>
      </c>
      <c r="C37" s="19"/>
      <c r="D37" s="20">
        <v>19</v>
      </c>
      <c r="E37" s="20"/>
      <c r="F37" s="20"/>
      <c r="G37" s="21"/>
      <c r="H37" s="22">
        <f t="shared" si="2"/>
        <v>19</v>
      </c>
      <c r="I37" s="23"/>
      <c r="J37" s="24">
        <f t="shared" si="0"/>
        <v>0</v>
      </c>
    </row>
    <row r="38" spans="1:10" x14ac:dyDescent="0.25">
      <c r="A38" s="18" t="s">
        <v>67</v>
      </c>
      <c r="B38" s="57" t="s">
        <v>76</v>
      </c>
      <c r="C38" s="19"/>
      <c r="D38" s="20">
        <v>3</v>
      </c>
      <c r="E38" s="20"/>
      <c r="F38" s="20"/>
      <c r="G38" s="21"/>
      <c r="H38" s="22">
        <f>SUM(C38:G38)</f>
        <v>3</v>
      </c>
      <c r="I38" s="23"/>
      <c r="J38" s="24">
        <f t="shared" si="0"/>
        <v>0</v>
      </c>
    </row>
    <row r="39" spans="1:10" x14ac:dyDescent="0.25">
      <c r="A39" s="18" t="s">
        <v>77</v>
      </c>
      <c r="B39" s="57" t="s">
        <v>78</v>
      </c>
      <c r="C39" s="19"/>
      <c r="D39" s="20">
        <v>3</v>
      </c>
      <c r="E39" s="20"/>
      <c r="F39" s="20"/>
      <c r="G39" s="21"/>
      <c r="H39" s="22">
        <f t="shared" ref="H39:H45" si="3">SUM(D39:G39)</f>
        <v>3</v>
      </c>
      <c r="I39" s="23"/>
      <c r="J39" s="24">
        <f t="shared" si="0"/>
        <v>0</v>
      </c>
    </row>
    <row r="40" spans="1:10" x14ac:dyDescent="0.25">
      <c r="A40" s="18" t="s">
        <v>61</v>
      </c>
      <c r="B40" s="57" t="s">
        <v>79</v>
      </c>
      <c r="C40" s="19"/>
      <c r="D40" s="20">
        <v>3</v>
      </c>
      <c r="E40" s="20"/>
      <c r="F40" s="20"/>
      <c r="G40" s="21"/>
      <c r="H40" s="22">
        <f t="shared" si="3"/>
        <v>3</v>
      </c>
      <c r="I40" s="23"/>
      <c r="J40" s="24">
        <f t="shared" si="0"/>
        <v>0</v>
      </c>
    </row>
    <row r="41" spans="1:10" x14ac:dyDescent="0.25">
      <c r="A41" s="18" t="s">
        <v>80</v>
      </c>
      <c r="B41" s="57" t="s">
        <v>81</v>
      </c>
      <c r="C41" s="19"/>
      <c r="D41" s="20">
        <v>46</v>
      </c>
      <c r="E41" s="20"/>
      <c r="F41" s="20"/>
      <c r="G41" s="21"/>
      <c r="H41" s="22">
        <f t="shared" si="3"/>
        <v>46</v>
      </c>
      <c r="I41" s="23"/>
      <c r="J41" s="24">
        <f t="shared" si="0"/>
        <v>0</v>
      </c>
    </row>
    <row r="42" spans="1:10" x14ac:dyDescent="0.25">
      <c r="A42" s="18" t="s">
        <v>61</v>
      </c>
      <c r="B42" s="57" t="s">
        <v>82</v>
      </c>
      <c r="C42" s="19"/>
      <c r="D42" s="20">
        <v>8</v>
      </c>
      <c r="E42" s="20"/>
      <c r="F42" s="20"/>
      <c r="G42" s="21"/>
      <c r="H42" s="22">
        <f t="shared" si="3"/>
        <v>8</v>
      </c>
      <c r="I42" s="23"/>
      <c r="J42" s="24">
        <f t="shared" si="0"/>
        <v>0</v>
      </c>
    </row>
    <row r="43" spans="1:10" x14ac:dyDescent="0.25">
      <c r="A43" s="18" t="s">
        <v>83</v>
      </c>
      <c r="B43" s="57" t="s">
        <v>84</v>
      </c>
      <c r="C43" s="19"/>
      <c r="D43" s="20">
        <v>14</v>
      </c>
      <c r="E43" s="20"/>
      <c r="F43" s="20"/>
      <c r="G43" s="21"/>
      <c r="H43" s="22">
        <f t="shared" si="3"/>
        <v>14</v>
      </c>
      <c r="I43" s="23"/>
      <c r="J43" s="24">
        <f t="shared" si="0"/>
        <v>0</v>
      </c>
    </row>
    <row r="44" spans="1:10" x14ac:dyDescent="0.25">
      <c r="A44" s="18" t="s">
        <v>85</v>
      </c>
      <c r="B44" s="57" t="s">
        <v>86</v>
      </c>
      <c r="C44" s="19"/>
      <c r="D44" s="20">
        <v>12</v>
      </c>
      <c r="E44" s="20"/>
      <c r="F44" s="20"/>
      <c r="G44" s="21"/>
      <c r="H44" s="22">
        <f t="shared" si="3"/>
        <v>12</v>
      </c>
      <c r="I44" s="23"/>
      <c r="J44" s="24">
        <f t="shared" si="0"/>
        <v>0</v>
      </c>
    </row>
    <row r="45" spans="1:10" x14ac:dyDescent="0.25">
      <c r="A45" s="18" t="s">
        <v>87</v>
      </c>
      <c r="B45" s="57" t="s">
        <v>88</v>
      </c>
      <c r="C45" s="19"/>
      <c r="D45" s="20">
        <v>6</v>
      </c>
      <c r="E45" s="20"/>
      <c r="F45" s="20"/>
      <c r="G45" s="21"/>
      <c r="H45" s="22">
        <f t="shared" si="3"/>
        <v>6</v>
      </c>
      <c r="I45" s="23"/>
      <c r="J45" s="24">
        <f t="shared" si="0"/>
        <v>0</v>
      </c>
    </row>
    <row r="46" spans="1:10" x14ac:dyDescent="0.25">
      <c r="A46" s="18" t="s">
        <v>89</v>
      </c>
      <c r="B46" s="57" t="s">
        <v>90</v>
      </c>
      <c r="C46" s="19"/>
      <c r="D46" s="20">
        <v>4</v>
      </c>
      <c r="E46" s="20"/>
      <c r="F46" s="20"/>
      <c r="G46" s="21"/>
      <c r="H46" s="22">
        <f>SUM(C46:G46)</f>
        <v>4</v>
      </c>
      <c r="I46" s="23"/>
      <c r="J46" s="24">
        <f t="shared" si="0"/>
        <v>0</v>
      </c>
    </row>
    <row r="47" spans="1:10" x14ac:dyDescent="0.25">
      <c r="A47" s="18" t="s">
        <v>91</v>
      </c>
      <c r="B47" s="57" t="s">
        <v>92</v>
      </c>
      <c r="C47" s="19"/>
      <c r="D47" s="20">
        <v>4</v>
      </c>
      <c r="E47" s="20"/>
      <c r="F47" s="20"/>
      <c r="G47" s="21"/>
      <c r="H47" s="22">
        <f t="shared" ref="H47:H62" si="4">SUM(D47:G47)</f>
        <v>4</v>
      </c>
      <c r="I47" s="23"/>
      <c r="J47" s="24">
        <f t="shared" si="0"/>
        <v>0</v>
      </c>
    </row>
    <row r="48" spans="1:10" x14ac:dyDescent="0.25">
      <c r="A48" s="18" t="s">
        <v>93</v>
      </c>
      <c r="B48" s="57" t="s">
        <v>94</v>
      </c>
      <c r="C48" s="19"/>
      <c r="D48" s="20">
        <v>2</v>
      </c>
      <c r="E48" s="20"/>
      <c r="F48" s="20"/>
      <c r="G48" s="21"/>
      <c r="H48" s="22">
        <f t="shared" si="4"/>
        <v>2</v>
      </c>
      <c r="I48" s="23"/>
      <c r="J48" s="24">
        <f t="shared" si="0"/>
        <v>0</v>
      </c>
    </row>
    <row r="49" spans="1:10" x14ac:dyDescent="0.25">
      <c r="A49" s="18" t="s">
        <v>95</v>
      </c>
      <c r="B49" s="57" t="s">
        <v>96</v>
      </c>
      <c r="C49" s="19"/>
      <c r="D49" s="20">
        <v>2</v>
      </c>
      <c r="E49" s="20"/>
      <c r="F49" s="20"/>
      <c r="G49" s="21"/>
      <c r="H49" s="22">
        <f t="shared" si="4"/>
        <v>2</v>
      </c>
      <c r="I49" s="23"/>
      <c r="J49" s="24">
        <f t="shared" si="0"/>
        <v>0</v>
      </c>
    </row>
    <row r="50" spans="1:10" x14ac:dyDescent="0.25">
      <c r="A50" s="18" t="s">
        <v>97</v>
      </c>
      <c r="B50" s="57" t="s">
        <v>98</v>
      </c>
      <c r="C50" s="19"/>
      <c r="D50" s="20">
        <v>11</v>
      </c>
      <c r="E50" s="20"/>
      <c r="F50" s="20"/>
      <c r="G50" s="21"/>
      <c r="H50" s="22">
        <f t="shared" si="4"/>
        <v>11</v>
      </c>
      <c r="I50" s="23"/>
      <c r="J50" s="24">
        <f t="shared" si="0"/>
        <v>0</v>
      </c>
    </row>
    <row r="51" spans="1:10" x14ac:dyDescent="0.25">
      <c r="A51" s="18" t="s">
        <v>99</v>
      </c>
      <c r="B51" s="57" t="s">
        <v>100</v>
      </c>
      <c r="C51" s="19"/>
      <c r="D51" s="20">
        <v>2</v>
      </c>
      <c r="E51" s="20"/>
      <c r="F51" s="20"/>
      <c r="G51" s="21"/>
      <c r="H51" s="22">
        <f t="shared" si="4"/>
        <v>2</v>
      </c>
      <c r="I51" s="23"/>
      <c r="J51" s="24">
        <f t="shared" si="0"/>
        <v>0</v>
      </c>
    </row>
    <row r="52" spans="1:10" x14ac:dyDescent="0.25">
      <c r="A52" s="18" t="s">
        <v>43</v>
      </c>
      <c r="B52" s="57" t="s">
        <v>101</v>
      </c>
      <c r="C52" s="19"/>
      <c r="D52" s="20">
        <v>3</v>
      </c>
      <c r="E52" s="20"/>
      <c r="F52" s="20"/>
      <c r="G52" s="21"/>
      <c r="H52" s="22">
        <f t="shared" si="4"/>
        <v>3</v>
      </c>
      <c r="I52" s="23"/>
      <c r="J52" s="24">
        <f t="shared" si="0"/>
        <v>0</v>
      </c>
    </row>
    <row r="53" spans="1:10" x14ac:dyDescent="0.25">
      <c r="A53" s="18" t="s">
        <v>102</v>
      </c>
      <c r="B53" s="57" t="s">
        <v>103</v>
      </c>
      <c r="C53" s="19"/>
      <c r="D53" s="20">
        <v>2</v>
      </c>
      <c r="E53" s="20"/>
      <c r="F53" s="20"/>
      <c r="G53" s="21"/>
      <c r="H53" s="22">
        <f t="shared" si="4"/>
        <v>2</v>
      </c>
      <c r="I53" s="23"/>
      <c r="J53" s="24">
        <f t="shared" si="0"/>
        <v>0</v>
      </c>
    </row>
    <row r="54" spans="1:10" x14ac:dyDescent="0.25">
      <c r="A54" s="18" t="s">
        <v>104</v>
      </c>
      <c r="B54" s="57" t="s">
        <v>105</v>
      </c>
      <c r="C54" s="19"/>
      <c r="D54" s="20">
        <v>5</v>
      </c>
      <c r="E54" s="20"/>
      <c r="F54" s="20"/>
      <c r="G54" s="21"/>
      <c r="H54" s="22">
        <f t="shared" si="4"/>
        <v>5</v>
      </c>
      <c r="I54" s="23"/>
      <c r="J54" s="24">
        <f t="shared" si="0"/>
        <v>0</v>
      </c>
    </row>
    <row r="55" spans="1:10" x14ac:dyDescent="0.25">
      <c r="A55" s="18" t="s">
        <v>41</v>
      </c>
      <c r="B55" s="57" t="s">
        <v>106</v>
      </c>
      <c r="C55" s="19"/>
      <c r="D55" s="20">
        <v>3</v>
      </c>
      <c r="E55" s="20"/>
      <c r="F55" s="20"/>
      <c r="G55" s="21"/>
      <c r="H55" s="22">
        <f t="shared" si="4"/>
        <v>3</v>
      </c>
      <c r="I55" s="23"/>
      <c r="J55" s="24">
        <f t="shared" si="0"/>
        <v>0</v>
      </c>
    </row>
    <row r="56" spans="1:10" x14ac:dyDescent="0.25">
      <c r="A56" s="18" t="s">
        <v>107</v>
      </c>
      <c r="B56" s="57" t="s">
        <v>108</v>
      </c>
      <c r="C56" s="19"/>
      <c r="D56" s="20">
        <v>2</v>
      </c>
      <c r="E56" s="20"/>
      <c r="F56" s="20"/>
      <c r="G56" s="21"/>
      <c r="H56" s="22">
        <f t="shared" si="4"/>
        <v>2</v>
      </c>
      <c r="I56" s="23"/>
      <c r="J56" s="24">
        <f t="shared" si="0"/>
        <v>0</v>
      </c>
    </row>
    <row r="57" spans="1:10" x14ac:dyDescent="0.25">
      <c r="A57" s="18" t="s">
        <v>109</v>
      </c>
      <c r="B57" s="57" t="s">
        <v>110</v>
      </c>
      <c r="C57" s="19"/>
      <c r="D57" s="20">
        <v>3</v>
      </c>
      <c r="E57" s="20"/>
      <c r="F57" s="20"/>
      <c r="G57" s="21"/>
      <c r="H57" s="22">
        <f t="shared" si="4"/>
        <v>3</v>
      </c>
      <c r="I57" s="23"/>
      <c r="J57" s="24">
        <f t="shared" si="0"/>
        <v>0</v>
      </c>
    </row>
    <row r="58" spans="1:10" x14ac:dyDescent="0.25">
      <c r="A58" s="18" t="s">
        <v>111</v>
      </c>
      <c r="B58" s="57" t="s">
        <v>112</v>
      </c>
      <c r="C58" s="19"/>
      <c r="D58" s="20">
        <v>5</v>
      </c>
      <c r="E58" s="20"/>
      <c r="F58" s="20"/>
      <c r="G58" s="21"/>
      <c r="H58" s="22">
        <f t="shared" si="4"/>
        <v>5</v>
      </c>
      <c r="I58" s="23"/>
      <c r="J58" s="24">
        <f t="shared" si="0"/>
        <v>0</v>
      </c>
    </row>
    <row r="59" spans="1:10" x14ac:dyDescent="0.25">
      <c r="A59" s="18" t="s">
        <v>113</v>
      </c>
      <c r="B59" s="57" t="s">
        <v>114</v>
      </c>
      <c r="C59" s="19"/>
      <c r="D59" s="20">
        <v>5</v>
      </c>
      <c r="E59" s="20"/>
      <c r="F59" s="20"/>
      <c r="G59" s="21"/>
      <c r="H59" s="22">
        <f t="shared" si="4"/>
        <v>5</v>
      </c>
      <c r="I59" s="23"/>
      <c r="J59" s="24">
        <f t="shared" si="0"/>
        <v>0</v>
      </c>
    </row>
    <row r="60" spans="1:10" x14ac:dyDescent="0.25">
      <c r="A60" s="18" t="s">
        <v>115</v>
      </c>
      <c r="B60" s="57" t="s">
        <v>116</v>
      </c>
      <c r="C60" s="19"/>
      <c r="D60" s="20">
        <v>2</v>
      </c>
      <c r="E60" s="20"/>
      <c r="F60" s="20"/>
      <c r="G60" s="21"/>
      <c r="H60" s="22">
        <f t="shared" si="4"/>
        <v>2</v>
      </c>
      <c r="I60" s="23"/>
      <c r="J60" s="24">
        <f t="shared" si="0"/>
        <v>0</v>
      </c>
    </row>
    <row r="61" spans="1:10" x14ac:dyDescent="0.25">
      <c r="A61" s="18" t="s">
        <v>117</v>
      </c>
      <c r="B61" s="57" t="s">
        <v>118</v>
      </c>
      <c r="C61" s="19"/>
      <c r="D61" s="20">
        <v>2</v>
      </c>
      <c r="E61" s="20"/>
      <c r="F61" s="20"/>
      <c r="G61" s="21"/>
      <c r="H61" s="22">
        <f t="shared" si="4"/>
        <v>2</v>
      </c>
      <c r="I61" s="23"/>
      <c r="J61" s="24">
        <f t="shared" si="0"/>
        <v>0</v>
      </c>
    </row>
    <row r="62" spans="1:10" x14ac:dyDescent="0.25">
      <c r="A62" s="18" t="s">
        <v>119</v>
      </c>
      <c r="B62" s="57" t="s">
        <v>120</v>
      </c>
      <c r="C62" s="19"/>
      <c r="D62" s="20">
        <v>7</v>
      </c>
      <c r="E62" s="20"/>
      <c r="F62" s="20"/>
      <c r="G62" s="21"/>
      <c r="H62" s="22">
        <f t="shared" si="4"/>
        <v>7</v>
      </c>
      <c r="I62" s="23"/>
      <c r="J62" s="24">
        <f t="shared" si="0"/>
        <v>0</v>
      </c>
    </row>
    <row r="63" spans="1:10" x14ac:dyDescent="0.25">
      <c r="A63" s="18" t="s">
        <v>121</v>
      </c>
      <c r="B63" s="57" t="s">
        <v>122</v>
      </c>
      <c r="C63" s="19"/>
      <c r="D63" s="20">
        <v>2</v>
      </c>
      <c r="E63" s="20"/>
      <c r="F63" s="20"/>
      <c r="G63" s="21"/>
      <c r="H63" s="22">
        <f>SUM(C63:G63)</f>
        <v>2</v>
      </c>
      <c r="I63" s="23"/>
      <c r="J63" s="24">
        <f t="shared" si="0"/>
        <v>0</v>
      </c>
    </row>
    <row r="64" spans="1:10" x14ac:dyDescent="0.25">
      <c r="A64" s="18" t="s">
        <v>123</v>
      </c>
      <c r="B64" s="57" t="s">
        <v>124</v>
      </c>
      <c r="C64" s="19"/>
      <c r="D64" s="20">
        <v>4</v>
      </c>
      <c r="E64" s="20"/>
      <c r="F64" s="20"/>
      <c r="G64" s="21"/>
      <c r="H64" s="22">
        <f>SUM(D64:G64)</f>
        <v>4</v>
      </c>
      <c r="I64" s="23"/>
      <c r="J64" s="24">
        <f t="shared" si="0"/>
        <v>0</v>
      </c>
    </row>
    <row r="65" spans="1:10" x14ac:dyDescent="0.25">
      <c r="A65" s="18" t="s">
        <v>123</v>
      </c>
      <c r="B65" s="57" t="s">
        <v>125</v>
      </c>
      <c r="C65" s="19"/>
      <c r="D65" s="20">
        <v>4</v>
      </c>
      <c r="E65" s="20"/>
      <c r="F65" s="20"/>
      <c r="G65" s="21"/>
      <c r="H65" s="22">
        <f>SUM(D65:G65)</f>
        <v>4</v>
      </c>
      <c r="I65" s="23"/>
      <c r="J65" s="24">
        <f t="shared" si="0"/>
        <v>0</v>
      </c>
    </row>
    <row r="66" spans="1:10" x14ac:dyDescent="0.25">
      <c r="A66" s="18" t="s">
        <v>126</v>
      </c>
      <c r="B66" s="57" t="s">
        <v>127</v>
      </c>
      <c r="C66" s="19"/>
      <c r="D66" s="20">
        <v>5</v>
      </c>
      <c r="E66" s="20"/>
      <c r="F66" s="20"/>
      <c r="G66" s="21"/>
      <c r="H66" s="22">
        <f>SUM(D66:G66)</f>
        <v>5</v>
      </c>
      <c r="I66" s="23"/>
      <c r="J66" s="24">
        <f t="shared" si="0"/>
        <v>0</v>
      </c>
    </row>
    <row r="67" spans="1:10" x14ac:dyDescent="0.25">
      <c r="A67" s="18" t="s">
        <v>128</v>
      </c>
      <c r="B67" s="57" t="s">
        <v>129</v>
      </c>
      <c r="C67" s="19"/>
      <c r="D67" s="20">
        <v>1</v>
      </c>
      <c r="E67" s="20"/>
      <c r="F67" s="20"/>
      <c r="G67" s="21"/>
      <c r="H67" s="22">
        <f>SUM(C67:G67)</f>
        <v>1</v>
      </c>
      <c r="I67" s="23"/>
      <c r="J67" s="24">
        <f t="shared" si="0"/>
        <v>0</v>
      </c>
    </row>
    <row r="68" spans="1:10" x14ac:dyDescent="0.25">
      <c r="A68" s="18"/>
      <c r="B68" s="57"/>
      <c r="C68" s="19"/>
      <c r="D68" s="20"/>
      <c r="E68" s="20"/>
      <c r="F68" s="20"/>
      <c r="G68" s="21"/>
      <c r="H68" s="22"/>
      <c r="I68" s="23"/>
      <c r="J68" s="24">
        <f t="shared" si="0"/>
        <v>0</v>
      </c>
    </row>
    <row r="69" spans="1:10" x14ac:dyDescent="0.25">
      <c r="A69" s="18" t="s">
        <v>130</v>
      </c>
      <c r="B69" s="57" t="s">
        <v>131</v>
      </c>
      <c r="C69" s="19"/>
      <c r="D69" s="20"/>
      <c r="E69" s="20">
        <v>17</v>
      </c>
      <c r="F69" s="20">
        <v>3</v>
      </c>
      <c r="G69" s="21"/>
      <c r="H69" s="22">
        <f t="shared" ref="H69:H82" si="5">SUM(D69:G69)</f>
        <v>20</v>
      </c>
      <c r="I69" s="23"/>
      <c r="J69" s="24">
        <f t="shared" si="0"/>
        <v>0</v>
      </c>
    </row>
    <row r="70" spans="1:10" x14ac:dyDescent="0.25">
      <c r="A70" s="18" t="s">
        <v>130</v>
      </c>
      <c r="B70" s="57" t="s">
        <v>132</v>
      </c>
      <c r="C70" s="19"/>
      <c r="D70" s="20"/>
      <c r="E70" s="20">
        <v>2</v>
      </c>
      <c r="F70" s="20"/>
      <c r="G70" s="21"/>
      <c r="H70" s="22">
        <f t="shared" si="5"/>
        <v>2</v>
      </c>
      <c r="I70" s="23"/>
      <c r="J70" s="24">
        <f t="shared" ref="J70:J82" si="6">I70*H70</f>
        <v>0</v>
      </c>
    </row>
    <row r="71" spans="1:10" x14ac:dyDescent="0.25">
      <c r="A71" s="18" t="s">
        <v>130</v>
      </c>
      <c r="B71" s="57" t="s">
        <v>133</v>
      </c>
      <c r="C71" s="19"/>
      <c r="D71" s="20"/>
      <c r="E71" s="20">
        <v>1</v>
      </c>
      <c r="F71" s="20">
        <v>3</v>
      </c>
      <c r="G71" s="21">
        <v>6</v>
      </c>
      <c r="H71" s="22">
        <f t="shared" si="5"/>
        <v>10</v>
      </c>
      <c r="I71" s="23"/>
      <c r="J71" s="24">
        <f t="shared" si="6"/>
        <v>0</v>
      </c>
    </row>
    <row r="72" spans="1:10" x14ac:dyDescent="0.25">
      <c r="A72" s="18" t="s">
        <v>134</v>
      </c>
      <c r="B72" s="57" t="s">
        <v>135</v>
      </c>
      <c r="C72" s="19"/>
      <c r="D72" s="20"/>
      <c r="E72" s="20">
        <v>17</v>
      </c>
      <c r="F72" s="20">
        <v>9</v>
      </c>
      <c r="G72" s="21">
        <v>11</v>
      </c>
      <c r="H72" s="22">
        <f t="shared" si="5"/>
        <v>37</v>
      </c>
      <c r="I72" s="23"/>
      <c r="J72" s="24">
        <f t="shared" si="6"/>
        <v>0</v>
      </c>
    </row>
    <row r="73" spans="1:10" x14ac:dyDescent="0.25">
      <c r="A73" s="18" t="s">
        <v>136</v>
      </c>
      <c r="B73" s="57" t="s">
        <v>137</v>
      </c>
      <c r="C73" s="19"/>
      <c r="D73" s="20">
        <v>3</v>
      </c>
      <c r="E73" s="20"/>
      <c r="F73" s="20">
        <v>4</v>
      </c>
      <c r="G73" s="21">
        <v>7</v>
      </c>
      <c r="H73" s="22">
        <f t="shared" si="5"/>
        <v>14</v>
      </c>
      <c r="I73" s="23"/>
      <c r="J73" s="24">
        <f t="shared" si="6"/>
        <v>0</v>
      </c>
    </row>
    <row r="74" spans="1:10" x14ac:dyDescent="0.25">
      <c r="A74" s="18" t="s">
        <v>138</v>
      </c>
      <c r="B74" s="57" t="s">
        <v>139</v>
      </c>
      <c r="C74" s="19"/>
      <c r="D74" s="20">
        <v>7</v>
      </c>
      <c r="E74" s="20"/>
      <c r="F74" s="20"/>
      <c r="G74" s="21"/>
      <c r="H74" s="22">
        <f t="shared" si="5"/>
        <v>7</v>
      </c>
      <c r="I74" s="23"/>
      <c r="J74" s="24">
        <f t="shared" si="6"/>
        <v>0</v>
      </c>
    </row>
    <row r="75" spans="1:10" x14ac:dyDescent="0.25">
      <c r="A75" s="18" t="s">
        <v>152</v>
      </c>
      <c r="B75" s="57" t="s">
        <v>140</v>
      </c>
      <c r="C75" s="19"/>
      <c r="D75" s="20">
        <v>6</v>
      </c>
      <c r="E75" s="20"/>
      <c r="F75" s="20"/>
      <c r="G75" s="21"/>
      <c r="H75" s="22">
        <f t="shared" si="5"/>
        <v>6</v>
      </c>
      <c r="I75" s="23"/>
      <c r="J75" s="24">
        <f t="shared" si="6"/>
        <v>0</v>
      </c>
    </row>
    <row r="76" spans="1:10" x14ac:dyDescent="0.25">
      <c r="A76" s="18" t="s">
        <v>152</v>
      </c>
      <c r="B76" s="57" t="s">
        <v>141</v>
      </c>
      <c r="C76" s="19"/>
      <c r="D76" s="20">
        <v>2</v>
      </c>
      <c r="E76" s="20"/>
      <c r="F76" s="20"/>
      <c r="G76" s="21"/>
      <c r="H76" s="22">
        <f t="shared" si="5"/>
        <v>2</v>
      </c>
      <c r="I76" s="23"/>
      <c r="J76" s="24">
        <f t="shared" si="6"/>
        <v>0</v>
      </c>
    </row>
    <row r="77" spans="1:10" x14ac:dyDescent="0.25">
      <c r="A77" s="18" t="s">
        <v>152</v>
      </c>
      <c r="B77" s="57" t="s">
        <v>142</v>
      </c>
      <c r="C77" s="19"/>
      <c r="D77" s="20">
        <v>9</v>
      </c>
      <c r="E77" s="20"/>
      <c r="F77" s="20"/>
      <c r="G77" s="21"/>
      <c r="H77" s="22">
        <f t="shared" si="5"/>
        <v>9</v>
      </c>
      <c r="I77" s="23"/>
      <c r="J77" s="24">
        <f t="shared" si="6"/>
        <v>0</v>
      </c>
    </row>
    <row r="78" spans="1:10" x14ac:dyDescent="0.25">
      <c r="A78" s="18" t="s">
        <v>130</v>
      </c>
      <c r="B78" s="57" t="s">
        <v>143</v>
      </c>
      <c r="C78" s="19"/>
      <c r="D78" s="20">
        <v>4</v>
      </c>
      <c r="E78" s="20"/>
      <c r="F78" s="20"/>
      <c r="G78" s="21"/>
      <c r="H78" s="22">
        <f t="shared" si="5"/>
        <v>4</v>
      </c>
      <c r="I78" s="23"/>
      <c r="J78" s="24">
        <f t="shared" si="6"/>
        <v>0</v>
      </c>
    </row>
    <row r="79" spans="1:10" x14ac:dyDescent="0.25">
      <c r="A79" s="18" t="s">
        <v>144</v>
      </c>
      <c r="B79" s="57" t="s">
        <v>145</v>
      </c>
      <c r="C79" s="19"/>
      <c r="D79" s="20">
        <v>3</v>
      </c>
      <c r="E79" s="20"/>
      <c r="F79" s="20"/>
      <c r="G79" s="21"/>
      <c r="H79" s="22">
        <f t="shared" si="5"/>
        <v>3</v>
      </c>
      <c r="I79" s="23"/>
      <c r="J79" s="24">
        <f t="shared" si="6"/>
        <v>0</v>
      </c>
    </row>
    <row r="80" spans="1:10" x14ac:dyDescent="0.25">
      <c r="A80" s="18" t="s">
        <v>152</v>
      </c>
      <c r="B80" s="57" t="s">
        <v>146</v>
      </c>
      <c r="C80" s="19"/>
      <c r="D80" s="20">
        <v>1</v>
      </c>
      <c r="E80" s="20"/>
      <c r="F80" s="20"/>
      <c r="G80" s="21"/>
      <c r="H80" s="22">
        <f t="shared" si="5"/>
        <v>1</v>
      </c>
      <c r="I80" s="23"/>
      <c r="J80" s="24">
        <f t="shared" si="6"/>
        <v>0</v>
      </c>
    </row>
    <row r="81" spans="1:84" x14ac:dyDescent="0.25">
      <c r="A81" s="18" t="s">
        <v>152</v>
      </c>
      <c r="B81" s="57" t="s">
        <v>147</v>
      </c>
      <c r="C81" s="19"/>
      <c r="D81" s="20">
        <v>2</v>
      </c>
      <c r="E81" s="20"/>
      <c r="F81" s="20"/>
      <c r="G81" s="21"/>
      <c r="H81" s="22">
        <f t="shared" si="5"/>
        <v>2</v>
      </c>
      <c r="I81" s="23"/>
      <c r="J81" s="24">
        <f t="shared" si="6"/>
        <v>0</v>
      </c>
    </row>
    <row r="82" spans="1:84" ht="15.75" thickBot="1" x14ac:dyDescent="0.3">
      <c r="A82" s="25" t="s">
        <v>152</v>
      </c>
      <c r="B82" s="58" t="s">
        <v>148</v>
      </c>
      <c r="C82" s="26"/>
      <c r="D82" s="27">
        <v>1</v>
      </c>
      <c r="E82" s="27"/>
      <c r="F82" s="27"/>
      <c r="G82" s="28"/>
      <c r="H82" s="29">
        <f t="shared" si="5"/>
        <v>1</v>
      </c>
      <c r="I82" s="30"/>
      <c r="J82" s="31">
        <f t="shared" si="6"/>
        <v>0</v>
      </c>
    </row>
    <row r="83" spans="1:84" ht="15" customHeight="1" thickBot="1" x14ac:dyDescent="0.3">
      <c r="A83" s="48" t="s">
        <v>149</v>
      </c>
      <c r="B83" s="49"/>
      <c r="C83" s="49"/>
      <c r="D83" s="49"/>
      <c r="E83" s="49"/>
      <c r="F83" s="49"/>
      <c r="G83" s="49"/>
      <c r="H83" s="49"/>
      <c r="I83" s="50"/>
      <c r="J83" s="32">
        <f>SUM(J4:J82)</f>
        <v>0</v>
      </c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CC83"/>
      <c r="CD83"/>
      <c r="CE83"/>
      <c r="CF83"/>
    </row>
    <row r="84" spans="1:84" ht="15" customHeight="1" thickBot="1" x14ac:dyDescent="0.3">
      <c r="A84" s="51" t="s">
        <v>150</v>
      </c>
      <c r="B84" s="52"/>
      <c r="C84" s="52"/>
      <c r="D84" s="52"/>
      <c r="E84" s="52"/>
      <c r="F84" s="52"/>
      <c r="G84" s="53"/>
      <c r="H84" s="54"/>
      <c r="I84" s="55"/>
      <c r="J84" s="33">
        <f>-H84*J83</f>
        <v>0</v>
      </c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CC84"/>
      <c r="CD84"/>
      <c r="CE84"/>
      <c r="CF84"/>
    </row>
    <row r="85" spans="1:84" ht="15" customHeight="1" thickBot="1" x14ac:dyDescent="0.3">
      <c r="A85" s="36" t="s">
        <v>151</v>
      </c>
      <c r="B85" s="37"/>
      <c r="C85" s="37"/>
      <c r="D85" s="37"/>
      <c r="E85" s="37"/>
      <c r="F85" s="37"/>
      <c r="G85" s="37"/>
      <c r="H85" s="37"/>
      <c r="I85" s="38"/>
      <c r="J85" s="34">
        <f>SUM(J83:J84)</f>
        <v>0</v>
      </c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CC85"/>
      <c r="CD85"/>
      <c r="CE85"/>
      <c r="CF85"/>
    </row>
  </sheetData>
  <sheetProtection algorithmName="SHA-512" hashValue="f9V4+6P0zBeEipNryLSZhxTDUnxtB3VvM45wapEiKVsAa6bEgcMVFsDF52DgoLLTSobY0Za2G83RsfW/ZPOamQ==" saltValue="f4okBFigJs2bodNDGOMBpg==" spinCount="100000" sheet="1" objects="1" scenarios="1"/>
  <mergeCells count="8">
    <mergeCell ref="A85:I85"/>
    <mergeCell ref="A1:J1"/>
    <mergeCell ref="A2:A3"/>
    <mergeCell ref="C2:H2"/>
    <mergeCell ref="I2:J2"/>
    <mergeCell ref="A83:I83"/>
    <mergeCell ref="A84:G84"/>
    <mergeCell ref="H84:I84"/>
  </mergeCells>
  <pageMargins left="0.23622047244094491" right="0.23622047244094491" top="0.74803149606299213" bottom="0.74803149606299213" header="0.31496062992125984" footer="0.31496062992125984"/>
  <pageSetup paperSize="9" scale="86" fitToHeight="0" orientation="portrait" r:id="rId1"/>
  <headerFooter>
    <oddHeader>&amp;C&amp;"-,Vet"&amp;22&amp;K05-049Staat van verrekenprijzen met aantallen armaturen</oddHeader>
  </headerFooter>
  <ignoredErrors>
    <ignoredError sqref="H38:H6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Stadhuiscomplex</vt:lpstr>
      <vt:lpstr>Stadhuiscomplex!Afdruktitels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| Donker Inspecties</dc:creator>
  <cp:lastModifiedBy>Gert | Donker Inspecties</cp:lastModifiedBy>
  <cp:lastPrinted>2023-12-06T15:08:28Z</cp:lastPrinted>
  <dcterms:created xsi:type="dcterms:W3CDTF">2023-12-06T14:20:11Z</dcterms:created>
  <dcterms:modified xsi:type="dcterms:W3CDTF">2023-12-06T15:09:14Z</dcterms:modified>
</cp:coreProperties>
</file>