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284-OW Onderhoud Elektrotechnische installaties\4. Publicaties TenderNed\"/>
    </mc:Choice>
  </mc:AlternateContent>
  <xr:revisionPtr revIDLastSave="0" documentId="13_ncr:1_{887897DA-37DA-4DB6-9B17-8A0852B4B51D}" xr6:coauthVersionLast="36" xr6:coauthVersionMax="36" xr10:uidLastSave="{00000000-0000-0000-0000-000000000000}"/>
  <bookViews>
    <workbookView xWindow="0" yWindow="0" windowWidth="28800" windowHeight="12075" xr2:uid="{00000000-000D-0000-FFFF-FFFF00000000}"/>
  </bookViews>
  <sheets>
    <sheet name="prijzenblad" sheetId="1" r:id="rId1"/>
    <sheet name="prijs preventief onderhoud" sheetId="2" r:id="rId2"/>
  </sheets>
  <definedNames>
    <definedName name="_xlnm.Print_Area" localSheetId="0">prijzenblad!$A$1:$E$59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51" i="1"/>
  <c r="E49" i="1"/>
  <c r="E33" i="1" l="1"/>
  <c r="K27" i="2"/>
  <c r="E10" i="1" s="1"/>
  <c r="E20" i="1" l="1"/>
  <c r="E34" i="1" l="1"/>
  <c r="E35" i="1"/>
  <c r="E32" i="1"/>
  <c r="E19" i="1"/>
  <c r="E18" i="1"/>
  <c r="E22" i="1" l="1"/>
  <c r="E37" i="1"/>
  <c r="E41" i="1" l="1"/>
</calcChain>
</file>

<file path=xl/sharedStrings.xml><?xml version="1.0" encoding="utf-8"?>
<sst xmlns="http://schemas.openxmlformats.org/spreadsheetml/2006/main" count="133" uniqueCount="73">
  <si>
    <t>Hoeveelheid</t>
  </si>
  <si>
    <t>Eenheid</t>
  </si>
  <si>
    <t>Prijs</t>
  </si>
  <si>
    <t>uur</t>
  </si>
  <si>
    <t>Materiaalkosten</t>
  </si>
  <si>
    <t>euro</t>
  </si>
  <si>
    <t>Totaal correctief onderhoud</t>
  </si>
  <si>
    <t>Werkvoorbereider</t>
  </si>
  <si>
    <t>Prijs per jaar</t>
  </si>
  <si>
    <t>Prijs/eenheid</t>
  </si>
  <si>
    <t>obv 100 storingen/150 locatiebezoeken (indicatief)</t>
  </si>
  <si>
    <t>Projectleider</t>
  </si>
  <si>
    <t>Monteur</t>
  </si>
  <si>
    <t>Prijs/uur</t>
  </si>
  <si>
    <t>weging</t>
  </si>
  <si>
    <t>Functie</t>
  </si>
  <si>
    <t xml:space="preserve">Totaal preventief onderhoud </t>
  </si>
  <si>
    <t>Totaal</t>
  </si>
  <si>
    <t>Totaal prijs (Preventief + Correctief + Tarieven)</t>
  </si>
  <si>
    <t>De prijzen zijn exclusief btw en inclusief eventuele reis-, verblijfs- en/of voorrijkosten</t>
  </si>
  <si>
    <t>Monteur uren buiten kantoortijd</t>
  </si>
  <si>
    <t>Monteur uren tijdens kantoortijd</t>
  </si>
  <si>
    <t>Tarief preventief onderhoud</t>
  </si>
  <si>
    <t>Tarief correctief Onderhoud</t>
  </si>
  <si>
    <t>Tarief samengesteld uit uurtarieven (o.a. ten behoeve van projecten en/of kleine werkzaamheden)</t>
  </si>
  <si>
    <t>Functie:</t>
  </si>
  <si>
    <t>Naam Bedrijf:</t>
  </si>
  <si>
    <t>Handtekening:</t>
  </si>
  <si>
    <t>Naam ondertekenaar:</t>
  </si>
  <si>
    <t>Preventief onderhoud obv pandenlijst en installaties (bijlage 5 en par. 1.5 aanbestedingsleidraad)</t>
  </si>
  <si>
    <t>Noot 1: De prijzen zijn exclusief btw en inclusief eventuele reis-, verblijfs- en/of voorrijkosten</t>
  </si>
  <si>
    <t>Heideweg 4 Volendam Sporthal De Opperdam</t>
  </si>
  <si>
    <t>Harlingenlaan 25 Volendam Zwembad De Waterdam</t>
  </si>
  <si>
    <t>Harlingenlaan 25 Volendam Sporthal De Seinpaal</t>
  </si>
  <si>
    <t>W. van der Knoopdreef 1 Volendam Stadskantoor</t>
  </si>
  <si>
    <t>Seevancksweg 93 Multifunctionele accommodatie (MFA) De Groote Molen</t>
  </si>
  <si>
    <t>Keetzijde 22 Edam Sporthal Het Bolwerck</t>
  </si>
  <si>
    <t>Raadhuisstraat 24 Oosthuizen Gemeentekantoor Servicepunt</t>
  </si>
  <si>
    <t>Julianaweg 137B Volendam Brandweerkazerne Volendam</t>
  </si>
  <si>
    <t>Mgr Cornelis Veermanlaan 1F Volendam Kantoor Openbare Werken/VROM</t>
  </si>
  <si>
    <t>Kreil 1 Volendam sporthal De Kreil</t>
  </si>
  <si>
    <t>Julianaweg 137 Volendam Gemeentewerf Vuilinzamelstation</t>
  </si>
  <si>
    <t>Julianaweg 135 Volendam Kantine/kleedgelegenheid Openbare Werken</t>
  </si>
  <si>
    <t>Damplein 1 Edam Stadhuis (vm.)</t>
  </si>
  <si>
    <t>Mgr. Cornelis Veermanlaan 1e Volendam Gemeentewerf - loods,garage en opslag</t>
  </si>
  <si>
    <t>Wieringenlaan 1a Volendam 1A CJG</t>
  </si>
  <si>
    <t>Hoornse Jaagweg 2a Oosthuizen gemeenteloods</t>
  </si>
  <si>
    <t>Nieuwehaven 68 Edam Brandweerkazerne Edam</t>
  </si>
  <si>
    <t>Damplein 8 Edam Edams Museum</t>
  </si>
  <si>
    <t>Zeestraat 35A Volendam Projectbureau Broeckgouw</t>
  </si>
  <si>
    <t>Hoornse Jaagweg 2 Oosthuizen brandweerkazerne</t>
  </si>
  <si>
    <t>Stationsweg 9 Kwadijk brandweerkazerne</t>
  </si>
  <si>
    <t xml:space="preserve">Preventief onderhoud per jaar </t>
  </si>
  <si>
    <t>Pand</t>
  </si>
  <si>
    <t>BVO</t>
  </si>
  <si>
    <t>Preventief</t>
  </si>
  <si>
    <t>Inbraakbeveiligings installatie</t>
  </si>
  <si>
    <t>Brandmeldinstallatie</t>
  </si>
  <si>
    <t>Ontruimingsinstallatie</t>
  </si>
  <si>
    <t>Aggregaat</t>
  </si>
  <si>
    <t>x</t>
  </si>
  <si>
    <t>BTW tarief van toepassing (%)</t>
  </si>
  <si>
    <t xml:space="preserve">23.284-OW Bijlage 3 Prijzenblad </t>
  </si>
  <si>
    <t>Noot 2: Preventief onderhoud vanaf 2024, voor 2023 is preventief onderhoud bij ingang van de raamovereenkomst uitgevoerd.</t>
  </si>
  <si>
    <t>Noot 3: Uitgaande van een storing die uitgevoerd kan worden door één monteur. Indien er voor een storing vereist is dat twee monteurs er aan moeten werken en/of een projectleider dan moet dit van te voren worden gemeld bij Opdrachtgever. Dit conform eis 23 in de Inschrijvingsleidraad.</t>
  </si>
  <si>
    <t>Noot 1 : Facturering op basis van werkelijk gemaakte (monteururen) conform eis 23 en eis 25 in de Inschrijvingsleidraad.</t>
  </si>
  <si>
    <t>CAD (technisch) tekenaar</t>
  </si>
  <si>
    <t>Plaatsen laadpaal</t>
  </si>
  <si>
    <t>Tarief extra posten (Zie Inschrijvingsleidraad paragraaf 5.3.3)</t>
  </si>
  <si>
    <t>Vervangen 3 rookmelders</t>
  </si>
  <si>
    <t>Plaatsen 3 wandcontactdozen</t>
  </si>
  <si>
    <t>stuk</t>
  </si>
  <si>
    <t>Noot 2: De prijzen zijn exclusief btw en inclusief eventuele reis-, verblijfs- en/of voorrijkosten.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</si>
</sst>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Arial"/>
      <family val="2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164" fontId="0" fillId="0" borderId="0" xfId="1" applyNumberFormat="1" applyFont="1"/>
    <xf numFmtId="0" fontId="2" fillId="0" borderId="0" xfId="0" applyFont="1" applyFill="1" applyAlignment="1">
      <alignment horizontal="left" vertical="top"/>
    </xf>
    <xf numFmtId="0" fontId="2" fillId="0" borderId="0" xfId="0" applyFont="1" applyFill="1"/>
    <xf numFmtId="164" fontId="2" fillId="0" borderId="0" xfId="0" applyNumberFormat="1" applyFont="1" applyFill="1" applyBorder="1"/>
    <xf numFmtId="0" fontId="4" fillId="3" borderId="0" xfId="0" applyFont="1" applyFill="1"/>
    <xf numFmtId="164" fontId="2" fillId="3" borderId="0" xfId="0" applyNumberFormat="1" applyFont="1" applyFill="1" applyBorder="1"/>
    <xf numFmtId="0" fontId="2" fillId="3" borderId="0" xfId="0" applyFont="1" applyFill="1"/>
    <xf numFmtId="0" fontId="0" fillId="0" borderId="0" xfId="0" applyFont="1" applyFill="1" applyAlignment="1">
      <alignment horizontal="right"/>
    </xf>
    <xf numFmtId="0" fontId="3" fillId="0" borderId="0" xfId="0" applyFont="1"/>
    <xf numFmtId="0" fontId="0" fillId="0" borderId="0" xfId="0" applyFont="1" applyFill="1" applyAlignment="1">
      <alignment horizontal="left"/>
    </xf>
    <xf numFmtId="3" fontId="0" fillId="0" borderId="0" xfId="0" applyNumberFormat="1" applyFont="1" applyFill="1" applyAlignment="1">
      <alignment horizontal="right"/>
    </xf>
    <xf numFmtId="9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9" fontId="0" fillId="3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Font="1" applyFill="1" applyAlignment="1">
      <alignment horizontal="left"/>
    </xf>
    <xf numFmtId="4" fontId="0" fillId="3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Fill="1" applyAlignment="1">
      <alignment horizontal="left" vertical="top" wrapText="1"/>
    </xf>
    <xf numFmtId="0" fontId="6" fillId="0" borderId="0" xfId="0" applyFont="1"/>
    <xf numFmtId="0" fontId="0" fillId="0" borderId="0" xfId="0" applyFont="1"/>
    <xf numFmtId="0" fontId="7" fillId="0" borderId="0" xfId="0" applyFont="1"/>
    <xf numFmtId="0" fontId="8" fillId="3" borderId="0" xfId="0" applyFont="1" applyFill="1"/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/>
    </xf>
    <xf numFmtId="9" fontId="9" fillId="0" borderId="0" xfId="0" applyNumberFormat="1" applyFont="1" applyFill="1" applyAlignment="1">
      <alignment horizontal="right"/>
    </xf>
    <xf numFmtId="4" fontId="9" fillId="0" borderId="0" xfId="0" applyNumberFormat="1" applyFont="1" applyFill="1" applyAlignment="1">
      <alignment horizontal="right"/>
    </xf>
    <xf numFmtId="0" fontId="9" fillId="0" borderId="0" xfId="0" applyFont="1"/>
    <xf numFmtId="0" fontId="5" fillId="0" borderId="0" xfId="0" applyFont="1" applyFill="1" applyAlignment="1">
      <alignment horizontal="left" vertical="top" wrapText="1"/>
    </xf>
    <xf numFmtId="0" fontId="5" fillId="0" borderId="0" xfId="0" applyFont="1" applyAlignment="1">
      <alignment wrapText="1"/>
    </xf>
    <xf numFmtId="44" fontId="0" fillId="0" borderId="0" xfId="0" applyNumberFormat="1" applyFont="1" applyFill="1" applyAlignment="1">
      <alignment horizontal="right"/>
    </xf>
    <xf numFmtId="44" fontId="3" fillId="0" borderId="0" xfId="0" applyNumberFormat="1" applyFont="1" applyFill="1" applyAlignment="1">
      <alignment horizontal="right"/>
    </xf>
    <xf numFmtId="44" fontId="3" fillId="0" borderId="0" xfId="0" applyNumberFormat="1" applyFont="1"/>
    <xf numFmtId="44" fontId="4" fillId="0" borderId="0" xfId="0" applyNumberFormat="1" applyFont="1"/>
    <xf numFmtId="9" fontId="0" fillId="0" borderId="0" xfId="0" applyNumberFormat="1" applyFont="1" applyFill="1" applyAlignment="1" applyProtection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1" xfId="0" applyFill="1" applyBorder="1"/>
    <xf numFmtId="0" fontId="0" fillId="0" borderId="1" xfId="0" applyBorder="1"/>
    <xf numFmtId="0" fontId="10" fillId="4" borderId="2" xfId="0" applyFont="1" applyFill="1" applyBorder="1" applyAlignment="1">
      <alignment textRotation="45"/>
    </xf>
    <xf numFmtId="0" fontId="10" fillId="4" borderId="2" xfId="0" applyFont="1" applyFill="1" applyBorder="1" applyAlignment="1">
      <alignment horizontal="center" textRotation="45"/>
    </xf>
    <xf numFmtId="0" fontId="0" fillId="0" borderId="2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/>
    </xf>
    <xf numFmtId="44" fontId="0" fillId="0" borderId="0" xfId="0" applyNumberFormat="1"/>
    <xf numFmtId="0" fontId="13" fillId="0" borderId="0" xfId="0" applyFont="1"/>
    <xf numFmtId="165" fontId="0" fillId="2" borderId="0" xfId="0" applyNumberFormat="1" applyFill="1" applyProtection="1">
      <protection locked="0"/>
    </xf>
    <xf numFmtId="9" fontId="3" fillId="0" borderId="0" xfId="0" applyNumberFormat="1" applyFont="1" applyFill="1" applyAlignment="1" applyProtection="1">
      <alignment horizontal="center"/>
      <protection locked="0"/>
    </xf>
    <xf numFmtId="9" fontId="0" fillId="2" borderId="0" xfId="2" applyFont="1" applyFill="1" applyProtection="1">
      <protection locked="0"/>
    </xf>
    <xf numFmtId="0" fontId="8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center" vertical="center"/>
    </xf>
    <xf numFmtId="165" fontId="0" fillId="2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5" fontId="0" fillId="2" borderId="0" xfId="0" applyNumberFormat="1" applyFill="1" applyAlignment="1" applyProtection="1">
      <alignment horizontal="center"/>
      <protection locked="0"/>
    </xf>
    <xf numFmtId="165" fontId="0" fillId="2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zoomScale="120" zoomScaleNormal="120" workbookViewId="0">
      <selection activeCell="G26" sqref="G26"/>
    </sheetView>
  </sheetViews>
  <sheetFormatPr defaultRowHeight="15" x14ac:dyDescent="0.25"/>
  <cols>
    <col min="1" max="1" width="88.85546875" customWidth="1"/>
    <col min="2" max="2" width="29.85546875" bestFit="1" customWidth="1"/>
    <col min="3" max="4" width="13.140625" bestFit="1" customWidth="1"/>
    <col min="5" max="5" width="15.7109375" bestFit="1" customWidth="1"/>
    <col min="7" max="7" width="44.140625" bestFit="1" customWidth="1"/>
  </cols>
  <sheetData>
    <row r="1" spans="1:5" ht="18.75" x14ac:dyDescent="0.3">
      <c r="A1" s="25" t="s">
        <v>62</v>
      </c>
    </row>
    <row r="4" spans="1:5" x14ac:dyDescent="0.25">
      <c r="D4" s="1"/>
    </row>
    <row r="5" spans="1:5" ht="18.75" x14ac:dyDescent="0.3">
      <c r="A5" s="5" t="s">
        <v>22</v>
      </c>
      <c r="B5" s="5"/>
      <c r="C5" s="5"/>
      <c r="D5" s="5"/>
      <c r="E5" s="5"/>
    </row>
    <row r="7" spans="1:5" x14ac:dyDescent="0.25">
      <c r="E7" s="9" t="s">
        <v>8</v>
      </c>
    </row>
    <row r="8" spans="1:5" ht="17.25" customHeight="1" x14ac:dyDescent="0.25">
      <c r="A8" s="26" t="s">
        <v>29</v>
      </c>
      <c r="B8" s="3"/>
      <c r="C8" s="3"/>
      <c r="D8" s="3"/>
    </row>
    <row r="9" spans="1:5" x14ac:dyDescent="0.25">
      <c r="A9" s="2"/>
      <c r="B9" s="3"/>
      <c r="C9" s="3"/>
      <c r="D9" s="3"/>
      <c r="E9" s="4"/>
    </row>
    <row r="10" spans="1:5" x14ac:dyDescent="0.25">
      <c r="A10" s="2" t="s">
        <v>16</v>
      </c>
      <c r="B10" s="3"/>
      <c r="C10" s="3"/>
      <c r="D10" s="3"/>
      <c r="E10" s="4">
        <f>'prijs preventief onderhoud'!K27</f>
        <v>0</v>
      </c>
    </row>
    <row r="11" spans="1:5" x14ac:dyDescent="0.25">
      <c r="A11" s="2"/>
      <c r="B11" s="3"/>
      <c r="C11" s="3"/>
      <c r="D11" s="3"/>
      <c r="E11" s="4"/>
    </row>
    <row r="12" spans="1:5" ht="19.5" customHeight="1" x14ac:dyDescent="0.25">
      <c r="A12" s="37" t="s">
        <v>30</v>
      </c>
      <c r="B12" s="3"/>
      <c r="C12" s="3"/>
      <c r="D12" s="3"/>
      <c r="E12" s="4"/>
    </row>
    <row r="13" spans="1:5" ht="29.25" customHeight="1" x14ac:dyDescent="0.25">
      <c r="A13" s="37" t="s">
        <v>63</v>
      </c>
      <c r="B13" s="3"/>
      <c r="C13" s="3"/>
      <c r="D13" s="3"/>
      <c r="E13" s="4"/>
    </row>
    <row r="14" spans="1:5" x14ac:dyDescent="0.25">
      <c r="B14" s="3"/>
      <c r="C14" s="3"/>
      <c r="D14" s="3"/>
      <c r="E14" s="4"/>
    </row>
    <row r="15" spans="1:5" x14ac:dyDescent="0.25">
      <c r="A15" s="2"/>
      <c r="B15" s="3"/>
      <c r="C15" s="3"/>
      <c r="D15" s="3"/>
      <c r="E15" s="4"/>
    </row>
    <row r="16" spans="1:5" ht="18.75" x14ac:dyDescent="0.3">
      <c r="A16" s="5" t="s">
        <v>23</v>
      </c>
      <c r="B16" s="7"/>
      <c r="C16" s="7"/>
      <c r="D16" s="7"/>
      <c r="E16" s="6"/>
    </row>
    <row r="17" spans="1:5" x14ac:dyDescent="0.25">
      <c r="A17" s="19" t="s">
        <v>10</v>
      </c>
      <c r="B17" s="20" t="s">
        <v>0</v>
      </c>
      <c r="C17" s="21" t="s">
        <v>1</v>
      </c>
      <c r="D17" s="20" t="s">
        <v>9</v>
      </c>
      <c r="E17" s="20" t="s">
        <v>2</v>
      </c>
    </row>
    <row r="18" spans="1:5" x14ac:dyDescent="0.25">
      <c r="A18" s="8" t="s">
        <v>21</v>
      </c>
      <c r="B18" s="8">
        <v>200</v>
      </c>
      <c r="C18" s="10" t="s">
        <v>3</v>
      </c>
      <c r="D18" s="63">
        <v>0</v>
      </c>
      <c r="E18" s="38">
        <f>B18*D18</f>
        <v>0</v>
      </c>
    </row>
    <row r="19" spans="1:5" x14ac:dyDescent="0.25">
      <c r="A19" s="8" t="s">
        <v>20</v>
      </c>
      <c r="B19" s="8">
        <v>20</v>
      </c>
      <c r="C19" s="10" t="s">
        <v>3</v>
      </c>
      <c r="D19" s="63">
        <v>0</v>
      </c>
      <c r="E19" s="38">
        <f>B19*D19</f>
        <v>0</v>
      </c>
    </row>
    <row r="20" spans="1:5" x14ac:dyDescent="0.25">
      <c r="A20" s="8" t="s">
        <v>4</v>
      </c>
      <c r="B20" s="11">
        <v>5000</v>
      </c>
      <c r="C20" s="10" t="s">
        <v>5</v>
      </c>
      <c r="D20" s="42"/>
      <c r="E20" s="38">
        <f>B20</f>
        <v>5000</v>
      </c>
    </row>
    <row r="21" spans="1:5" x14ac:dyDescent="0.25">
      <c r="A21" s="8"/>
      <c r="B21" s="11"/>
      <c r="C21" s="10"/>
      <c r="D21" s="12"/>
      <c r="E21" s="13"/>
    </row>
    <row r="22" spans="1:5" x14ac:dyDescent="0.25">
      <c r="A22" s="2" t="s">
        <v>6</v>
      </c>
      <c r="B22" s="11"/>
      <c r="C22" s="10"/>
      <c r="D22" s="12"/>
      <c r="E22" s="39">
        <f>SUM(E18:E20)</f>
        <v>5000</v>
      </c>
    </row>
    <row r="23" spans="1:5" x14ac:dyDescent="0.25">
      <c r="A23" s="2"/>
      <c r="B23" s="11"/>
      <c r="C23" s="10"/>
      <c r="D23" s="12"/>
      <c r="E23" s="13"/>
    </row>
    <row r="24" spans="1:5" s="28" customFormat="1" ht="30" x14ac:dyDescent="0.25">
      <c r="A24" s="36" t="s">
        <v>65</v>
      </c>
      <c r="B24" s="11"/>
      <c r="C24" s="10"/>
      <c r="D24" s="12"/>
      <c r="E24" s="13"/>
    </row>
    <row r="25" spans="1:5" s="35" customFormat="1" ht="17.25" customHeight="1" x14ac:dyDescent="0.25">
      <c r="A25" s="43" t="s">
        <v>72</v>
      </c>
      <c r="B25" s="31"/>
      <c r="C25" s="32"/>
      <c r="D25" s="33"/>
      <c r="E25" s="34"/>
    </row>
    <row r="26" spans="1:5" s="35" customFormat="1" ht="60" x14ac:dyDescent="0.25">
      <c r="A26" s="43" t="s">
        <v>64</v>
      </c>
      <c r="B26" s="31"/>
      <c r="C26" s="32"/>
      <c r="D26" s="33"/>
      <c r="E26" s="34"/>
    </row>
    <row r="27" spans="1:5" s="28" customFormat="1" x14ac:dyDescent="0.25">
      <c r="A27" s="29"/>
      <c r="B27" s="11"/>
      <c r="C27" s="10"/>
      <c r="D27" s="12"/>
      <c r="E27" s="13"/>
    </row>
    <row r="28" spans="1:5" x14ac:dyDescent="0.25">
      <c r="A28" s="2"/>
      <c r="B28" s="11"/>
      <c r="C28" s="10"/>
      <c r="D28" s="12"/>
      <c r="E28" s="13"/>
    </row>
    <row r="29" spans="1:5" x14ac:dyDescent="0.25">
      <c r="A29" s="2"/>
      <c r="B29" s="11"/>
      <c r="C29" s="10"/>
      <c r="D29" s="12"/>
      <c r="E29" s="13"/>
    </row>
    <row r="30" spans="1:5" ht="18.75" x14ac:dyDescent="0.3">
      <c r="A30" s="30" t="s">
        <v>24</v>
      </c>
      <c r="B30" s="15"/>
      <c r="C30" s="16"/>
      <c r="D30" s="14"/>
      <c r="E30" s="17"/>
    </row>
    <row r="31" spans="1:5" x14ac:dyDescent="0.25">
      <c r="A31" s="21" t="s">
        <v>15</v>
      </c>
      <c r="B31" s="22"/>
      <c r="C31" s="20" t="s">
        <v>14</v>
      </c>
      <c r="D31" s="55" t="s">
        <v>13</v>
      </c>
      <c r="E31" s="23" t="s">
        <v>2</v>
      </c>
    </row>
    <row r="32" spans="1:5" x14ac:dyDescent="0.25">
      <c r="A32" t="s">
        <v>11</v>
      </c>
      <c r="B32" s="11"/>
      <c r="C32" s="18">
        <v>20</v>
      </c>
      <c r="D32" s="62">
        <v>0</v>
      </c>
      <c r="E32" s="38">
        <f>C32*D32</f>
        <v>0</v>
      </c>
    </row>
    <row r="33" spans="1:5" x14ac:dyDescent="0.25">
      <c r="A33" t="s">
        <v>66</v>
      </c>
      <c r="B33" s="11"/>
      <c r="C33" s="18">
        <v>20</v>
      </c>
      <c r="D33" s="62">
        <v>0</v>
      </c>
      <c r="E33" s="38">
        <f>C33*D33</f>
        <v>0</v>
      </c>
    </row>
    <row r="34" spans="1:5" x14ac:dyDescent="0.25">
      <c r="A34" t="s">
        <v>7</v>
      </c>
      <c r="C34" s="18">
        <v>40</v>
      </c>
      <c r="D34" s="62">
        <v>0</v>
      </c>
      <c r="E34" s="38">
        <f t="shared" ref="E34:E35" si="0">C34*D34</f>
        <v>0</v>
      </c>
    </row>
    <row r="35" spans="1:5" x14ac:dyDescent="0.25">
      <c r="A35" t="s">
        <v>12</v>
      </c>
      <c r="C35" s="18">
        <v>200</v>
      </c>
      <c r="D35" s="62">
        <v>0</v>
      </c>
      <c r="E35" s="38">
        <f t="shared" si="0"/>
        <v>0</v>
      </c>
    </row>
    <row r="37" spans="1:5" x14ac:dyDescent="0.25">
      <c r="A37" s="24" t="s">
        <v>17</v>
      </c>
      <c r="B37" s="9"/>
      <c r="C37" s="9"/>
      <c r="D37" s="9"/>
      <c r="E37" s="40">
        <f>SUM(E32:E35)</f>
        <v>0</v>
      </c>
    </row>
    <row r="39" spans="1:5" x14ac:dyDescent="0.25">
      <c r="A39" s="27" t="s">
        <v>19</v>
      </c>
    </row>
    <row r="41" spans="1:5" ht="18.75" x14ac:dyDescent="0.3">
      <c r="A41" s="25" t="s">
        <v>18</v>
      </c>
      <c r="B41" s="25"/>
      <c r="C41" s="25"/>
      <c r="D41" s="25"/>
      <c r="E41" s="41">
        <f>SUM(E37,E22,E10)</f>
        <v>5000</v>
      </c>
    </row>
    <row r="45" spans="1:5" ht="15.75" x14ac:dyDescent="0.25">
      <c r="B45" s="53" t="s">
        <v>61</v>
      </c>
      <c r="C45" s="56"/>
    </row>
    <row r="47" spans="1:5" ht="18.75" x14ac:dyDescent="0.3">
      <c r="A47" s="30" t="s">
        <v>68</v>
      </c>
      <c r="B47" s="15"/>
      <c r="C47" s="16"/>
      <c r="D47" s="14"/>
      <c r="E47" s="17"/>
    </row>
    <row r="48" spans="1:5" s="58" customFormat="1" ht="18.75" x14ac:dyDescent="0.3">
      <c r="A48" s="57"/>
      <c r="B48" s="20" t="s">
        <v>0</v>
      </c>
      <c r="C48" s="21" t="s">
        <v>1</v>
      </c>
      <c r="D48" s="20" t="s">
        <v>9</v>
      </c>
      <c r="E48" s="20" t="s">
        <v>2</v>
      </c>
    </row>
    <row r="49" spans="1:5" s="58" customFormat="1" x14ac:dyDescent="0.25">
      <c r="A49" t="s">
        <v>67</v>
      </c>
      <c r="B49" s="11">
        <v>1</v>
      </c>
      <c r="C49" s="59" t="s">
        <v>71</v>
      </c>
      <c r="D49" s="60">
        <v>0</v>
      </c>
      <c r="E49" s="61">
        <f>B49*D49</f>
        <v>0</v>
      </c>
    </row>
    <row r="50" spans="1:5" s="58" customFormat="1" x14ac:dyDescent="0.25">
      <c r="A50" t="s">
        <v>69</v>
      </c>
      <c r="B50" s="11">
        <v>3</v>
      </c>
      <c r="C50" s="59" t="s">
        <v>71</v>
      </c>
      <c r="D50" s="60">
        <v>0</v>
      </c>
      <c r="E50" s="61">
        <f t="shared" ref="E50:E51" si="1">B50*D50</f>
        <v>0</v>
      </c>
    </row>
    <row r="51" spans="1:5" s="58" customFormat="1" x14ac:dyDescent="0.25">
      <c r="A51" t="s">
        <v>70</v>
      </c>
      <c r="B51" s="11">
        <v>3</v>
      </c>
      <c r="C51" s="59" t="s">
        <v>71</v>
      </c>
      <c r="D51" s="60">
        <v>0</v>
      </c>
      <c r="E51" s="61">
        <f t="shared" si="1"/>
        <v>0</v>
      </c>
    </row>
    <row r="52" spans="1:5" s="58" customFormat="1" ht="18.75" x14ac:dyDescent="0.3">
      <c r="A52" s="57"/>
      <c r="B52" s="11"/>
      <c r="C52" s="10"/>
      <c r="D52" s="12"/>
      <c r="E52" s="13"/>
    </row>
    <row r="53" spans="1:5" x14ac:dyDescent="0.25">
      <c r="A53" s="18"/>
    </row>
    <row r="54" spans="1:5" ht="18.75" x14ac:dyDescent="0.3">
      <c r="B54" s="25" t="s">
        <v>26</v>
      </c>
      <c r="C54" s="64"/>
      <c r="D54" s="64"/>
      <c r="E54" s="64"/>
    </row>
    <row r="55" spans="1:5" ht="18.75" x14ac:dyDescent="0.3">
      <c r="B55" s="25" t="s">
        <v>28</v>
      </c>
      <c r="C55" s="64"/>
      <c r="D55" s="64"/>
      <c r="E55" s="64"/>
    </row>
    <row r="56" spans="1:5" ht="18.75" x14ac:dyDescent="0.3">
      <c r="B56" s="25" t="s">
        <v>25</v>
      </c>
      <c r="C56" s="64"/>
      <c r="D56" s="64"/>
      <c r="E56" s="64"/>
    </row>
    <row r="57" spans="1:5" ht="18.75" x14ac:dyDescent="0.3">
      <c r="B57" s="25"/>
    </row>
    <row r="58" spans="1:5" ht="18.75" x14ac:dyDescent="0.3">
      <c r="B58" s="25" t="s">
        <v>27</v>
      </c>
      <c r="C58" s="64"/>
      <c r="D58" s="64"/>
      <c r="E58" s="64"/>
    </row>
  </sheetData>
  <mergeCells count="4">
    <mergeCell ref="C54:E54"/>
    <mergeCell ref="C55:E55"/>
    <mergeCell ref="C56:E56"/>
    <mergeCell ref="C58:E58"/>
  </mergeCells>
  <pageMargins left="0.7" right="0.7" top="0.75" bottom="0.75" header="0.3" footer="0.3"/>
  <pageSetup paperSize="9" scale="5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workbookViewId="0">
      <selection activeCell="A37" sqref="A37"/>
    </sheetView>
  </sheetViews>
  <sheetFormatPr defaultRowHeight="15" x14ac:dyDescent="0.25"/>
  <cols>
    <col min="1" max="1" width="75" bestFit="1" customWidth="1"/>
    <col min="11" max="11" width="19.5703125" customWidth="1"/>
  </cols>
  <sheetData>
    <row r="1" spans="1:11" ht="26.25" x14ac:dyDescent="0.4">
      <c r="A1" s="50" t="s">
        <v>52</v>
      </c>
    </row>
    <row r="2" spans="1:11" ht="26.25" x14ac:dyDescent="0.4">
      <c r="A2" s="50"/>
    </row>
    <row r="4" spans="1:11" ht="120.75" x14ac:dyDescent="0.25">
      <c r="A4" s="46" t="s">
        <v>53</v>
      </c>
      <c r="B4" s="47" t="s">
        <v>54</v>
      </c>
      <c r="C4" s="47" t="s">
        <v>55</v>
      </c>
      <c r="D4" s="47" t="s">
        <v>56</v>
      </c>
      <c r="E4" s="47" t="s">
        <v>57</v>
      </c>
      <c r="F4" s="47" t="s">
        <v>58</v>
      </c>
      <c r="G4" s="47" t="s">
        <v>59</v>
      </c>
      <c r="K4" s="51" t="s">
        <v>8</v>
      </c>
    </row>
    <row r="5" spans="1:11" x14ac:dyDescent="0.25">
      <c r="A5" s="44" t="s">
        <v>31</v>
      </c>
      <c r="B5" s="48">
        <v>5453</v>
      </c>
      <c r="C5" s="18" t="s">
        <v>60</v>
      </c>
      <c r="D5" s="18" t="s">
        <v>60</v>
      </c>
      <c r="E5" s="18" t="s">
        <v>60</v>
      </c>
      <c r="F5" s="18" t="s">
        <v>60</v>
      </c>
      <c r="G5" s="18"/>
      <c r="K5" s="54"/>
    </row>
    <row r="6" spans="1:11" x14ac:dyDescent="0.25">
      <c r="A6" s="44" t="s">
        <v>32</v>
      </c>
      <c r="B6" s="48">
        <v>3381</v>
      </c>
      <c r="C6" s="18" t="s">
        <v>60</v>
      </c>
      <c r="D6" s="18" t="s">
        <v>60</v>
      </c>
      <c r="E6" s="18" t="s">
        <v>60</v>
      </c>
      <c r="F6" s="18"/>
      <c r="G6" s="18"/>
      <c r="K6" s="54"/>
    </row>
    <row r="7" spans="1:11" x14ac:dyDescent="0.25">
      <c r="A7" s="44" t="s">
        <v>33</v>
      </c>
      <c r="B7" s="48">
        <v>2126</v>
      </c>
      <c r="C7" s="18" t="s">
        <v>60</v>
      </c>
      <c r="D7" s="18" t="s">
        <v>60</v>
      </c>
      <c r="E7" s="18" t="s">
        <v>60</v>
      </c>
      <c r="F7" s="18"/>
      <c r="G7" s="18"/>
      <c r="K7" s="54"/>
    </row>
    <row r="8" spans="1:11" x14ac:dyDescent="0.25">
      <c r="A8" s="44" t="s">
        <v>34</v>
      </c>
      <c r="B8" s="48">
        <v>3118</v>
      </c>
      <c r="C8" s="18" t="s">
        <v>60</v>
      </c>
      <c r="D8" s="18" t="s">
        <v>60</v>
      </c>
      <c r="E8" s="18" t="s">
        <v>60</v>
      </c>
      <c r="F8" s="18"/>
      <c r="G8" s="18" t="s">
        <v>60</v>
      </c>
      <c r="K8" s="54"/>
    </row>
    <row r="9" spans="1:11" x14ac:dyDescent="0.25">
      <c r="A9" s="44" t="s">
        <v>35</v>
      </c>
      <c r="B9" s="48">
        <v>2691</v>
      </c>
      <c r="C9" s="18" t="s">
        <v>60</v>
      </c>
      <c r="D9" s="18" t="s">
        <v>60</v>
      </c>
      <c r="E9" s="18" t="s">
        <v>60</v>
      </c>
      <c r="F9" s="18"/>
      <c r="G9" s="18"/>
      <c r="K9" s="54"/>
    </row>
    <row r="10" spans="1:11" x14ac:dyDescent="0.25">
      <c r="A10" s="44" t="s">
        <v>36</v>
      </c>
      <c r="B10" s="48">
        <v>1898</v>
      </c>
      <c r="C10" s="18" t="s">
        <v>60</v>
      </c>
      <c r="D10" s="18" t="s">
        <v>60</v>
      </c>
      <c r="E10" s="18"/>
      <c r="F10" s="18"/>
      <c r="G10" s="18"/>
      <c r="K10" s="54"/>
    </row>
    <row r="11" spans="1:11" x14ac:dyDescent="0.25">
      <c r="A11" s="45" t="s">
        <v>37</v>
      </c>
      <c r="B11" s="49">
        <v>1638</v>
      </c>
      <c r="C11" s="18" t="s">
        <v>60</v>
      </c>
      <c r="D11" s="18" t="s">
        <v>60</v>
      </c>
      <c r="K11" s="54"/>
    </row>
    <row r="12" spans="1:11" x14ac:dyDescent="0.25">
      <c r="A12" s="45" t="s">
        <v>38</v>
      </c>
      <c r="B12" s="49">
        <v>1367</v>
      </c>
      <c r="C12" s="18" t="s">
        <v>60</v>
      </c>
      <c r="D12" s="18" t="s">
        <v>60</v>
      </c>
      <c r="E12" s="18" t="s">
        <v>60</v>
      </c>
      <c r="K12" s="54"/>
    </row>
    <row r="13" spans="1:11" x14ac:dyDescent="0.25">
      <c r="A13" s="44" t="s">
        <v>39</v>
      </c>
      <c r="B13" s="48">
        <v>1216</v>
      </c>
      <c r="C13" s="18" t="s">
        <v>60</v>
      </c>
      <c r="D13" s="18" t="s">
        <v>60</v>
      </c>
      <c r="E13" s="18" t="s">
        <v>60</v>
      </c>
      <c r="F13" s="18"/>
      <c r="G13" s="18"/>
      <c r="K13" s="54"/>
    </row>
    <row r="14" spans="1:11" x14ac:dyDescent="0.25">
      <c r="A14" s="44" t="s">
        <v>40</v>
      </c>
      <c r="B14" s="48">
        <v>1200</v>
      </c>
      <c r="C14" s="18" t="s">
        <v>60</v>
      </c>
      <c r="D14" s="18" t="s">
        <v>60</v>
      </c>
      <c r="E14" s="18"/>
      <c r="F14" s="18"/>
      <c r="G14" s="18"/>
      <c r="K14" s="54"/>
    </row>
    <row r="15" spans="1:11" x14ac:dyDescent="0.25">
      <c r="A15" s="45" t="s">
        <v>41</v>
      </c>
      <c r="B15" s="49">
        <v>1074</v>
      </c>
      <c r="C15" s="18" t="s">
        <v>60</v>
      </c>
      <c r="D15" s="18" t="s">
        <v>60</v>
      </c>
      <c r="K15" s="54"/>
    </row>
    <row r="16" spans="1:11" x14ac:dyDescent="0.25">
      <c r="A16" s="45" t="s">
        <v>42</v>
      </c>
      <c r="B16" s="49">
        <v>918</v>
      </c>
      <c r="C16" s="18" t="s">
        <v>60</v>
      </c>
      <c r="D16" s="18" t="s">
        <v>60</v>
      </c>
      <c r="K16" s="54"/>
    </row>
    <row r="17" spans="1:11" x14ac:dyDescent="0.25">
      <c r="A17" s="44" t="s">
        <v>43</v>
      </c>
      <c r="B17" s="48">
        <v>719</v>
      </c>
      <c r="C17" s="18" t="s">
        <v>60</v>
      </c>
      <c r="D17" s="18" t="s">
        <v>60</v>
      </c>
      <c r="E17" s="18" t="s">
        <v>60</v>
      </c>
      <c r="F17" s="18"/>
      <c r="G17" s="18"/>
      <c r="K17" s="54"/>
    </row>
    <row r="18" spans="1:11" x14ac:dyDescent="0.25">
      <c r="A18" s="45" t="s">
        <v>44</v>
      </c>
      <c r="B18" s="49">
        <v>688</v>
      </c>
      <c r="C18" s="18" t="s">
        <v>60</v>
      </c>
      <c r="D18" s="18" t="s">
        <v>60</v>
      </c>
      <c r="K18" s="54"/>
    </row>
    <row r="19" spans="1:11" x14ac:dyDescent="0.25">
      <c r="A19" s="44" t="s">
        <v>45</v>
      </c>
      <c r="B19" s="48">
        <v>640</v>
      </c>
      <c r="C19" s="18" t="s">
        <v>60</v>
      </c>
      <c r="D19" s="18" t="s">
        <v>60</v>
      </c>
      <c r="E19" s="18"/>
      <c r="F19" s="18"/>
      <c r="G19" s="18"/>
      <c r="K19" s="54"/>
    </row>
    <row r="20" spans="1:11" x14ac:dyDescent="0.25">
      <c r="A20" s="45" t="s">
        <v>46</v>
      </c>
      <c r="B20" s="49">
        <v>598</v>
      </c>
      <c r="C20" s="18" t="s">
        <v>60</v>
      </c>
      <c r="D20" s="18" t="s">
        <v>60</v>
      </c>
      <c r="K20" s="54"/>
    </row>
    <row r="21" spans="1:11" x14ac:dyDescent="0.25">
      <c r="A21" s="45" t="s">
        <v>47</v>
      </c>
      <c r="B21" s="49">
        <v>503</v>
      </c>
      <c r="C21" s="18" t="s">
        <v>60</v>
      </c>
      <c r="D21" s="18" t="s">
        <v>60</v>
      </c>
      <c r="K21" s="54"/>
    </row>
    <row r="22" spans="1:11" x14ac:dyDescent="0.25">
      <c r="A22" s="44" t="s">
        <v>48</v>
      </c>
      <c r="B22" s="48">
        <v>445</v>
      </c>
      <c r="C22" s="18" t="s">
        <v>60</v>
      </c>
      <c r="D22" s="18" t="s">
        <v>60</v>
      </c>
      <c r="E22" s="18"/>
      <c r="F22" s="18"/>
      <c r="G22" s="18"/>
      <c r="K22" s="54"/>
    </row>
    <row r="23" spans="1:11" x14ac:dyDescent="0.25">
      <c r="A23" s="45" t="s">
        <v>49</v>
      </c>
      <c r="B23" s="49">
        <v>414</v>
      </c>
      <c r="C23" s="18" t="s">
        <v>60</v>
      </c>
      <c r="D23" s="18" t="s">
        <v>60</v>
      </c>
      <c r="K23" s="54"/>
    </row>
    <row r="24" spans="1:11" x14ac:dyDescent="0.25">
      <c r="A24" s="45" t="s">
        <v>50</v>
      </c>
      <c r="B24" s="49">
        <v>378</v>
      </c>
      <c r="C24" s="18" t="s">
        <v>60</v>
      </c>
      <c r="D24" s="18" t="s">
        <v>60</v>
      </c>
      <c r="K24" s="54"/>
    </row>
    <row r="25" spans="1:11" x14ac:dyDescent="0.25">
      <c r="A25" s="45" t="s">
        <v>51</v>
      </c>
      <c r="B25" s="49">
        <v>45</v>
      </c>
      <c r="C25" s="18" t="s">
        <v>60</v>
      </c>
      <c r="D25" s="18" t="s">
        <v>60</v>
      </c>
      <c r="K25" s="54"/>
    </row>
    <row r="27" spans="1:11" x14ac:dyDescent="0.25">
      <c r="K27" s="52">
        <f>SUM(K5:K25)</f>
        <v>0</v>
      </c>
    </row>
  </sheetData>
  <sheetProtection password="D6CE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prijs preventief onderhoud</vt:lpstr>
      <vt:lpstr>prijzenblad!Afdrukbereik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Bouwman</dc:creator>
  <cp:lastModifiedBy>Ingrid Klouwer-Schilder</cp:lastModifiedBy>
  <cp:lastPrinted>2019-03-15T07:17:46Z</cp:lastPrinted>
  <dcterms:created xsi:type="dcterms:W3CDTF">2019-01-18T13:54:47Z</dcterms:created>
  <dcterms:modified xsi:type="dcterms:W3CDTF">2023-07-11T11:35:21Z</dcterms:modified>
</cp:coreProperties>
</file>