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nkoop\Aanbestedingen\Aanbestedingen 2023\EU - HVO100\03 Nota van Inlichtingen\"/>
    </mc:Choice>
  </mc:AlternateContent>
  <xr:revisionPtr revIDLastSave="0" documentId="13_ncr:1_{83C43AAF-9F5F-47F3-B155-017EE6EC847A}" xr6:coauthVersionLast="47" xr6:coauthVersionMax="47" xr10:uidLastSave="{00000000-0000-0000-0000-000000000000}"/>
  <bookViews>
    <workbookView xWindow="-120" yWindow="-120" windowWidth="29040" windowHeight="15720" xr2:uid="{00000000-000D-0000-FFFF-FFFF00000000}"/>
  </bookViews>
  <sheets>
    <sheet name="Perceel 1" sheetId="3" r:id="rId1"/>
    <sheet name="Perceel 2" sheetId="2" r:id="rId2"/>
  </sheets>
  <definedNames>
    <definedName name="_Toc338254515" localSheetId="0">'Perceel 1'!$A$1</definedName>
    <definedName name="_Toc338254515" localSheetId="1">'Perceel 2'!$A$1</definedName>
    <definedName name="_xlnm.Print_Area" localSheetId="0">'Perceel 1'!$A$1:$I$37</definedName>
    <definedName name="_xlnm.Print_Area" localSheetId="1">'Perceel 2'!$A$1:$K$37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3" l="1"/>
  <c r="E24" i="3" s="1"/>
  <c r="I24" i="3" s="1"/>
  <c r="I26" i="3" s="1"/>
  <c r="G15" i="2"/>
  <c r="K24" i="2"/>
  <c r="G17" i="2"/>
  <c r="K17" i="2" s="1"/>
  <c r="K26" i="2" l="1"/>
</calcChain>
</file>

<file path=xl/sharedStrings.xml><?xml version="1.0" encoding="utf-8"?>
<sst xmlns="http://schemas.openxmlformats.org/spreadsheetml/2006/main" count="76" uniqueCount="49">
  <si>
    <t>De hierna genoemde inschrijver:</t>
  </si>
  <si>
    <t>Gedaan te</t>
  </si>
  <si>
    <t>[plaats]</t>
  </si>
  <si>
    <t>[datum]</t>
  </si>
  <si>
    <t>De inschrijver</t>
  </si>
  <si>
    <t>gevestigd te:</t>
  </si>
  <si>
    <t>[vestigingsplaats]</t>
  </si>
  <si>
    <t>(handtekening)</t>
  </si>
  <si>
    <t xml:space="preserve">de  </t>
  </si>
  <si>
    <t>(2e handtekening bij ‘gezamenlijke bevoegdheid’)</t>
  </si>
  <si>
    <t>Bijlage 2 - Inschrijvingsbiljet</t>
  </si>
  <si>
    <t>[naam rechtsprsoon]</t>
  </si>
  <si>
    <t>/ ltr</t>
  </si>
  <si>
    <t>-/-</t>
  </si>
  <si>
    <t xml:space="preserve"> ltr</t>
  </si>
  <si>
    <t>INTERNE KOSTEN</t>
  </si>
  <si>
    <t>Gegevens 'primair tankstation'</t>
  </si>
  <si>
    <t>Postcode en huisnr.</t>
  </si>
  <si>
    <t>1234AB + 12</t>
  </si>
  <si>
    <t>Afstand tot werf volgens Google Maps</t>
  </si>
  <si>
    <t>km  x</t>
  </si>
  <si>
    <t>/km</t>
  </si>
  <si>
    <t xml:space="preserve">Fictieve jaarkosten: </t>
  </si>
  <si>
    <t>Perceel 1: bulklevering HVO100</t>
  </si>
  <si>
    <t>Hij verklaart deze aanbieding tenminst gedurende 90 dagen na de dag, waarop de aanbesteding heeft plaats gehad, gestand te doen (zie ook paragraaf 2.2 van het beschrijvend document).
De inschrijver verklaart deze aanbieding te doen met inachtneming van de bepalingen en de gegevens, zoals deze zijn omschreven in het beschrijvend document met kenmerk 2767685 en de eventuele nota van inlichtingen, waaronder ook de verplichtingen uit hoofde van de bepalingen inzake de arbeidsbescherming en de arbeidsvoorwaarden die gelden op de plaats waar de verrichting wordt uitgevoerd (zie par. 3.5)</t>
  </si>
  <si>
    <t>Perceel 2: levering conventionele diesel ondersteund met passensysteem</t>
  </si>
  <si>
    <r>
      <t xml:space="preserve">GLA-prijs </t>
    </r>
    <r>
      <rPr>
        <b/>
        <sz val="11"/>
        <color theme="1"/>
        <rFont val="Arial"/>
        <family val="2"/>
      </rPr>
      <t>zoals gepubliceerd door UnitedConsumers</t>
    </r>
  </si>
  <si>
    <r>
      <t xml:space="preserve">Korting op GLA van </t>
    </r>
    <r>
      <rPr>
        <b/>
        <sz val="11"/>
        <color theme="1"/>
        <rFont val="Arial"/>
        <family val="2"/>
      </rPr>
      <t>Diesel</t>
    </r>
  </si>
  <si>
    <t>incl. BTW</t>
  </si>
  <si>
    <t>excl. BTW</t>
  </si>
  <si>
    <r>
      <t xml:space="preserve">Leverprijs </t>
    </r>
    <r>
      <rPr>
        <b/>
        <sz val="11"/>
        <color theme="1"/>
        <rFont val="Arial"/>
        <family val="2"/>
      </rPr>
      <t>Diesel aan de pomp</t>
    </r>
  </si>
  <si>
    <t>HVO100</t>
  </si>
  <si>
    <t>conventionele DIESEL</t>
  </si>
  <si>
    <r>
      <t xml:space="preserve">verklaart zich door ondertekening dezes bereid HVO100 te leveren ten behoeve van de gemeente Peel en Maas, zoals beschreven als </t>
    </r>
    <r>
      <rPr>
        <b/>
        <sz val="11"/>
        <color theme="1"/>
        <rFont val="Arial"/>
        <family val="2"/>
      </rPr>
      <t>Perceel 1: bulklevering HVO100</t>
    </r>
    <r>
      <rPr>
        <sz val="11"/>
        <color theme="1"/>
        <rFont val="Arial"/>
        <family val="2"/>
      </rPr>
      <t xml:space="preserve"> in het beschrijvend document met kenmerk 2767685 d.d. 12 juni 2023, tegen de onderstaande condities:</t>
    </r>
  </si>
  <si>
    <r>
      <t xml:space="preserve">verklaart zich door ondertekening dezes bereid diesel te leveren ten behoeve van de gemeente Peel en Maas, zoals beschreven als </t>
    </r>
    <r>
      <rPr>
        <b/>
        <i/>
        <sz val="11"/>
        <color theme="1"/>
        <rFont val="Arial"/>
        <family val="2"/>
      </rPr>
      <t>Perceel 2: levering conventionele diesel ondersteund met passensysteem</t>
    </r>
    <r>
      <rPr>
        <sz val="11"/>
        <color theme="1"/>
        <rFont val="Arial"/>
        <family val="2"/>
      </rPr>
      <t xml:space="preserve"> in het beschrijvend document met kenmerk 2767685 d.d. 12 juni 2023, tegen de onderstaande condities:</t>
    </r>
  </si>
  <si>
    <r>
      <t xml:space="preserve">(is </t>
    </r>
    <r>
      <rPr>
        <i/>
        <sz val="8"/>
        <color theme="1"/>
        <rFont val="Arial"/>
        <family val="2"/>
      </rPr>
      <t>GLA</t>
    </r>
    <r>
      <rPr>
        <sz val="8"/>
        <color theme="1"/>
        <rFont val="Arial"/>
        <family val="2"/>
      </rPr>
      <t xml:space="preserve"> op 12-juni 2023)</t>
    </r>
  </si>
  <si>
    <t xml:space="preserve">op 15-jun-2023: </t>
  </si>
  <si>
    <t xml:space="preserve">op 1-mei-2023: </t>
  </si>
  <si>
    <t xml:space="preserve">op 15-mrt-2023: </t>
  </si>
  <si>
    <t xml:space="preserve">op 1-feb-2023: </t>
  </si>
  <si>
    <t xml:space="preserve">op 15-dec-2022: </t>
  </si>
  <si>
    <t xml:space="preserve">op 1-nov-2022: </t>
  </si>
  <si>
    <r>
      <t xml:space="preserve">gemiddelde LAP </t>
    </r>
    <r>
      <rPr>
        <b/>
        <sz val="11"/>
        <color theme="1"/>
        <rFont val="Arial"/>
        <family val="2"/>
      </rPr>
      <t>Inschrijver</t>
    </r>
  </si>
  <si>
    <r>
      <t xml:space="preserve">Landelijke AdviesPrijs HVO100 </t>
    </r>
    <r>
      <rPr>
        <b/>
        <sz val="11"/>
        <color theme="1"/>
        <rFont val="Arial"/>
        <family val="2"/>
      </rPr>
      <t>Inschrijver</t>
    </r>
  </si>
  <si>
    <t>↓</t>
  </si>
  <si>
    <r>
      <rPr>
        <b/>
        <sz val="11"/>
        <color theme="1"/>
        <rFont val="Arial"/>
        <family val="2"/>
      </rPr>
      <t>Korting</t>
    </r>
    <r>
      <rPr>
        <sz val="11"/>
        <color theme="1"/>
        <rFont val="Arial"/>
        <family val="2"/>
      </rPr>
      <t xml:space="preserve"> </t>
    </r>
    <r>
      <rPr>
        <sz val="9"/>
        <color theme="1"/>
        <rFont val="Arial"/>
        <family val="2"/>
      </rPr>
      <t>op Landelijke AdviesPrijs HVO100 Inschrijver</t>
    </r>
  </si>
  <si>
    <r>
      <t>Leverprijs HVO100</t>
    </r>
    <r>
      <rPr>
        <b/>
        <sz val="11"/>
        <color theme="1"/>
        <rFont val="Arial"/>
        <family val="2"/>
      </rPr>
      <t xml:space="preserve"> in tankinstallatie</t>
    </r>
  </si>
  <si>
    <t>/ ltr       x</t>
  </si>
  <si>
    <t>/ ltr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</si>
</sst>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quot;€&quot;\ * #,##0.0000_ ;_ &quot;€&quot;\ * \-#,##0.0000_ ;_ &quot;€&quot;\ * &quot;-&quot;???_ ;_ @_ "/>
    <numFmt numFmtId="166" formatCode="_ &quot;€&quot;\ * #,##0.000_ ;_ &quot;€&quot;\ * \-#,##0.000_ ;_ &quot;€&quot;\ * &quot;-&quot;???_ ;_ @_ "/>
    <numFmt numFmtId="167" formatCode="#,##0.0_ ;\-#,##0.0\ "/>
    <numFmt numFmtId="168" formatCode="_ &quot;€&quot;\ * #,##0.00_ ;_ &quot;€&quot;\ * \-#,##0.00_ ;_ &quot;€&quot;\ * &quot;-&quot;???_ ;_ @_ "/>
  </numFmts>
  <fonts count="14" x14ac:knownFonts="1">
    <font>
      <sz val="10"/>
      <color theme="1"/>
      <name val="Arial"/>
      <family val="2"/>
    </font>
    <font>
      <b/>
      <sz val="10"/>
      <color theme="1"/>
      <name val="Arial"/>
      <family val="2"/>
    </font>
    <font>
      <sz val="8"/>
      <color theme="1"/>
      <name val="Arial"/>
      <family val="2"/>
    </font>
    <font>
      <sz val="14"/>
      <color theme="1"/>
      <name val="Arial"/>
      <family val="2"/>
    </font>
    <font>
      <b/>
      <sz val="14"/>
      <color theme="1"/>
      <name val="Arial"/>
      <family val="2"/>
    </font>
    <font>
      <sz val="11"/>
      <color theme="1"/>
      <name val="Arial"/>
      <family val="2"/>
    </font>
    <font>
      <i/>
      <sz val="12"/>
      <color theme="1"/>
      <name val="Arial"/>
      <family val="2"/>
    </font>
    <font>
      <sz val="8"/>
      <color theme="0" tint="-0.249977111117893"/>
      <name val="Arial"/>
      <family val="2"/>
    </font>
    <font>
      <b/>
      <sz val="11"/>
      <color theme="1"/>
      <name val="Arial"/>
      <family val="2"/>
    </font>
    <font>
      <b/>
      <i/>
      <sz val="11"/>
      <color theme="1"/>
      <name val="Arial"/>
      <family val="2"/>
    </font>
    <font>
      <b/>
      <sz val="8"/>
      <color theme="1"/>
      <name val="Arial"/>
      <family val="2"/>
    </font>
    <font>
      <i/>
      <sz val="8"/>
      <color theme="1"/>
      <name val="Arial"/>
      <family val="2"/>
    </font>
    <font>
      <b/>
      <sz val="18"/>
      <color theme="1"/>
      <name val="Arial"/>
      <family val="2"/>
    </font>
    <font>
      <sz val="9"/>
      <color theme="1"/>
      <name val="Arial"/>
      <family val="2"/>
    </font>
  </fonts>
  <fills count="5">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right/>
      <top/>
      <bottom style="thin">
        <color theme="0" tint="-0.14996795556505021"/>
      </bottom>
      <diagonal/>
    </border>
    <border>
      <left/>
      <right/>
      <top style="thin">
        <color indexed="64"/>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4" fillId="0" borderId="0" xfId="0" applyFont="1" applyProtection="1"/>
    <xf numFmtId="0" fontId="3" fillId="0" borderId="0" xfId="0" applyFont="1" applyProtection="1"/>
    <xf numFmtId="0" fontId="0" fillId="0" borderId="0" xfId="0" applyProtection="1"/>
    <xf numFmtId="0" fontId="5" fillId="0" borderId="0" xfId="0" applyFont="1" applyProtection="1"/>
    <xf numFmtId="0" fontId="5" fillId="0" borderId="0" xfId="0" applyFont="1" applyAlignment="1" applyProtection="1">
      <alignment horizontal="left"/>
    </xf>
    <xf numFmtId="0" fontId="0" fillId="0" borderId="0" xfId="0" applyAlignment="1" applyProtection="1">
      <alignment horizontal="right"/>
    </xf>
    <xf numFmtId="0" fontId="1" fillId="0" borderId="0" xfId="0" applyFont="1" applyProtection="1"/>
    <xf numFmtId="0" fontId="1" fillId="0" borderId="0" xfId="0" applyFont="1" applyAlignment="1" applyProtection="1">
      <alignment horizontal="right"/>
    </xf>
    <xf numFmtId="0" fontId="5" fillId="0" borderId="0" xfId="0" applyFont="1" applyAlignment="1" applyProtection="1">
      <alignment horizontal="right"/>
    </xf>
    <xf numFmtId="0" fontId="2" fillId="0" borderId="0" xfId="0" applyFont="1" applyBorder="1" applyAlignment="1" applyProtection="1">
      <alignment horizontal="right"/>
    </xf>
    <xf numFmtId="0" fontId="8" fillId="0" borderId="0" xfId="0" applyFont="1" applyProtection="1"/>
    <xf numFmtId="0" fontId="8" fillId="0" borderId="0" xfId="0" applyFont="1" applyAlignment="1" applyProtection="1">
      <alignment horizontal="right"/>
    </xf>
    <xf numFmtId="0" fontId="5" fillId="0" borderId="0" xfId="0" applyFont="1" applyAlignment="1" applyProtection="1">
      <alignment horizontal="right" wrapText="1"/>
    </xf>
    <xf numFmtId="0" fontId="5" fillId="0" borderId="0" xfId="0" quotePrefix="1" applyFont="1" applyAlignment="1" applyProtection="1">
      <alignment horizontal="right"/>
    </xf>
    <xf numFmtId="3" fontId="5" fillId="0" borderId="0" xfId="0" applyNumberFormat="1" applyFont="1" applyProtection="1"/>
    <xf numFmtId="164" fontId="5" fillId="0" borderId="0" xfId="0" applyNumberFormat="1" applyFont="1" applyProtection="1"/>
    <xf numFmtId="0" fontId="5" fillId="0" borderId="0" xfId="0" applyFont="1" applyAlignment="1" applyProtection="1">
      <alignment horizontal="justify"/>
    </xf>
    <xf numFmtId="168" fontId="5" fillId="3" borderId="0" xfId="0" applyNumberFormat="1" applyFont="1" applyFill="1" applyAlignment="1" applyProtection="1">
      <alignment horizontal="right" wrapText="1"/>
    </xf>
    <xf numFmtId="0" fontId="10" fillId="0" borderId="0" xfId="0" applyFont="1" applyAlignment="1" applyProtection="1">
      <alignment horizontal="right" wrapText="1"/>
    </xf>
    <xf numFmtId="165" fontId="5" fillId="0" borderId="0" xfId="0" applyNumberFormat="1" applyFont="1" applyAlignment="1" applyProtection="1">
      <alignment wrapText="1"/>
    </xf>
    <xf numFmtId="166" fontId="5" fillId="2" borderId="0" xfId="0" applyNumberFormat="1" applyFont="1" applyFill="1" applyAlignment="1" applyProtection="1">
      <alignment horizontal="right" wrapText="1"/>
      <protection locked="0"/>
    </xf>
    <xf numFmtId="167" fontId="5" fillId="2" borderId="0" xfId="0" applyNumberFormat="1" applyFont="1" applyFill="1" applyAlignment="1" applyProtection="1">
      <alignment horizontal="right" wrapText="1"/>
      <protection locked="0"/>
    </xf>
    <xf numFmtId="0" fontId="5" fillId="4" borderId="0" xfId="0" applyFont="1" applyFill="1" applyProtection="1"/>
    <xf numFmtId="0" fontId="8" fillId="4" borderId="0" xfId="0" applyFont="1" applyFill="1" applyProtection="1"/>
    <xf numFmtId="0" fontId="5" fillId="4" borderId="0" xfId="0" applyFont="1" applyFill="1" applyAlignment="1" applyProtection="1">
      <alignment horizontal="right"/>
    </xf>
    <xf numFmtId="0" fontId="8" fillId="4" borderId="0" xfId="0" applyFont="1" applyFill="1" applyAlignment="1" applyProtection="1">
      <alignment horizontal="right"/>
    </xf>
    <xf numFmtId="0" fontId="5" fillId="4" borderId="0" xfId="0" applyFont="1" applyFill="1" applyAlignment="1" applyProtection="1">
      <alignment horizontal="right" wrapText="1"/>
    </xf>
    <xf numFmtId="0" fontId="5" fillId="0" borderId="0" xfId="0" applyFont="1" applyAlignment="1" applyProtection="1">
      <alignment horizontal="left" vertical="top" wrapText="1"/>
    </xf>
    <xf numFmtId="0" fontId="2" fillId="0" borderId="0" xfId="0" applyFont="1" applyAlignment="1" applyProtection="1">
      <alignment horizontal="left"/>
    </xf>
    <xf numFmtId="165" fontId="5" fillId="2" borderId="0" xfId="0" applyNumberFormat="1" applyFont="1" applyFill="1" applyAlignment="1" applyProtection="1">
      <alignment wrapText="1"/>
      <protection locked="0"/>
    </xf>
    <xf numFmtId="165" fontId="5" fillId="2" borderId="4" xfId="0" applyNumberFormat="1" applyFont="1" applyFill="1" applyBorder="1" applyAlignment="1" applyProtection="1">
      <alignment wrapText="1"/>
      <protection locked="0"/>
    </xf>
    <xf numFmtId="165" fontId="12" fillId="0" borderId="0" xfId="0" applyNumberFormat="1" applyFont="1" applyAlignment="1" applyProtection="1">
      <alignment horizontal="center" wrapText="1"/>
    </xf>
    <xf numFmtId="0" fontId="6" fillId="2" borderId="0" xfId="0" applyFont="1" applyFill="1" applyAlignment="1" applyProtection="1">
      <alignment horizontal="left"/>
      <protection locked="0"/>
    </xf>
    <xf numFmtId="0" fontId="2" fillId="2" borderId="1" xfId="0" applyFont="1" applyFill="1" applyBorder="1" applyAlignment="1" applyProtection="1">
      <alignment horizontal="right"/>
      <protection locked="0"/>
    </xf>
    <xf numFmtId="0" fontId="7" fillId="2" borderId="2" xfId="0" applyFont="1" applyFill="1" applyBorder="1" applyAlignment="1" applyProtection="1">
      <alignment horizontal="right"/>
      <protection locked="0"/>
    </xf>
    <xf numFmtId="0" fontId="4" fillId="4" borderId="3" xfId="0" applyFont="1" applyFill="1" applyBorder="1" applyAlignment="1" applyProtection="1">
      <alignment horizontal="center"/>
    </xf>
    <xf numFmtId="0" fontId="5" fillId="0" borderId="0" xfId="0" applyFont="1" applyAlignment="1" applyProtection="1">
      <alignment horizontal="left" vertical="top" wrapText="1"/>
    </xf>
  </cellXfs>
  <cellStyles count="1">
    <cellStyle name="Standaard"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workbookViewId="0">
      <selection activeCell="D5" sqref="D5:I5"/>
    </sheetView>
  </sheetViews>
  <sheetFormatPr defaultRowHeight="12.75" x14ac:dyDescent="0.2"/>
  <cols>
    <col min="1" max="1" width="13.28515625" style="3" customWidth="1"/>
    <col min="2" max="2" width="16.140625" style="3" customWidth="1"/>
    <col min="3" max="3" width="31.5703125" style="3" customWidth="1"/>
    <col min="4" max="4" width="10.7109375" style="3" customWidth="1"/>
    <col min="5" max="5" width="11.28515625" style="3" customWidth="1"/>
    <col min="6" max="6" width="9.28515625" style="3" customWidth="1"/>
    <col min="7" max="7" width="14.42578125" style="3" customWidth="1"/>
    <col min="8" max="8" width="4.85546875" style="3" customWidth="1"/>
    <col min="9" max="9" width="14.85546875" style="3" customWidth="1"/>
    <col min="10" max="16384" width="9.140625" style="3"/>
  </cols>
  <sheetData>
    <row r="1" spans="1:11" s="2" customFormat="1" ht="18" x14ac:dyDescent="0.25">
      <c r="A1" s="1" t="s">
        <v>10</v>
      </c>
    </row>
    <row r="2" spans="1:11" ht="30.75" customHeight="1" x14ac:dyDescent="0.2"/>
    <row r="3" spans="1:11" s="2" customFormat="1" ht="18" x14ac:dyDescent="0.25">
      <c r="A3" s="36" t="s">
        <v>23</v>
      </c>
      <c r="B3" s="36"/>
      <c r="C3" s="36"/>
      <c r="D3" s="36"/>
      <c r="E3" s="36"/>
      <c r="F3" s="36"/>
      <c r="G3" s="36"/>
      <c r="H3" s="36"/>
      <c r="I3" s="36"/>
    </row>
    <row r="4" spans="1:11" s="2" customFormat="1" ht="18" x14ac:dyDescent="0.25">
      <c r="A4" s="1"/>
    </row>
    <row r="5" spans="1:11" s="4" customFormat="1" ht="21.75" customHeight="1" x14ac:dyDescent="0.2">
      <c r="A5" s="4" t="s">
        <v>0</v>
      </c>
      <c r="D5" s="33" t="s">
        <v>11</v>
      </c>
      <c r="E5" s="33"/>
      <c r="F5" s="33"/>
      <c r="G5" s="33"/>
      <c r="H5" s="33"/>
      <c r="I5" s="33"/>
    </row>
    <row r="6" spans="1:11" s="4" customFormat="1" ht="14.25" x14ac:dyDescent="0.2">
      <c r="K6" s="5"/>
    </row>
    <row r="7" spans="1:11" s="4" customFormat="1" ht="16.5" customHeight="1" x14ac:dyDescent="0.2">
      <c r="A7" s="4" t="s">
        <v>5</v>
      </c>
      <c r="B7" s="33" t="s">
        <v>6</v>
      </c>
      <c r="C7" s="33"/>
      <c r="D7" s="33"/>
      <c r="E7" s="33"/>
      <c r="F7" s="33"/>
      <c r="G7" s="33"/>
      <c r="H7" s="33"/>
    </row>
    <row r="8" spans="1:11" s="4" customFormat="1" ht="14.25" x14ac:dyDescent="0.2"/>
    <row r="9" spans="1:11" s="4" customFormat="1" ht="48.75" customHeight="1" x14ac:dyDescent="0.2">
      <c r="A9" s="37" t="s">
        <v>33</v>
      </c>
      <c r="B9" s="37"/>
      <c r="C9" s="37"/>
      <c r="D9" s="37"/>
      <c r="E9" s="37"/>
      <c r="F9" s="37"/>
      <c r="G9" s="37"/>
      <c r="H9" s="37"/>
      <c r="I9" s="37"/>
    </row>
    <row r="10" spans="1:11" s="4" customFormat="1" ht="10.5" customHeight="1" x14ac:dyDescent="0.2">
      <c r="A10" s="28"/>
      <c r="B10" s="28"/>
      <c r="C10" s="28"/>
      <c r="D10" s="28"/>
      <c r="E10" s="28"/>
      <c r="F10" s="28"/>
      <c r="G10" s="28"/>
      <c r="H10" s="28"/>
      <c r="I10" s="28"/>
    </row>
    <row r="11" spans="1:11" ht="15" x14ac:dyDescent="0.25">
      <c r="A11" s="23"/>
      <c r="B11" s="24" t="s">
        <v>31</v>
      </c>
      <c r="C11" s="24"/>
      <c r="D11" s="23"/>
      <c r="E11" s="23"/>
      <c r="F11" s="23"/>
      <c r="G11" s="25"/>
      <c r="H11" s="23"/>
      <c r="I11" s="26"/>
    </row>
    <row r="12" spans="1:11" ht="15" customHeight="1" x14ac:dyDescent="0.25">
      <c r="A12" s="4"/>
      <c r="B12" s="11"/>
      <c r="C12" s="11"/>
      <c r="D12" s="4"/>
      <c r="E12" s="19" t="s">
        <v>29</v>
      </c>
      <c r="F12" s="4"/>
      <c r="G12" s="9"/>
      <c r="H12" s="4"/>
      <c r="I12" s="12"/>
    </row>
    <row r="13" spans="1:11" ht="24" customHeight="1" x14ac:dyDescent="0.25">
      <c r="A13" s="4"/>
      <c r="B13" s="4" t="s">
        <v>43</v>
      </c>
      <c r="C13" s="4"/>
      <c r="D13" s="9" t="s">
        <v>36</v>
      </c>
      <c r="E13" s="30">
        <v>0</v>
      </c>
      <c r="F13" s="4" t="s">
        <v>12</v>
      </c>
      <c r="G13" s="29"/>
      <c r="H13" s="4"/>
      <c r="I13" s="12"/>
    </row>
    <row r="14" spans="1:11" ht="24" customHeight="1" x14ac:dyDescent="0.25">
      <c r="A14" s="4"/>
      <c r="B14" s="4"/>
      <c r="C14" s="4"/>
      <c r="D14" s="9" t="s">
        <v>37</v>
      </c>
      <c r="E14" s="30">
        <v>0</v>
      </c>
      <c r="F14" s="4" t="s">
        <v>12</v>
      </c>
      <c r="G14" s="29"/>
      <c r="H14" s="4"/>
      <c r="I14" s="12"/>
    </row>
    <row r="15" spans="1:11" ht="24" customHeight="1" x14ac:dyDescent="0.25">
      <c r="A15" s="4"/>
      <c r="B15" s="4"/>
      <c r="C15" s="4"/>
      <c r="D15" s="9" t="s">
        <v>38</v>
      </c>
      <c r="E15" s="30">
        <v>0</v>
      </c>
      <c r="F15" s="4" t="s">
        <v>12</v>
      </c>
      <c r="G15" s="29"/>
      <c r="H15" s="4"/>
      <c r="I15" s="12"/>
    </row>
    <row r="16" spans="1:11" ht="24" customHeight="1" x14ac:dyDescent="0.25">
      <c r="A16" s="4"/>
      <c r="B16" s="4"/>
      <c r="C16" s="4"/>
      <c r="D16" s="9" t="s">
        <v>39</v>
      </c>
      <c r="E16" s="30">
        <v>0</v>
      </c>
      <c r="F16" s="4" t="s">
        <v>12</v>
      </c>
      <c r="G16" s="29"/>
      <c r="H16" s="4"/>
      <c r="I16" s="12"/>
    </row>
    <row r="17" spans="1:9" ht="24" customHeight="1" x14ac:dyDescent="0.25">
      <c r="A17" s="4"/>
      <c r="B17" s="4"/>
      <c r="C17" s="4"/>
      <c r="D17" s="9" t="s">
        <v>40</v>
      </c>
      <c r="E17" s="30">
        <v>0</v>
      </c>
      <c r="F17" s="4" t="s">
        <v>12</v>
      </c>
      <c r="G17" s="29"/>
      <c r="H17" s="4"/>
      <c r="I17" s="12"/>
    </row>
    <row r="18" spans="1:9" ht="24" customHeight="1" x14ac:dyDescent="0.25">
      <c r="A18" s="4"/>
      <c r="B18" s="4"/>
      <c r="C18" s="4"/>
      <c r="D18" s="9" t="s">
        <v>41</v>
      </c>
      <c r="E18" s="30">
        <v>0</v>
      </c>
      <c r="F18" s="4" t="s">
        <v>12</v>
      </c>
      <c r="G18" s="29"/>
      <c r="H18" s="4"/>
      <c r="I18" s="12"/>
    </row>
    <row r="19" spans="1:9" ht="24" customHeight="1" x14ac:dyDescent="0.35">
      <c r="A19" s="4"/>
      <c r="B19" s="4"/>
      <c r="C19" s="4"/>
      <c r="D19" s="9"/>
      <c r="E19" s="32" t="s">
        <v>44</v>
      </c>
      <c r="F19" s="4"/>
      <c r="G19" s="29"/>
      <c r="H19" s="4"/>
      <c r="I19" s="12"/>
    </row>
    <row r="20" spans="1:9" ht="24" customHeight="1" x14ac:dyDescent="0.25">
      <c r="A20" s="4"/>
      <c r="B20" s="4" t="s">
        <v>42</v>
      </c>
      <c r="C20" s="4"/>
      <c r="D20" s="9"/>
      <c r="E20" s="20">
        <f>AVERAGE(E13:E18)</f>
        <v>0</v>
      </c>
      <c r="F20" s="4" t="s">
        <v>12</v>
      </c>
      <c r="G20" s="29"/>
      <c r="H20" s="4"/>
      <c r="I20" s="12"/>
    </row>
    <row r="21" spans="1:9" ht="9" customHeight="1" x14ac:dyDescent="0.25">
      <c r="A21" s="4"/>
      <c r="B21" s="4"/>
      <c r="C21" s="4"/>
      <c r="D21" s="9"/>
      <c r="E21" s="20"/>
      <c r="F21" s="4"/>
      <c r="G21" s="29"/>
      <c r="H21" s="4"/>
      <c r="I21" s="12"/>
    </row>
    <row r="22" spans="1:9" ht="23.25" customHeight="1" thickBot="1" x14ac:dyDescent="0.3">
      <c r="A22" s="4"/>
      <c r="B22" s="4" t="s">
        <v>45</v>
      </c>
      <c r="C22" s="4"/>
      <c r="D22" s="14" t="s">
        <v>13</v>
      </c>
      <c r="E22" s="31">
        <v>0</v>
      </c>
      <c r="F22" s="4" t="s">
        <v>12</v>
      </c>
      <c r="G22" s="15"/>
      <c r="H22" s="4"/>
      <c r="I22" s="16"/>
    </row>
    <row r="23" spans="1:9" ht="8.25" customHeight="1" thickTop="1" x14ac:dyDescent="0.2">
      <c r="A23" s="4"/>
      <c r="B23" s="4"/>
      <c r="C23" s="4"/>
      <c r="D23" s="14"/>
      <c r="E23" s="20"/>
      <c r="F23" s="4"/>
      <c r="G23" s="15"/>
      <c r="H23" s="4"/>
      <c r="I23" s="16"/>
    </row>
    <row r="24" spans="1:9" ht="23.25" customHeight="1" x14ac:dyDescent="0.25">
      <c r="A24" s="4"/>
      <c r="B24" s="4" t="s">
        <v>46</v>
      </c>
      <c r="C24" s="4"/>
      <c r="D24" s="17"/>
      <c r="E24" s="20">
        <f>+E20-E22</f>
        <v>0</v>
      </c>
      <c r="F24" s="4" t="s">
        <v>47</v>
      </c>
      <c r="G24" s="15">
        <v>100000</v>
      </c>
      <c r="H24" s="4" t="s">
        <v>14</v>
      </c>
      <c r="I24" s="16">
        <f>+G24*E24</f>
        <v>0</v>
      </c>
    </row>
    <row r="25" spans="1:9" ht="27.75" customHeight="1" x14ac:dyDescent="0.2">
      <c r="A25" s="4"/>
      <c r="B25" s="4"/>
      <c r="C25" s="4"/>
      <c r="D25" s="4"/>
      <c r="E25" s="4"/>
      <c r="F25" s="4"/>
      <c r="G25" s="4"/>
      <c r="H25" s="4"/>
      <c r="I25" s="4"/>
    </row>
    <row r="26" spans="1:9" ht="20.25" customHeight="1" x14ac:dyDescent="0.2">
      <c r="G26" s="7"/>
      <c r="H26" s="8" t="s">
        <v>22</v>
      </c>
      <c r="I26" s="16">
        <f>SUM(I13:I25)</f>
        <v>0</v>
      </c>
    </row>
    <row r="28" spans="1:9" ht="23.25" customHeight="1" x14ac:dyDescent="0.2">
      <c r="A28" s="37"/>
      <c r="B28" s="37"/>
      <c r="C28" s="37"/>
      <c r="D28" s="37"/>
      <c r="E28" s="37"/>
      <c r="F28" s="37"/>
      <c r="G28" s="37"/>
      <c r="H28" s="37"/>
      <c r="I28" s="37"/>
    </row>
    <row r="29" spans="1:9" s="4" customFormat="1" ht="103.5" customHeight="1" x14ac:dyDescent="0.2">
      <c r="A29" s="37" t="s">
        <v>24</v>
      </c>
      <c r="B29" s="37"/>
      <c r="C29" s="37"/>
      <c r="D29" s="37"/>
      <c r="E29" s="37"/>
      <c r="F29" s="37"/>
      <c r="G29" s="37"/>
      <c r="H29" s="37"/>
      <c r="I29" s="37"/>
    </row>
    <row r="30" spans="1:9" s="4" customFormat="1" ht="14.25" x14ac:dyDescent="0.2"/>
    <row r="31" spans="1:9" s="4" customFormat="1" ht="15" x14ac:dyDescent="0.2">
      <c r="A31" s="4" t="s">
        <v>1</v>
      </c>
      <c r="B31" s="33" t="s">
        <v>2</v>
      </c>
      <c r="C31" s="33"/>
      <c r="D31" s="9" t="s">
        <v>8</v>
      </c>
      <c r="E31" s="9"/>
      <c r="F31" s="9"/>
      <c r="G31" s="33" t="s">
        <v>3</v>
      </c>
      <c r="H31" s="33"/>
    </row>
    <row r="32" spans="1:9" s="4" customFormat="1" ht="14.25" x14ac:dyDescent="0.2"/>
    <row r="33" spans="4:9" s="4" customFormat="1" ht="14.25" x14ac:dyDescent="0.2">
      <c r="D33" s="4" t="s">
        <v>4</v>
      </c>
    </row>
    <row r="34" spans="4:9" s="4" customFormat="1" ht="61.5" customHeight="1" x14ac:dyDescent="0.2">
      <c r="D34" s="34" t="s">
        <v>7</v>
      </c>
      <c r="E34" s="34"/>
      <c r="F34" s="34"/>
      <c r="G34" s="34"/>
      <c r="H34" s="34"/>
      <c r="I34" s="10"/>
    </row>
    <row r="37" spans="4:9" s="4" customFormat="1" ht="61.5" customHeight="1" x14ac:dyDescent="0.2">
      <c r="D37" s="35" t="s">
        <v>9</v>
      </c>
      <c r="E37" s="35"/>
      <c r="F37" s="35"/>
      <c r="G37" s="35"/>
      <c r="H37" s="35"/>
      <c r="I37" s="10"/>
    </row>
  </sheetData>
  <sheetProtection algorithmName="SHA-512" hashValue="1oYyTUGfzBlsZTt1Q9Nol/7EVM9gKbGSQ6XkdguqRCAJ7/YtuxaiMjuBpWlTRVmKyaptUDaxSoX8iK610ITSbQ==" saltValue="2KA47HlnPOid1WRyD3H6XQ==" spinCount="100000" sheet="1" objects="1" scenarios="1" selectLockedCells="1"/>
  <mergeCells count="10">
    <mergeCell ref="B31:C31"/>
    <mergeCell ref="G31:H31"/>
    <mergeCell ref="D34:H34"/>
    <mergeCell ref="D37:H37"/>
    <mergeCell ref="A3:I3"/>
    <mergeCell ref="D5:I5"/>
    <mergeCell ref="B7:H7"/>
    <mergeCell ref="A9:I9"/>
    <mergeCell ref="A28:I28"/>
    <mergeCell ref="A29:I29"/>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7"/>
  <sheetViews>
    <sheetView workbookViewId="0">
      <selection activeCell="D5" sqref="D5:K5"/>
    </sheetView>
  </sheetViews>
  <sheetFormatPr defaultRowHeight="12.75" x14ac:dyDescent="0.2"/>
  <cols>
    <col min="1" max="1" width="13.28515625" style="3" customWidth="1"/>
    <col min="2" max="2" width="16.140625" style="3" customWidth="1"/>
    <col min="3" max="3" width="27.28515625" style="3" customWidth="1"/>
    <col min="4" max="4" width="10.7109375" style="3" customWidth="1"/>
    <col min="5" max="5" width="11.28515625" style="3" customWidth="1"/>
    <col min="6" max="6" width="9.28515625" style="3" customWidth="1"/>
    <col min="7" max="7" width="14.42578125" style="3" customWidth="1"/>
    <col min="8" max="8" width="6" style="3" customWidth="1"/>
    <col min="9" max="9" width="14.42578125" style="3" customWidth="1"/>
    <col min="10" max="10" width="4.85546875" style="3" customWidth="1"/>
    <col min="11" max="11" width="14.85546875" style="3" customWidth="1"/>
    <col min="12" max="16384" width="9.140625" style="3"/>
  </cols>
  <sheetData>
    <row r="1" spans="1:13" s="2" customFormat="1" ht="18" x14ac:dyDescent="0.25">
      <c r="A1" s="1" t="s">
        <v>10</v>
      </c>
    </row>
    <row r="2" spans="1:13" ht="30.75" customHeight="1" x14ac:dyDescent="0.2"/>
    <row r="3" spans="1:13" s="2" customFormat="1" ht="18" x14ac:dyDescent="0.25">
      <c r="A3" s="36" t="s">
        <v>25</v>
      </c>
      <c r="B3" s="36"/>
      <c r="C3" s="36"/>
      <c r="D3" s="36"/>
      <c r="E3" s="36"/>
      <c r="F3" s="36"/>
      <c r="G3" s="36"/>
      <c r="H3" s="36"/>
      <c r="I3" s="36"/>
      <c r="J3" s="36"/>
      <c r="K3" s="36"/>
    </row>
    <row r="4" spans="1:13" s="2" customFormat="1" ht="18" x14ac:dyDescent="0.25">
      <c r="A4" s="1"/>
    </row>
    <row r="5" spans="1:13" s="4" customFormat="1" ht="21.75" customHeight="1" x14ac:dyDescent="0.2">
      <c r="A5" s="4" t="s">
        <v>0</v>
      </c>
      <c r="D5" s="33" t="s">
        <v>11</v>
      </c>
      <c r="E5" s="33"/>
      <c r="F5" s="33"/>
      <c r="G5" s="33"/>
      <c r="H5" s="33"/>
      <c r="I5" s="33"/>
      <c r="J5" s="33"/>
      <c r="K5" s="33"/>
    </row>
    <row r="6" spans="1:13" s="4" customFormat="1" ht="14.25" x14ac:dyDescent="0.2">
      <c r="M6" s="5"/>
    </row>
    <row r="7" spans="1:13" s="4" customFormat="1" ht="16.5" customHeight="1" x14ac:dyDescent="0.2">
      <c r="A7" s="4" t="s">
        <v>5</v>
      </c>
      <c r="B7" s="33" t="s">
        <v>6</v>
      </c>
      <c r="C7" s="33"/>
      <c r="D7" s="33"/>
      <c r="E7" s="33"/>
      <c r="F7" s="33"/>
      <c r="G7" s="33"/>
      <c r="H7" s="33"/>
      <c r="I7" s="33"/>
      <c r="J7" s="33"/>
    </row>
    <row r="8" spans="1:13" s="4" customFormat="1" ht="14.25" x14ac:dyDescent="0.2"/>
    <row r="9" spans="1:13" s="4" customFormat="1" ht="48.75" customHeight="1" x14ac:dyDescent="0.2">
      <c r="A9" s="37" t="s">
        <v>34</v>
      </c>
      <c r="B9" s="37"/>
      <c r="C9" s="37"/>
      <c r="D9" s="37"/>
      <c r="E9" s="37"/>
      <c r="F9" s="37"/>
      <c r="G9" s="37"/>
      <c r="H9" s="37"/>
      <c r="I9" s="37"/>
      <c r="J9" s="37"/>
      <c r="K9" s="37"/>
    </row>
    <row r="10" spans="1:13" s="4" customFormat="1" ht="10.5" customHeight="1" x14ac:dyDescent="0.2">
      <c r="A10" s="28"/>
      <c r="B10" s="28"/>
      <c r="C10" s="28"/>
      <c r="D10" s="28"/>
      <c r="E10" s="28"/>
      <c r="F10" s="28"/>
      <c r="G10" s="28"/>
      <c r="H10" s="28"/>
      <c r="I10" s="28"/>
      <c r="J10" s="28"/>
      <c r="K10" s="28"/>
    </row>
    <row r="11" spans="1:13" ht="15" x14ac:dyDescent="0.25">
      <c r="A11" s="23"/>
      <c r="B11" s="24" t="s">
        <v>32</v>
      </c>
      <c r="C11" s="24"/>
      <c r="D11" s="23"/>
      <c r="E11" s="23"/>
      <c r="F11" s="23"/>
      <c r="G11" s="27"/>
      <c r="H11" s="23"/>
      <c r="I11" s="25"/>
      <c r="J11" s="23"/>
      <c r="K11" s="26"/>
    </row>
    <row r="12" spans="1:13" ht="15" customHeight="1" x14ac:dyDescent="0.25">
      <c r="A12" s="4"/>
      <c r="B12" s="11"/>
      <c r="C12" s="11"/>
      <c r="D12" s="4"/>
      <c r="E12" s="19" t="s">
        <v>29</v>
      </c>
      <c r="F12" s="4"/>
      <c r="G12" s="19" t="s">
        <v>28</v>
      </c>
      <c r="H12" s="4"/>
      <c r="I12" s="9"/>
      <c r="J12" s="4"/>
      <c r="K12" s="12"/>
    </row>
    <row r="13" spans="1:13" ht="24" customHeight="1" x14ac:dyDescent="0.25">
      <c r="A13" s="4"/>
      <c r="B13" s="4" t="s">
        <v>26</v>
      </c>
      <c r="C13" s="4"/>
      <c r="D13" s="4"/>
      <c r="E13" s="4"/>
      <c r="F13" s="4"/>
      <c r="G13" s="20">
        <v>1.6619999999999999</v>
      </c>
      <c r="H13" s="4" t="s">
        <v>12</v>
      </c>
      <c r="I13" s="29" t="s">
        <v>35</v>
      </c>
      <c r="J13" s="4"/>
      <c r="K13" s="12"/>
    </row>
    <row r="14" spans="1:13" ht="13.5" customHeight="1" x14ac:dyDescent="0.25">
      <c r="A14" s="4"/>
      <c r="B14" s="4"/>
      <c r="C14" s="4"/>
      <c r="D14" s="4"/>
      <c r="E14" s="4"/>
      <c r="F14" s="4"/>
      <c r="G14" s="20"/>
      <c r="H14" s="4"/>
      <c r="I14" s="9"/>
      <c r="J14" s="4"/>
      <c r="K14" s="12"/>
    </row>
    <row r="15" spans="1:13" ht="23.25" customHeight="1" x14ac:dyDescent="0.25">
      <c r="A15" s="4"/>
      <c r="B15" s="4" t="s">
        <v>27</v>
      </c>
      <c r="C15" s="4"/>
      <c r="D15" s="14" t="s">
        <v>13</v>
      </c>
      <c r="E15" s="30">
        <v>0</v>
      </c>
      <c r="F15" s="14" t="s">
        <v>13</v>
      </c>
      <c r="G15" s="20">
        <f>+E15*1.21</f>
        <v>0</v>
      </c>
      <c r="H15" s="4" t="s">
        <v>12</v>
      </c>
      <c r="I15" s="15"/>
      <c r="J15" s="4"/>
      <c r="K15" s="16"/>
    </row>
    <row r="16" spans="1:13" ht="15" customHeight="1" x14ac:dyDescent="0.2">
      <c r="A16" s="4"/>
      <c r="B16" s="4"/>
      <c r="C16" s="4"/>
      <c r="D16" s="14"/>
      <c r="E16" s="14"/>
      <c r="F16" s="14"/>
      <c r="G16" s="20"/>
      <c r="H16" s="4"/>
      <c r="I16" s="15"/>
      <c r="J16" s="4"/>
      <c r="K16" s="16"/>
    </row>
    <row r="17" spans="1:11" ht="23.25" customHeight="1" x14ac:dyDescent="0.25">
      <c r="A17" s="4"/>
      <c r="B17" s="4" t="s">
        <v>30</v>
      </c>
      <c r="C17" s="4"/>
      <c r="D17" s="17"/>
      <c r="E17" s="17"/>
      <c r="F17" s="17"/>
      <c r="G17" s="20">
        <f>+G13-G15</f>
        <v>1.6619999999999999</v>
      </c>
      <c r="H17" s="4" t="s">
        <v>48</v>
      </c>
      <c r="I17" s="15">
        <v>40000</v>
      </c>
      <c r="J17" s="4" t="s">
        <v>14</v>
      </c>
      <c r="K17" s="16">
        <f>+I17*G17</f>
        <v>66480</v>
      </c>
    </row>
    <row r="18" spans="1:11" ht="27.75" customHeight="1" x14ac:dyDescent="0.2">
      <c r="A18" s="4"/>
      <c r="B18" s="4"/>
      <c r="C18" s="4"/>
      <c r="D18" s="4"/>
      <c r="E18" s="4"/>
      <c r="F18" s="4"/>
      <c r="G18" s="4"/>
      <c r="H18" s="4"/>
      <c r="I18" s="4"/>
      <c r="J18" s="4"/>
      <c r="K18" s="4"/>
    </row>
    <row r="19" spans="1:11" ht="15" x14ac:dyDescent="0.25">
      <c r="A19" s="4"/>
      <c r="C19" s="11"/>
      <c r="D19" s="4"/>
      <c r="E19" s="4"/>
      <c r="F19" s="4"/>
      <c r="G19" s="13"/>
      <c r="H19" s="4"/>
      <c r="I19" s="9"/>
      <c r="J19" s="4"/>
      <c r="K19" s="12"/>
    </row>
    <row r="20" spans="1:11" ht="6.75" customHeight="1" x14ac:dyDescent="0.25">
      <c r="A20" s="4"/>
      <c r="B20" s="11"/>
      <c r="C20" s="11"/>
      <c r="D20" s="4"/>
      <c r="E20" s="4"/>
      <c r="F20" s="4"/>
      <c r="G20" s="13"/>
      <c r="H20" s="4"/>
      <c r="I20" s="9"/>
      <c r="J20" s="4"/>
      <c r="K20" s="12"/>
    </row>
    <row r="21" spans="1:11" ht="15" x14ac:dyDescent="0.25">
      <c r="A21" s="4"/>
      <c r="B21" s="11" t="s">
        <v>15</v>
      </c>
      <c r="C21" s="11"/>
      <c r="D21" s="4"/>
      <c r="E21" s="4"/>
      <c r="F21" s="4"/>
      <c r="G21" s="13"/>
      <c r="H21" s="4"/>
      <c r="I21" s="9"/>
      <c r="J21" s="4"/>
      <c r="K21" s="12"/>
    </row>
    <row r="22" spans="1:11" ht="23.25" customHeight="1" x14ac:dyDescent="0.25">
      <c r="A22" s="4"/>
      <c r="B22" s="9"/>
      <c r="C22" s="11" t="s">
        <v>16</v>
      </c>
      <c r="D22" s="4"/>
      <c r="E22" s="4"/>
      <c r="F22" s="4"/>
      <c r="G22" s="9"/>
      <c r="H22" s="4"/>
      <c r="I22" s="9"/>
      <c r="J22" s="4"/>
      <c r="K22" s="12"/>
    </row>
    <row r="23" spans="1:11" ht="23.25" customHeight="1" x14ac:dyDescent="0.25">
      <c r="A23" s="4"/>
      <c r="B23" s="9"/>
      <c r="C23" s="5" t="s">
        <v>17</v>
      </c>
      <c r="D23" s="4"/>
      <c r="E23" s="4"/>
      <c r="F23" s="4"/>
      <c r="G23" s="21" t="s">
        <v>18</v>
      </c>
      <c r="H23" s="4"/>
      <c r="I23" s="9"/>
      <c r="J23" s="4"/>
      <c r="K23" s="12"/>
    </row>
    <row r="24" spans="1:11" ht="23.25" customHeight="1" x14ac:dyDescent="0.2">
      <c r="A24" s="4"/>
      <c r="B24" s="9"/>
      <c r="C24" s="5" t="s">
        <v>19</v>
      </c>
      <c r="D24" s="4"/>
      <c r="E24" s="4"/>
      <c r="F24" s="4"/>
      <c r="G24" s="22">
        <v>0</v>
      </c>
      <c r="H24" s="4" t="s">
        <v>20</v>
      </c>
      <c r="I24" s="18">
        <v>1500</v>
      </c>
      <c r="J24" s="4" t="s">
        <v>21</v>
      </c>
      <c r="K24" s="16">
        <f>+G24*I24</f>
        <v>0</v>
      </c>
    </row>
    <row r="25" spans="1:11" ht="23.25" customHeight="1" x14ac:dyDescent="0.2">
      <c r="A25" s="4"/>
      <c r="B25" s="9"/>
      <c r="C25" s="9"/>
      <c r="D25" s="4"/>
      <c r="E25" s="4"/>
      <c r="F25" s="4"/>
      <c r="G25" s="4"/>
      <c r="H25" s="4"/>
      <c r="I25" s="9"/>
      <c r="J25" s="4"/>
      <c r="K25" s="16"/>
    </row>
    <row r="26" spans="1:11" ht="20.25" customHeight="1" x14ac:dyDescent="0.2">
      <c r="I26" s="7"/>
      <c r="J26" s="8" t="s">
        <v>22</v>
      </c>
      <c r="K26" s="16">
        <f>SUM(K13:K25)</f>
        <v>66480</v>
      </c>
    </row>
    <row r="27" spans="1:11" x14ac:dyDescent="0.2">
      <c r="H27" s="6"/>
    </row>
    <row r="28" spans="1:11" ht="23.25" customHeight="1" x14ac:dyDescent="0.2">
      <c r="A28" s="37"/>
      <c r="B28" s="37"/>
      <c r="C28" s="37"/>
      <c r="D28" s="37"/>
      <c r="E28" s="37"/>
      <c r="F28" s="37"/>
      <c r="G28" s="37"/>
      <c r="H28" s="37"/>
      <c r="I28" s="37"/>
      <c r="J28" s="37"/>
      <c r="K28" s="37"/>
    </row>
    <row r="29" spans="1:11" s="4" customFormat="1" ht="103.5" customHeight="1" x14ac:dyDescent="0.2">
      <c r="A29" s="37" t="s">
        <v>24</v>
      </c>
      <c r="B29" s="37"/>
      <c r="C29" s="37"/>
      <c r="D29" s="37"/>
      <c r="E29" s="37"/>
      <c r="F29" s="37"/>
      <c r="G29" s="37"/>
      <c r="H29" s="37"/>
      <c r="I29" s="37"/>
      <c r="J29" s="37"/>
      <c r="K29" s="37"/>
    </row>
    <row r="30" spans="1:11" s="4" customFormat="1" ht="14.25" x14ac:dyDescent="0.2"/>
    <row r="31" spans="1:11" s="4" customFormat="1" ht="15" x14ac:dyDescent="0.2">
      <c r="A31" s="4" t="s">
        <v>1</v>
      </c>
      <c r="B31" s="33" t="s">
        <v>2</v>
      </c>
      <c r="C31" s="33"/>
      <c r="D31" s="9" t="s">
        <v>8</v>
      </c>
      <c r="E31" s="9"/>
      <c r="F31" s="9"/>
      <c r="G31" s="33" t="s">
        <v>3</v>
      </c>
      <c r="H31" s="33"/>
      <c r="I31" s="33"/>
      <c r="J31" s="33"/>
    </row>
    <row r="32" spans="1:11" s="4" customFormat="1" ht="14.25" x14ac:dyDescent="0.2"/>
    <row r="33" spans="4:11" s="4" customFormat="1" ht="14.25" x14ac:dyDescent="0.2">
      <c r="D33" s="4" t="s">
        <v>4</v>
      </c>
    </row>
    <row r="34" spans="4:11" s="4" customFormat="1" ht="61.5" customHeight="1" x14ac:dyDescent="0.2">
      <c r="D34" s="34" t="s">
        <v>7</v>
      </c>
      <c r="E34" s="34"/>
      <c r="F34" s="34"/>
      <c r="G34" s="34"/>
      <c r="H34" s="34"/>
      <c r="I34" s="34"/>
      <c r="J34" s="34"/>
      <c r="K34" s="10"/>
    </row>
    <row r="37" spans="4:11" s="4" customFormat="1" ht="61.5" customHeight="1" x14ac:dyDescent="0.2">
      <c r="D37" s="35" t="s">
        <v>9</v>
      </c>
      <c r="E37" s="35"/>
      <c r="F37" s="35"/>
      <c r="G37" s="35"/>
      <c r="H37" s="35"/>
      <c r="I37" s="35"/>
      <c r="J37" s="35"/>
      <c r="K37" s="10"/>
    </row>
  </sheetData>
  <sheetProtection algorithmName="SHA-512" hashValue="2YonFMb543NXi/+otJEa4j8tsbTQVXc8FmVf8+W7NURwVsyBfzBsZk3XbJIQ99GLPJTdgZyHJ5t54bs/Q2pXXw==" saltValue="Y0tkvKDEIyvNDzHmKPt/Pg==" spinCount="100000" sheet="1" objects="1" scenarios="1" selectLockedCells="1"/>
  <mergeCells count="10">
    <mergeCell ref="B31:C31"/>
    <mergeCell ref="G31:J31"/>
    <mergeCell ref="D34:J34"/>
    <mergeCell ref="D37:J37"/>
    <mergeCell ref="A3:K3"/>
    <mergeCell ref="D5:K5"/>
    <mergeCell ref="B7:J7"/>
    <mergeCell ref="A9:K9"/>
    <mergeCell ref="A28:K28"/>
    <mergeCell ref="A29:K29"/>
  </mergeCells>
  <pageMargins left="0.70866141732283472" right="0.70866141732283472" top="0.74803149606299213" bottom="0.74803149606299213" header="0.31496062992125984" footer="0.31496062992125984"/>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Perceel 1</vt:lpstr>
      <vt:lpstr>Perceel 2</vt:lpstr>
      <vt:lpstr>'Perceel 1'!_Toc338254515</vt:lpstr>
      <vt:lpstr>'Perceel 2'!_Toc338254515</vt:lpstr>
      <vt:lpstr>'Perceel 1'!Afdrukbereik</vt:lpstr>
      <vt:lpstr>'Perceel 2'!Afdrukbereik</vt:lpstr>
    </vt:vector>
  </TitlesOfParts>
  <Company>Gemeente Peel en Maas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van de Vondervoort</dc:creator>
  <cp:lastModifiedBy>Frank van de Vondervoort</cp:lastModifiedBy>
  <cp:lastPrinted>2023-06-29T14:43:47Z</cp:lastPrinted>
  <dcterms:created xsi:type="dcterms:W3CDTF">2012-10-31T13:34:36Z</dcterms:created>
  <dcterms:modified xsi:type="dcterms:W3CDTF">2023-07-11T13:25:39Z</dcterms:modified>
</cp:coreProperties>
</file>