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Hulst\EA\2023\Bestek\"/>
    </mc:Choice>
  </mc:AlternateContent>
  <xr:revisionPtr revIDLastSave="0" documentId="8_{FB033F10-D38B-4E22-A97D-48232F2A3399}" xr6:coauthVersionLast="47" xr6:coauthVersionMax="47" xr10:uidLastSave="{00000000-0000-0000-0000-000000000000}"/>
  <bookViews>
    <workbookView xWindow="-5535" yWindow="-18120" windowWidth="29040" windowHeight="17640"/>
  </bookViews>
  <sheets>
    <sheet name="PTTotaal" sheetId="2" r:id="rId1"/>
    <sheet name="B0100074183" sheetId="4" r:id="rId2"/>
  </sheets>
  <definedNames>
    <definedName name="_xlnm.Print_Titles" localSheetId="1">B0100074183!$1:$3</definedName>
    <definedName name="_xlnm.Print_Titles" localSheetId="0">PTTotaal!$1:$3</definedName>
  </definedNames>
  <calcPr calcId="0"/>
  <pivotCaches>
    <pivotCache cacheId="5" r:id="rId3"/>
  </pivotCaches>
</workbook>
</file>

<file path=xl/calcChain.xml><?xml version="1.0" encoding="utf-8"?>
<calcChain xmlns="http://schemas.openxmlformats.org/spreadsheetml/2006/main">
  <c r="X30" i="4" l="1"/>
  <c r="W30" i="4"/>
  <c r="V30" i="4"/>
  <c r="U30" i="4"/>
  <c r="T30" i="4"/>
  <c r="S30" i="4"/>
  <c r="X28" i="4"/>
  <c r="W28" i="4"/>
  <c r="V28" i="4"/>
  <c r="U28" i="4"/>
  <c r="T28" i="4"/>
  <c r="S28" i="4"/>
  <c r="X24" i="4"/>
  <c r="W24" i="4"/>
  <c r="V24" i="4"/>
  <c r="U24" i="4"/>
  <c r="T24" i="4"/>
  <c r="S24" i="4"/>
  <c r="X18" i="4"/>
  <c r="W18" i="4"/>
  <c r="V18" i="4"/>
  <c r="U18" i="4"/>
  <c r="T18" i="4"/>
  <c r="S18" i="4"/>
  <c r="X14" i="4"/>
  <c r="W14" i="4"/>
  <c r="V14" i="4"/>
  <c r="U14" i="4"/>
  <c r="T14" i="4"/>
  <c r="S14" i="4"/>
  <c r="X9" i="4"/>
  <c r="W9" i="4"/>
  <c r="V9" i="4"/>
  <c r="U9" i="4"/>
  <c r="T9" i="4"/>
  <c r="S9" i="4"/>
  <c r="X6" i="4"/>
  <c r="X31" i="4" s="1"/>
  <c r="W6" i="4"/>
  <c r="W31" i="4" s="1"/>
  <c r="V6" i="4"/>
  <c r="V31" i="4" s="1"/>
  <c r="U6" i="4"/>
  <c r="U31" i="4" s="1"/>
  <c r="T6" i="4"/>
  <c r="T31" i="4" s="1"/>
  <c r="S6" i="4"/>
  <c r="S31" i="4" s="1"/>
</calcChain>
</file>

<file path=xl/sharedStrings.xml><?xml version="1.0" encoding="utf-8"?>
<sst xmlns="http://schemas.openxmlformats.org/spreadsheetml/2006/main" count="224" uniqueCount="73">
  <si>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</si>
  <si>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</si>
  <si>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</si>
  <si>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</si>
  <si>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</si>
  <si>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</si>
  <si>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</si>
  <si>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</si>
  <si>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</si>
  <si>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</si>
  <si>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</si>
  <si>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</si>
  <si>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</si>
  <si>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</si>
  <si>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</si>
  <si>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</si>
  <si>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</si>
  <si>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</si>
  <si>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BrutoPremie</t>
  </si>
  <si>
    <t>Schade</t>
  </si>
  <si>
    <t>Reserve</t>
  </si>
  <si>
    <t>KostenExpert</t>
  </si>
  <si>
    <t>EigenRisico</t>
  </si>
  <si>
    <t>NettoBetaald</t>
  </si>
  <si>
    <t>Aantal</t>
  </si>
  <si>
    <t>Gemeente Hulst</t>
  </si>
  <si>
    <t>Uitgebreid</t>
  </si>
  <si>
    <t>B0100074183</t>
  </si>
  <si>
    <t>V. Comijs</t>
  </si>
  <si>
    <t>afgesloten</t>
  </si>
  <si>
    <t>G.L. van Parreeren</t>
  </si>
  <si>
    <t>Hulst, Oceanië (aanrijdingschade)</t>
  </si>
  <si>
    <t>1224</t>
  </si>
  <si>
    <t>aanvaring/aanrijding</t>
  </si>
  <si>
    <t>Mevr. Y. de Bruyn-Vooys</t>
  </si>
  <si>
    <t>Hulst, Vondelstraat 1 (waterschade)</t>
  </si>
  <si>
    <t>1218</t>
  </si>
  <si>
    <t>water</t>
  </si>
  <si>
    <t>Hulst, Zoutestraat/Reynaertcollege (stormschade)</t>
  </si>
  <si>
    <t>1215</t>
  </si>
  <si>
    <t>storm/hagel</t>
  </si>
  <si>
    <t>Hulst, Sportlaan + Brede School St. Jansteen (stormschade)_</t>
  </si>
  <si>
    <t>Hulst, Sportlaan 22-26 (inbraakschade)</t>
  </si>
  <si>
    <t>1212</t>
  </si>
  <si>
    <t>inbraak/diefstal/vandalisme</t>
  </si>
  <si>
    <t>Hulst, diverse locaties (stormschade)</t>
  </si>
  <si>
    <t>Hulst, Mediaan 48 (brandschade)</t>
  </si>
  <si>
    <t>1203</t>
  </si>
  <si>
    <t>brand</t>
  </si>
  <si>
    <t>Loss adjusting, Hulst, Meridiaan 48 (aanrijdingschade)</t>
  </si>
  <si>
    <t>openstaand</t>
  </si>
  <si>
    <t>J.M. van der Steen</t>
  </si>
  <si>
    <t>waterschade door hevige regenval, Sportlaan 24 te Hulst</t>
  </si>
  <si>
    <t>waterschade door hevige regen, Sportlaan 24 te Hulst</t>
  </si>
  <si>
    <t>Hulst, Sportlaan 22-26 (waterschade)</t>
  </si>
  <si>
    <t>stormschade diverse adressen</t>
  </si>
  <si>
    <t>Hulst, Frederik Hendriklaan 16 (waterschade)</t>
  </si>
  <si>
    <t>Eindtotaal</t>
  </si>
  <si>
    <t>1221  Uitgebreid</t>
  </si>
  <si>
    <t>VNAB-nummer:</t>
  </si>
  <si>
    <t>Contractvervaldatum:</t>
  </si>
  <si>
    <t>Branche:</t>
  </si>
  <si>
    <t>Sluiter:</t>
  </si>
  <si>
    <t>Totaal Gemeente Hulst</t>
  </si>
  <si>
    <t>(leeg)</t>
  </si>
  <si>
    <t>Totaal (leeg)</t>
  </si>
  <si>
    <t>Totaal 2017</t>
  </si>
  <si>
    <t>Totaal 2018</t>
  </si>
  <si>
    <t>Totaal 2019</t>
  </si>
  <si>
    <t>Totaal 2020</t>
  </si>
  <si>
    <t>Totaal 2021</t>
  </si>
  <si>
    <t>Totaal 2022</t>
  </si>
  <si>
    <t>Totaal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</si>
</sst>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8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 style="thin">
        <color rgb="FF999999"/>
      </left>
      <right/>
      <top/>
      <bottom/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/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/>
      <diagonal/>
    </border>
    <border>
      <left/>
      <right/>
      <top style="thin">
        <color rgb="FF999999"/>
      </top>
      <bottom style="thin">
        <color rgb="FF9999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6">
    <xf numFmtId="0" fontId="0" fillId="0" borderId="0" xfId="0"/>
    <xf numFmtId="4" fontId="0" fillId="0" borderId="0" xfId="0" applyNumberFormat="1"/>
    <xf numFmtId="0" fontId="0" fillId="0" borderId="10" xfId="0" applyBorder="1"/>
    <xf numFmtId="0" fontId="0" fillId="0" borderId="12" xfId="0" applyBorder="1"/>
    <xf numFmtId="0" fontId="18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0" fontId="20" fillId="0" borderId="13" xfId="0" applyFont="1" applyBorder="1" applyAlignment="1">
      <alignment horizontal="left"/>
    </xf>
    <xf numFmtId="0" fontId="16" fillId="0" borderId="11" xfId="0" applyFont="1" applyBorder="1"/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15" xfId="0" applyFill="1" applyBorder="1" applyAlignment="1"/>
    <xf numFmtId="14" fontId="0" fillId="0" borderId="15" xfId="0" applyNumberFormat="1" applyFill="1" applyBorder="1" applyAlignment="1"/>
    <xf numFmtId="0" fontId="0" fillId="0" borderId="16" xfId="0" applyFill="1" applyBorder="1" applyAlignment="1"/>
    <xf numFmtId="14" fontId="0" fillId="0" borderId="16" xfId="0" applyNumberFormat="1" applyFill="1" applyBorder="1" applyAlignment="1"/>
    <xf numFmtId="0" fontId="21" fillId="0" borderId="1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1" fillId="0" borderId="14" xfId="0" applyFont="1" applyFill="1" applyBorder="1" applyAlignment="1">
      <alignment horizontal="left" wrapText="1"/>
    </xf>
    <xf numFmtId="0" fontId="0" fillId="0" borderId="15" xfId="0" applyFill="1" applyBorder="1" applyAlignment="1">
      <alignment wrapText="1"/>
    </xf>
    <xf numFmtId="0" fontId="0" fillId="0" borderId="16" xfId="0" applyFill="1" applyBorder="1" applyAlignment="1">
      <alignment wrapText="1"/>
    </xf>
    <xf numFmtId="4" fontId="21" fillId="0" borderId="14" xfId="0" applyNumberFormat="1" applyFont="1" applyFill="1" applyBorder="1" applyAlignment="1">
      <alignment horizontal="left"/>
    </xf>
    <xf numFmtId="4" fontId="0" fillId="0" borderId="15" xfId="0" applyNumberFormat="1" applyFill="1" applyBorder="1" applyAlignment="1"/>
    <xf numFmtId="4" fontId="0" fillId="0" borderId="16" xfId="0" applyNumberFormat="1" applyFill="1" applyBorder="1" applyAlignment="1"/>
    <xf numFmtId="14" fontId="0" fillId="0" borderId="0" xfId="0" applyNumberFormat="1" applyAlignment="1">
      <alignment horizontal="left"/>
    </xf>
    <xf numFmtId="0" fontId="0" fillId="0" borderId="17" xfId="0" applyBorder="1"/>
    <xf numFmtId="0" fontId="18" fillId="33" borderId="0" xfId="0" applyFont="1" applyFill="1" applyBorder="1"/>
    <xf numFmtId="0" fontId="16" fillId="0" borderId="10" xfId="0" applyFont="1" applyBorder="1"/>
    <xf numFmtId="0" fontId="16" fillId="0" borderId="18" xfId="0" applyFont="1" applyBorder="1"/>
    <xf numFmtId="0" fontId="18" fillId="33" borderId="0" xfId="0" applyNumberFormat="1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16" fillId="0" borderId="11" xfId="0" applyNumberFormat="1" applyFont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18" fillId="33" borderId="0" xfId="0" applyNumberFormat="1" applyFont="1" applyFill="1" applyBorder="1" applyAlignment="1">
      <alignment horizontal="center"/>
    </xf>
    <xf numFmtId="4" fontId="16" fillId="0" borderId="21" xfId="0" applyNumberFormat="1" applyFont="1" applyBorder="1" applyAlignment="1">
      <alignment horizontal="center"/>
    </xf>
    <xf numFmtId="0" fontId="19" fillId="33" borderId="22" xfId="0" applyFont="1" applyFill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16" fillId="0" borderId="23" xfId="0" applyNumberFormat="1" applyFont="1" applyBorder="1" applyAlignment="1">
      <alignment horizontal="center"/>
    </xf>
    <xf numFmtId="14" fontId="16" fillId="0" borderId="15" xfId="0" applyNumberFormat="1" applyFont="1" applyFill="1" applyBorder="1" applyAlignment="1"/>
    <xf numFmtId="0" fontId="16" fillId="0" borderId="15" xfId="0" applyFont="1" applyFill="1" applyBorder="1" applyAlignment="1"/>
    <xf numFmtId="0" fontId="0" fillId="0" borderId="0" xfId="0" applyFill="1" applyBorder="1" applyAlignment="1">
      <alignment wrapText="1"/>
    </xf>
    <xf numFmtId="4" fontId="0" fillId="0" borderId="0" xfId="0" applyNumberFormat="1" applyFill="1" applyBorder="1" applyAlignment="1"/>
    <xf numFmtId="0" fontId="16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eryl Freire" refreshedDate="45155.465328935185" createdVersion="1" refreshedVersion="8" recordCount="21">
  <cacheSource type="worksheet">
    <worksheetSource ref="A3:Y32" sheet="B0100074183"/>
  </cacheSource>
  <cacheFields count="25">
    <cacheField name="Klant" numFmtId="0">
      <sharedItems containsBlank="1" count="2">
        <s v="Gemeente Hulst"/>
        <m/>
      </sharedItems>
    </cacheField>
    <cacheField name="Verzekerde" numFmtId="0">
      <sharedItems containsBlank="1"/>
    </cacheField>
    <cacheField name="Branche" numFmtId="0">
      <sharedItems containsString="0" containsBlank="1" containsNumber="1" containsInteger="1" minValue="1221" maxValue="1221"/>
    </cacheField>
    <cacheField name="BrancheOms" numFmtId="0">
      <sharedItems containsBlank="1"/>
    </cacheField>
    <cacheField name="VnabNr" numFmtId="0">
      <sharedItems containsString="0" containsBlank="1" containsNumber="1" containsInteger="1" minValue="600460409" maxValue="600460409"/>
    </cacheField>
    <cacheField name="PolisNr" numFmtId="0">
      <sharedItems containsBlank="1" count="2">
        <s v="B0100074183"/>
        <m/>
      </sharedItems>
    </cacheField>
    <cacheField name="SubNr" numFmtId="0">
      <sharedItems containsString="0" containsBlank="1" containsNumber="1" containsInteger="1" minValue="0" maxValue="0"/>
    </cacheField>
    <cacheField name="Tekenjaar" numFmtId="0">
      <sharedItems containsString="0" containsBlank="1" containsNumber="1" containsInteger="1" minValue="2017" maxValue="2023" count="8">
        <n v="2017"/>
        <n v="2018"/>
        <n v="2019"/>
        <n v="2020"/>
        <n v="2021"/>
        <n v="2022"/>
        <n v="2023"/>
        <m/>
      </sharedItems>
    </cacheField>
    <cacheField name="SchadeNr" numFmtId="0">
      <sharedItems containsString="0" containsBlank="1" containsNumber="1" containsInteger="1" minValue="0" maxValue="1824074"/>
    </cacheField>
    <cacheField name="SchadeDatum" numFmtId="0">
      <sharedItems containsNonDate="0" containsDate="1" containsString="0" containsBlank="1" minDate="2017-03-08T00:00:00" maxDate="2022-11-01T00:00:00"/>
    </cacheField>
    <cacheField name="Status" numFmtId="0">
      <sharedItems containsBlank="1"/>
    </cacheField>
    <cacheField name="Contractvervaldatum" numFmtId="0">
      <sharedItems containsNonDate="0" containsDate="1" containsString="0" containsBlank="1" minDate="2024-01-01T00:00:00" maxDate="2024-01-02T00:00:00"/>
    </cacheField>
    <cacheField name="SluiterNaam" numFmtId="0">
      <sharedItems containsBlank="1"/>
    </cacheField>
    <cacheField name="SchadeBehNaam" numFmtId="0">
      <sharedItems containsBlank="1"/>
    </cacheField>
    <cacheField name="Omschrijving" numFmtId="0">
      <sharedItems containsBlank="1"/>
    </cacheField>
    <cacheField name="Evenement" numFmtId="0">
      <sharedItems containsBlank="1"/>
    </cacheField>
    <cacheField name="EvenementOms" numFmtId="0">
      <sharedItems containsBlank="1"/>
    </cacheField>
    <cacheField name="ReserveCodeOms" numFmtId="0">
      <sharedItems containsNonDate="0" containsString="0" containsBlank="1"/>
    </cacheField>
    <cacheField name="BrutoPremie" numFmtId="4">
      <sharedItems containsString="0" containsBlank="1" containsNumber="1" minValue="0" maxValue="137912.35999999999"/>
    </cacheField>
    <cacheField name="Schade" numFmtId="4">
      <sharedItems containsString="0" containsBlank="1" containsNumber="1" minValue="0" maxValue="118182.28"/>
    </cacheField>
    <cacheField name="Reserve" numFmtId="4">
      <sharedItems containsString="0" containsBlank="1" containsNumber="1" containsInteger="1" minValue="0" maxValue="130000"/>
    </cacheField>
    <cacheField name="KostenExpert" numFmtId="4">
      <sharedItems containsString="0" containsBlank="1" containsNumber="1" minValue="0" maxValue="12642.04"/>
    </cacheField>
    <cacheField name="EigenRisico" numFmtId="4">
      <sharedItems containsString="0" containsBlank="1" containsNumber="1" containsInteger="1" minValue="0" maxValue="2500"/>
    </cacheField>
    <cacheField name="NettoBetaald" numFmtId="4">
      <sharedItems containsString="0" containsBlank="1" containsNumber="1" minValue="0" maxValue="121206.71"/>
    </cacheField>
    <cacheField name="Aantal" numFmtId="0">
      <sharedItems containsString="0" containsBlank="1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1">
  <r>
    <x v="0"/>
    <s v="Gemeente Hulst"/>
    <n v="1221"/>
    <s v="Uitgebreid"/>
    <n v="600460409"/>
    <x v="0"/>
    <n v="0"/>
    <x v="0"/>
    <n v="0"/>
    <m/>
    <m/>
    <d v="2024-01-01T00:00:00"/>
    <s v="V. Comijs"/>
    <m/>
    <m/>
    <m/>
    <m/>
    <m/>
    <n v="82659.509999999995"/>
    <n v="0"/>
    <n v="0"/>
    <n v="0"/>
    <n v="0"/>
    <n v="0"/>
    <n v="0"/>
  </r>
  <r>
    <x v="0"/>
    <s v="Gemeente Hulst"/>
    <n v="1221"/>
    <s v="Uitgebreid"/>
    <n v="600460409"/>
    <x v="0"/>
    <n v="0"/>
    <x v="0"/>
    <n v="1691130"/>
    <d v="2017-03-08T00:00:00"/>
    <s v="afgesloten"/>
    <d v="2024-01-01T00:00:00"/>
    <s v="V. Comijs"/>
    <s v="G.L. van Parreeren"/>
    <s v="Hulst, Oceanië (aanrijdingschade)"/>
    <s v="1224"/>
    <s v="aanvaring/aanrijding"/>
    <m/>
    <n v="0"/>
    <n v="6218.82"/>
    <n v="0"/>
    <n v="0"/>
    <n v="2500"/>
    <n v="3760"/>
    <n v="1"/>
  </r>
  <r>
    <x v="0"/>
    <s v="Gemeente Hulst"/>
    <n v="1221"/>
    <s v="Uitgebreid"/>
    <n v="600460409"/>
    <x v="0"/>
    <n v="0"/>
    <x v="1"/>
    <n v="0"/>
    <m/>
    <m/>
    <d v="2024-01-01T00:00:00"/>
    <s v="V. Comijs"/>
    <m/>
    <m/>
    <m/>
    <m/>
    <m/>
    <n v="77302.259999999995"/>
    <n v="0"/>
    <n v="0"/>
    <n v="0"/>
    <n v="0"/>
    <n v="0"/>
    <n v="0"/>
  </r>
  <r>
    <x v="0"/>
    <s v="Gemeente Hulst"/>
    <n v="1221"/>
    <s v="Uitgebreid"/>
    <n v="600460409"/>
    <x v="0"/>
    <n v="0"/>
    <x v="1"/>
    <n v="1732733"/>
    <d v="2018-12-02T00:00:00"/>
    <s v="afgesloten"/>
    <d v="2024-01-01T00:00:00"/>
    <s v="V. Comijs"/>
    <s v="Mevr. Y. de Bruyn-Vooys"/>
    <s v="Hulst, Vondelstraat 1 (waterschade)"/>
    <s v="1218"/>
    <s v="water"/>
    <m/>
    <n v="0"/>
    <n v="0"/>
    <n v="0"/>
    <n v="0"/>
    <n v="0"/>
    <n v="0"/>
    <n v="1"/>
  </r>
  <r>
    <x v="0"/>
    <s v="Gemeente Hulst"/>
    <n v="1221"/>
    <s v="Uitgebreid"/>
    <n v="600460409"/>
    <x v="0"/>
    <n v="0"/>
    <x v="2"/>
    <n v="0"/>
    <m/>
    <m/>
    <d v="2024-01-01T00:00:00"/>
    <s v="V. Comijs"/>
    <m/>
    <m/>
    <m/>
    <m/>
    <m/>
    <n v="90694.28"/>
    <n v="0"/>
    <n v="0"/>
    <n v="0"/>
    <n v="0"/>
    <n v="0"/>
    <n v="0"/>
  </r>
  <r>
    <x v="0"/>
    <s v="Gemeente Hulst"/>
    <n v="1221"/>
    <s v="Uitgebreid"/>
    <n v="600460409"/>
    <x v="0"/>
    <n v="0"/>
    <x v="2"/>
    <n v="1738967"/>
    <d v="2019-03-10T00:00:00"/>
    <s v="afgesloten"/>
    <d v="2024-01-01T00:00:00"/>
    <s v="V. Comijs"/>
    <s v="Mevr. Y. de Bruyn-Vooys"/>
    <s v="Hulst, Zoutestraat/Reynaertcollege (stormschade)"/>
    <s v="1215"/>
    <s v="storm/hagel"/>
    <m/>
    <n v="0"/>
    <n v="0"/>
    <n v="0"/>
    <n v="448.61"/>
    <n v="0"/>
    <n v="448.61"/>
    <n v="1"/>
  </r>
  <r>
    <x v="0"/>
    <s v="Gemeente Hulst"/>
    <n v="1221"/>
    <s v="Uitgebreid"/>
    <n v="600460409"/>
    <x v="0"/>
    <n v="0"/>
    <x v="2"/>
    <n v="1738979"/>
    <d v="2019-03-10T00:00:00"/>
    <s v="afgesloten"/>
    <d v="2024-01-01T00:00:00"/>
    <s v="V. Comijs"/>
    <s v="Mevr. Y. de Bruyn-Vooys"/>
    <s v="Hulst, Sportlaan + Brede School St. Jansteen (stormschade)_"/>
    <s v="1215"/>
    <s v="storm/hagel"/>
    <m/>
    <n v="0"/>
    <n v="27443.66"/>
    <n v="0"/>
    <n v="2763.28"/>
    <n v="2500"/>
    <n v="27957"/>
    <n v="1"/>
  </r>
  <r>
    <x v="0"/>
    <s v="Gemeente Hulst"/>
    <n v="1221"/>
    <s v="Uitgebreid"/>
    <n v="600460409"/>
    <x v="0"/>
    <n v="0"/>
    <x v="2"/>
    <n v="1748916"/>
    <d v="2019-07-24T00:00:00"/>
    <s v="afgesloten"/>
    <d v="2024-01-01T00:00:00"/>
    <s v="V. Comijs"/>
    <s v="Mevr. Y. de Bruyn-Vooys"/>
    <s v="Hulst, Sportlaan 22-26 (inbraakschade)"/>
    <s v="1212"/>
    <s v="inbraak/diefstal/vandalisme"/>
    <m/>
    <n v="0"/>
    <n v="18120.05"/>
    <n v="0"/>
    <n v="1356.29"/>
    <n v="2500"/>
    <n v="17133.29"/>
    <n v="1"/>
  </r>
  <r>
    <x v="0"/>
    <s v="Gemeente Hulst"/>
    <n v="1221"/>
    <s v="Uitgebreid"/>
    <n v="600460409"/>
    <x v="0"/>
    <n v="0"/>
    <x v="3"/>
    <n v="0"/>
    <m/>
    <m/>
    <d v="2024-01-01T00:00:00"/>
    <s v="V. Comijs"/>
    <m/>
    <m/>
    <m/>
    <m/>
    <m/>
    <n v="113415.54"/>
    <n v="0"/>
    <n v="0"/>
    <n v="0"/>
    <n v="0"/>
    <n v="0"/>
    <n v="0"/>
  </r>
  <r>
    <x v="0"/>
    <s v="Gemeente Hulst"/>
    <n v="1221"/>
    <s v="Uitgebreid"/>
    <n v="600460409"/>
    <x v="0"/>
    <n v="0"/>
    <x v="3"/>
    <n v="1763187"/>
    <d v="2020-02-09T00:00:00"/>
    <s v="afgesloten"/>
    <d v="2024-01-01T00:00:00"/>
    <s v="V. Comijs"/>
    <s v="Mevr. Y. de Bruyn-Vooys"/>
    <s v="Hulst, diverse locaties (stormschade)"/>
    <s v="1215"/>
    <s v="storm/hagel"/>
    <m/>
    <n v="0"/>
    <n v="9902.61"/>
    <n v="0"/>
    <n v="2119.92"/>
    <n v="2500"/>
    <n v="9596.92"/>
    <n v="1"/>
  </r>
  <r>
    <x v="0"/>
    <s v="Gemeente Hulst"/>
    <n v="1221"/>
    <s v="Uitgebreid"/>
    <n v="600460409"/>
    <x v="0"/>
    <n v="0"/>
    <x v="3"/>
    <n v="1763388"/>
    <d v="2020-02-12T00:00:00"/>
    <s v="afgesloten"/>
    <d v="2024-01-01T00:00:00"/>
    <s v="V. Comijs"/>
    <s v="Mevr. Y. de Bruyn-Vooys"/>
    <s v="Hulst, Mediaan 48 (brandschade)"/>
    <s v="1203"/>
    <s v="brand"/>
    <m/>
    <n v="0"/>
    <n v="118182.28"/>
    <n v="0"/>
    <n v="4366.71"/>
    <n v="2500"/>
    <n v="121206.71"/>
    <n v="1"/>
  </r>
  <r>
    <x v="0"/>
    <s v="Gemeente Hulst"/>
    <n v="1221"/>
    <s v="Uitgebreid"/>
    <n v="600460409"/>
    <x v="0"/>
    <n v="0"/>
    <x v="4"/>
    <n v="0"/>
    <m/>
    <m/>
    <d v="2024-01-01T00:00:00"/>
    <s v="V. Comijs"/>
    <m/>
    <m/>
    <m/>
    <m/>
    <m/>
    <n v="121000.69"/>
    <n v="0"/>
    <n v="0"/>
    <n v="0"/>
    <n v="0"/>
    <n v="0"/>
    <n v="0"/>
  </r>
  <r>
    <x v="0"/>
    <s v="Gemeente Hulst"/>
    <n v="1221"/>
    <s v="Uitgebreid"/>
    <n v="600460409"/>
    <x v="0"/>
    <n v="0"/>
    <x v="4"/>
    <n v="1793592"/>
    <d v="2021-05-17T00:00:00"/>
    <s v="afgesloten"/>
    <d v="2024-01-01T00:00:00"/>
    <s v="V. Comijs"/>
    <s v="Mevr. Y. de Bruyn-Vooys"/>
    <s v="Loss adjusting, Hulst, Meridiaan 48 (aanrijdingschade)"/>
    <s v="1224"/>
    <s v="aanvaring/aanrijding"/>
    <m/>
    <n v="0"/>
    <n v="11380.29"/>
    <n v="0"/>
    <n v="1143.45"/>
    <n v="2500"/>
    <n v="10113.450000000001"/>
    <n v="1"/>
  </r>
  <r>
    <x v="0"/>
    <s v="Gemeente Hulst"/>
    <n v="1221"/>
    <s v="Uitgebreid"/>
    <n v="600460409"/>
    <x v="0"/>
    <n v="0"/>
    <x v="4"/>
    <n v="1794524"/>
    <d v="2021-06-04T00:00:00"/>
    <s v="openstaand"/>
    <d v="2024-01-01T00:00:00"/>
    <s v="V. Comijs"/>
    <s v="J.M. van der Steen"/>
    <s v="waterschade door hevige regenval, Sportlaan 24 te Hulst"/>
    <s v="1218"/>
    <s v="water"/>
    <m/>
    <n v="0"/>
    <n v="75000"/>
    <n v="130000"/>
    <n v="12642.04"/>
    <n v="0"/>
    <n v="88392.04"/>
    <n v="1"/>
  </r>
  <r>
    <x v="0"/>
    <s v="Gemeente Hulst"/>
    <n v="1221"/>
    <s v="Uitgebreid"/>
    <n v="600460409"/>
    <x v="0"/>
    <n v="0"/>
    <x v="4"/>
    <n v="1795461"/>
    <d v="2021-06-18T00:00:00"/>
    <s v="openstaand"/>
    <d v="2024-01-01T00:00:00"/>
    <s v="V. Comijs"/>
    <s v="J.M. van der Steen"/>
    <s v="waterschade door hevige regen, Sportlaan 24 te Hulst"/>
    <s v="1218"/>
    <s v="water"/>
    <m/>
    <n v="0"/>
    <n v="50000"/>
    <n v="75000"/>
    <n v="6051.51"/>
    <n v="0"/>
    <n v="56551.51"/>
    <n v="1"/>
  </r>
  <r>
    <x v="0"/>
    <s v="Gemeente Hulst"/>
    <n v="1221"/>
    <s v="Uitgebreid"/>
    <n v="600460409"/>
    <x v="0"/>
    <n v="0"/>
    <x v="4"/>
    <n v="1797156"/>
    <d v="2021-07-25T00:00:00"/>
    <s v="openstaand"/>
    <d v="2024-01-01T00:00:00"/>
    <s v="V. Comijs"/>
    <s v="J.M. van der Steen"/>
    <s v="Hulst, Sportlaan 22-26 (waterschade)"/>
    <s v="1218"/>
    <s v="water"/>
    <m/>
    <n v="0"/>
    <n v="0"/>
    <n v="50000"/>
    <n v="4401.99"/>
    <n v="0"/>
    <n v="4401.99"/>
    <n v="1"/>
  </r>
  <r>
    <x v="0"/>
    <s v="Gemeente Hulst"/>
    <n v="1221"/>
    <s v="Uitgebreid"/>
    <n v="600460409"/>
    <x v="0"/>
    <n v="0"/>
    <x v="5"/>
    <n v="0"/>
    <m/>
    <m/>
    <d v="2024-01-01T00:00:00"/>
    <s v="V. Comijs"/>
    <m/>
    <m/>
    <m/>
    <m/>
    <m/>
    <n v="120406.62"/>
    <n v="0"/>
    <n v="0"/>
    <n v="0"/>
    <n v="0"/>
    <n v="0"/>
    <n v="0"/>
  </r>
  <r>
    <x v="0"/>
    <s v="Gemeente Hulst"/>
    <n v="1221"/>
    <s v="Uitgebreid"/>
    <n v="600460409"/>
    <x v="0"/>
    <n v="0"/>
    <x v="5"/>
    <n v="1810008"/>
    <d v="2022-02-18T00:00:00"/>
    <s v="afgesloten"/>
    <d v="2024-01-01T00:00:00"/>
    <s v="V. Comijs"/>
    <s v="J.M. van der Steen"/>
    <s v="stormschade diverse adressen"/>
    <s v="1215"/>
    <s v="storm/hagel"/>
    <m/>
    <n v="0"/>
    <n v="19540.66"/>
    <n v="0"/>
    <n v="4556.1400000000003"/>
    <n v="2500"/>
    <n v="21771.14"/>
    <n v="1"/>
  </r>
  <r>
    <x v="0"/>
    <s v="Gemeente Hulst"/>
    <n v="1221"/>
    <s v="Uitgebreid"/>
    <n v="600460409"/>
    <x v="0"/>
    <n v="0"/>
    <x v="5"/>
    <n v="1824074"/>
    <d v="2022-10-31T00:00:00"/>
    <s v="afgesloten"/>
    <d v="2024-01-01T00:00:00"/>
    <s v="V. Comijs"/>
    <s v="J.M. van der Steen"/>
    <s v="Hulst, Frederik Hendriklaan 16 (waterschade)"/>
    <s v="1218"/>
    <s v="water"/>
    <m/>
    <n v="0"/>
    <n v="2552.62"/>
    <n v="0"/>
    <n v="457.38"/>
    <n v="2500"/>
    <n v="512.38"/>
    <n v="1"/>
  </r>
  <r>
    <x v="0"/>
    <s v="Gemeente Hulst"/>
    <n v="1221"/>
    <s v="Uitgebreid"/>
    <n v="600460409"/>
    <x v="0"/>
    <n v="0"/>
    <x v="6"/>
    <n v="0"/>
    <m/>
    <m/>
    <d v="2024-01-01T00:00:00"/>
    <s v="V. Comijs"/>
    <m/>
    <m/>
    <m/>
    <m/>
    <m/>
    <n v="137912.35999999999"/>
    <n v="0"/>
    <n v="0"/>
    <n v="0"/>
    <n v="0"/>
    <n v="0"/>
    <n v="0"/>
  </r>
  <r>
    <x v="1"/>
    <m/>
    <m/>
    <m/>
    <m/>
    <x v="1"/>
    <m/>
    <x v="7"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TB0100074183" cacheId="5" autoFormatId="4106" applyNumberFormats="1" applyBorderFormats="1" applyFontFormats="1" applyPatternFormats="1" applyAlignmentFormats="1" applyWidthHeightFormats="1" dataCaption="Gegevens" updatedVersion="8" showItems="0" showMultipleLabel="0" showMemberPropertyTips="0" useAutoFormatting="1" itemPrintTitles="1" indent="0" compact="0" compactData="0" gridDropZones="1">
  <location ref="A8:J19" firstHeaderRow="0" firstDataRow="1" firstDataCol="3"/>
  <pivotFields count="25">
    <pivotField axis="axisRow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2">
        <item x="0"/>
        <item x="1"/>
      </items>
    </pivotField>
    <pivotField compact="0" outline="0" subtotalTop="0" showAll="0" includeNewItemsInFilter="1"/>
    <pivotField axis="axisRow" compact="0" outline="0" subtotalTop="0" showAll="0" includeNewItemsInFilter="1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3">
    <field x="0"/>
    <field x="5"/>
    <field x="7"/>
  </rowFields>
  <rowItems count="11">
    <i>
      <x/>
      <x/>
      <x/>
    </i>
    <i r="2">
      <x v="1"/>
    </i>
    <i r="2">
      <x v="2"/>
    </i>
    <i r="2">
      <x v="3"/>
    </i>
    <i r="2">
      <x v="4"/>
    </i>
    <i r="2">
      <x v="5"/>
    </i>
    <i r="2">
      <x v="6"/>
    </i>
    <i t="default">
      <x/>
    </i>
    <i>
      <x v="1"/>
      <x v="1"/>
      <x v="7"/>
    </i>
    <i t="default">
      <x v="1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om van Aantal" fld="24" baseField="0" baseItem="0"/>
    <dataField name="Som van BrutoPremie" fld="18" baseField="0" baseItem="0" numFmtId="4"/>
    <dataField name="Som van Schade" fld="19" baseField="0" baseItem="0" numFmtId="4"/>
    <dataField name="Som van Reserve" fld="20" baseField="0" baseItem="0" numFmtId="4"/>
    <dataField name="Som van KostenExpert" fld="21" baseField="0" baseItem="0" numFmtId="4"/>
    <dataField name="Som van EigenRisico" fld="22" baseField="0" baseItem="0" numFmtId="4"/>
    <dataField name="Som van NettoBetaald" fld="23" baseField="0" baseItem="0" numFmtId="4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J19"/>
  <sheetViews>
    <sheetView showZeros="0" tabSelected="1" zoomScale="75" zoomScaleNormal="75" workbookViewId="0"/>
  </sheetViews>
  <sheetFormatPr defaultRowHeight="14.4" x14ac:dyDescent="0.3"/>
  <cols>
    <col min="1" max="1" width="21.21875" bestFit="1" customWidth="1"/>
    <col min="2" max="2" width="15" bestFit="1" customWidth="1"/>
    <col min="3" max="3" width="12.44140625" bestFit="1" customWidth="1"/>
    <col min="4" max="4" width="8.33203125" bestFit="1" customWidth="1"/>
    <col min="5" max="5" width="20.77734375" bestFit="1" customWidth="1"/>
    <col min="6" max="7" width="11.21875" bestFit="1" customWidth="1"/>
    <col min="8" max="8" width="15.5546875" bestFit="1" customWidth="1"/>
    <col min="9" max="9" width="13.5546875" bestFit="1" customWidth="1"/>
    <col min="10" max="10" width="15.21875" bestFit="1" customWidth="1"/>
  </cols>
  <sheetData>
    <row r="5" spans="1:10" x14ac:dyDescent="0.3">
      <c r="A5" t="s">
        <v>59</v>
      </c>
      <c r="B5" s="15">
        <v>600460409</v>
      </c>
      <c r="E5" t="s">
        <v>60</v>
      </c>
      <c r="F5" s="23">
        <v>45292</v>
      </c>
    </row>
    <row r="6" spans="1:10" x14ac:dyDescent="0.3">
      <c r="A6" t="s">
        <v>61</v>
      </c>
      <c r="B6" t="s">
        <v>26</v>
      </c>
      <c r="E6" t="s">
        <v>62</v>
      </c>
      <c r="F6" t="s">
        <v>28</v>
      </c>
    </row>
    <row r="8" spans="1:10" x14ac:dyDescent="0.3">
      <c r="A8" s="6" t="s">
        <v>0</v>
      </c>
      <c r="B8" s="6" t="s">
        <v>5</v>
      </c>
      <c r="C8" s="6" t="s">
        <v>7</v>
      </c>
      <c r="D8" s="5" t="s">
        <v>24</v>
      </c>
      <c r="E8" s="37" t="s">
        <v>18</v>
      </c>
      <c r="F8" s="37" t="s">
        <v>19</v>
      </c>
      <c r="G8" s="37" t="s">
        <v>20</v>
      </c>
      <c r="H8" s="37" t="s">
        <v>21</v>
      </c>
      <c r="I8" s="37" t="s">
        <v>22</v>
      </c>
      <c r="J8" s="29" t="s">
        <v>23</v>
      </c>
    </row>
    <row r="9" spans="1:10" x14ac:dyDescent="0.3">
      <c r="A9" s="4" t="s">
        <v>25</v>
      </c>
      <c r="B9" s="26" t="s">
        <v>27</v>
      </c>
      <c r="C9" s="2">
        <v>2017</v>
      </c>
      <c r="D9" s="30">
        <v>1</v>
      </c>
      <c r="E9" s="38">
        <v>82659.509999999995</v>
      </c>
      <c r="F9" s="38">
        <v>6218.82</v>
      </c>
      <c r="G9" s="38">
        <v>0</v>
      </c>
      <c r="H9" s="38">
        <v>0</v>
      </c>
      <c r="I9" s="38">
        <v>2500</v>
      </c>
      <c r="J9" s="33">
        <v>3760</v>
      </c>
    </row>
    <row r="10" spans="1:10" x14ac:dyDescent="0.3">
      <c r="A10" s="3"/>
      <c r="B10" s="3"/>
      <c r="C10" s="24">
        <v>2018</v>
      </c>
      <c r="D10" s="31">
        <v>1</v>
      </c>
      <c r="E10" s="39">
        <v>77302.259999999995</v>
      </c>
      <c r="F10" s="39">
        <v>0</v>
      </c>
      <c r="G10" s="39">
        <v>0</v>
      </c>
      <c r="H10" s="39">
        <v>0</v>
      </c>
      <c r="I10" s="39">
        <v>0</v>
      </c>
      <c r="J10" s="34">
        <v>0</v>
      </c>
    </row>
    <row r="11" spans="1:10" x14ac:dyDescent="0.3">
      <c r="A11" s="3"/>
      <c r="B11" s="3"/>
      <c r="C11" s="24">
        <v>2019</v>
      </c>
      <c r="D11" s="31">
        <v>3</v>
      </c>
      <c r="E11" s="39">
        <v>90694.28</v>
      </c>
      <c r="F11" s="39">
        <v>45563.71</v>
      </c>
      <c r="G11" s="39">
        <v>0</v>
      </c>
      <c r="H11" s="39">
        <v>4568.18</v>
      </c>
      <c r="I11" s="39">
        <v>5000</v>
      </c>
      <c r="J11" s="34">
        <v>45538.9</v>
      </c>
    </row>
    <row r="12" spans="1:10" x14ac:dyDescent="0.3">
      <c r="A12" s="3"/>
      <c r="B12" s="3"/>
      <c r="C12" s="24">
        <v>2020</v>
      </c>
      <c r="D12" s="31">
        <v>2</v>
      </c>
      <c r="E12" s="39">
        <v>113415.54</v>
      </c>
      <c r="F12" s="39">
        <v>128084.89</v>
      </c>
      <c r="G12" s="39">
        <v>0</v>
      </c>
      <c r="H12" s="39">
        <v>6486.63</v>
      </c>
      <c r="I12" s="39">
        <v>5000</v>
      </c>
      <c r="J12" s="34">
        <v>130803.63</v>
      </c>
    </row>
    <row r="13" spans="1:10" x14ac:dyDescent="0.3">
      <c r="A13" s="3"/>
      <c r="B13" s="3"/>
      <c r="C13" s="24">
        <v>2021</v>
      </c>
      <c r="D13" s="31">
        <v>4</v>
      </c>
      <c r="E13" s="39">
        <v>121000.69</v>
      </c>
      <c r="F13" s="39">
        <v>136380.29</v>
      </c>
      <c r="G13" s="39">
        <v>255000</v>
      </c>
      <c r="H13" s="39">
        <v>24238.989999999998</v>
      </c>
      <c r="I13" s="39">
        <v>2500</v>
      </c>
      <c r="J13" s="34">
        <v>159458.99</v>
      </c>
    </row>
    <row r="14" spans="1:10" x14ac:dyDescent="0.3">
      <c r="A14" s="3"/>
      <c r="B14" s="3"/>
      <c r="C14" s="24">
        <v>2022</v>
      </c>
      <c r="D14" s="31">
        <v>2</v>
      </c>
      <c r="E14" s="39">
        <v>120406.62</v>
      </c>
      <c r="F14" s="39">
        <v>22093.279999999999</v>
      </c>
      <c r="G14" s="39">
        <v>0</v>
      </c>
      <c r="H14" s="39">
        <v>5013.5200000000004</v>
      </c>
      <c r="I14" s="39">
        <v>5000</v>
      </c>
      <c r="J14" s="34">
        <v>22283.52</v>
      </c>
    </row>
    <row r="15" spans="1:10" x14ac:dyDescent="0.3">
      <c r="A15" s="3"/>
      <c r="B15" s="3"/>
      <c r="C15" s="24">
        <v>2023</v>
      </c>
      <c r="D15" s="31">
        <v>0</v>
      </c>
      <c r="E15" s="39">
        <v>137912.35999999999</v>
      </c>
      <c r="F15" s="39">
        <v>0</v>
      </c>
      <c r="G15" s="39">
        <v>0</v>
      </c>
      <c r="H15" s="39">
        <v>0</v>
      </c>
      <c r="I15" s="39">
        <v>0</v>
      </c>
      <c r="J15" s="34">
        <v>0</v>
      </c>
    </row>
    <row r="16" spans="1:10" x14ac:dyDescent="0.3">
      <c r="A16" s="25" t="s">
        <v>63</v>
      </c>
      <c r="B16" s="25"/>
      <c r="C16" s="25"/>
      <c r="D16" s="28">
        <v>13</v>
      </c>
      <c r="E16" s="35">
        <v>743391.25999999989</v>
      </c>
      <c r="F16" s="35">
        <v>338340.99</v>
      </c>
      <c r="G16" s="35">
        <v>255000</v>
      </c>
      <c r="H16" s="35">
        <v>40307.320000000007</v>
      </c>
      <c r="I16" s="35">
        <v>20000</v>
      </c>
      <c r="J16" s="35">
        <v>361845.04000000004</v>
      </c>
    </row>
    <row r="17" spans="1:10" x14ac:dyDescent="0.3">
      <c r="A17" s="4" t="s">
        <v>64</v>
      </c>
      <c r="B17" s="26" t="s">
        <v>64</v>
      </c>
      <c r="C17" s="2" t="s">
        <v>64</v>
      </c>
      <c r="D17" s="30"/>
      <c r="E17" s="38"/>
      <c r="F17" s="38"/>
      <c r="G17" s="38"/>
      <c r="H17" s="38"/>
      <c r="I17" s="38"/>
      <c r="J17" s="33"/>
    </row>
    <row r="18" spans="1:10" x14ac:dyDescent="0.3">
      <c r="A18" s="25" t="s">
        <v>65</v>
      </c>
      <c r="B18" s="25"/>
      <c r="C18" s="25"/>
      <c r="D18" s="28"/>
      <c r="E18" s="35"/>
      <c r="F18" s="35"/>
      <c r="G18" s="35"/>
      <c r="H18" s="35"/>
      <c r="I18" s="35"/>
      <c r="J18" s="35"/>
    </row>
    <row r="19" spans="1:10" x14ac:dyDescent="0.3">
      <c r="A19" s="7" t="s">
        <v>57</v>
      </c>
      <c r="B19" s="27"/>
      <c r="C19" s="27"/>
      <c r="D19" s="32">
        <v>13</v>
      </c>
      <c r="E19" s="40">
        <v>743391.25999999989</v>
      </c>
      <c r="F19" s="40">
        <v>338340.99</v>
      </c>
      <c r="G19" s="40">
        <v>255000</v>
      </c>
      <c r="H19" s="40">
        <v>40307.320000000007</v>
      </c>
      <c r="I19" s="40">
        <v>20000</v>
      </c>
      <c r="J19" s="36">
        <v>361845.04000000004</v>
      </c>
    </row>
  </sheetData>
  <printOptions gridLines="1"/>
  <pageMargins left="0.75" right="0.75" top="0.75" bottom="0.75" header="0.5" footer="0.5"/>
  <pageSetup paperSize="9" scale="90" fitToHeight="0" orientation="landscape" r:id="rId2"/>
  <headerFooter>
    <oddHeader>&amp;LValuta EUR &amp;CPremie/Schadestatistiek &amp;RSamenvatting</oddHeader>
    <oddFooter>&amp;LProductiedatum &amp;D (S.E.O.)&amp;CAon 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1"/>
  <sheetViews>
    <sheetView showZeros="0" topLeftCell="B1" zoomScale="75" zoomScaleNormal="75" workbookViewId="0"/>
  </sheetViews>
  <sheetFormatPr defaultRowHeight="14.4" outlineLevelRow="2" x14ac:dyDescent="0.3"/>
  <cols>
    <col min="1" max="1" width="15.109375" hidden="1" customWidth="1"/>
    <col min="2" max="2" width="15.109375" bestFit="1" customWidth="1"/>
    <col min="3" max="3" width="7.88671875" hidden="1" customWidth="1"/>
    <col min="4" max="4" width="11.77734375" hidden="1" customWidth="1"/>
    <col min="5" max="5" width="10" hidden="1" customWidth="1"/>
    <col min="6" max="6" width="12.109375" bestFit="1" customWidth="1"/>
    <col min="7" max="7" width="6.21875" bestFit="1" customWidth="1"/>
    <col min="8" max="8" width="9.44140625" bestFit="1" customWidth="1"/>
    <col min="9" max="9" width="9.109375" bestFit="1" customWidth="1"/>
    <col min="10" max="10" width="12.88671875" bestFit="1" customWidth="1"/>
    <col min="11" max="11" width="11.109375" bestFit="1" customWidth="1"/>
    <col min="12" max="12" width="19.33203125" hidden="1" customWidth="1"/>
    <col min="13" max="13" width="11.6640625" hidden="1" customWidth="1"/>
    <col min="14" max="14" width="22.33203125" hidden="1" customWidth="1"/>
    <col min="15" max="15" width="35.77734375" style="16" customWidth="1"/>
    <col min="16" max="16" width="10.77734375" bestFit="1" customWidth="1"/>
    <col min="17" max="17" width="26" bestFit="1" customWidth="1"/>
    <col min="18" max="18" width="16.33203125" bestFit="1" customWidth="1"/>
    <col min="19" max="19" width="12.33203125" style="1" bestFit="1" customWidth="1"/>
    <col min="20" max="21" width="11.21875" style="1" bestFit="1" customWidth="1"/>
    <col min="22" max="22" width="12.77734375" style="1" bestFit="1" customWidth="1"/>
    <col min="23" max="23" width="10.77734375" style="1" bestFit="1" customWidth="1"/>
    <col min="24" max="24" width="12.77734375" style="1" bestFit="1" customWidth="1"/>
    <col min="25" max="25" width="6.5546875" hidden="1" customWidth="1"/>
  </cols>
  <sheetData>
    <row r="1" spans="1:25" x14ac:dyDescent="0.3">
      <c r="B1" t="s">
        <v>25</v>
      </c>
      <c r="F1" t="s">
        <v>58</v>
      </c>
    </row>
    <row r="2" spans="1:25" ht="15" thickBot="1" x14ac:dyDescent="0.35"/>
    <row r="3" spans="1:25" s="15" customFormat="1" ht="15" thickBot="1" x14ac:dyDescent="0.35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4" t="s">
        <v>13</v>
      </c>
      <c r="O3" s="17" t="s">
        <v>14</v>
      </c>
      <c r="P3" s="14" t="s">
        <v>15</v>
      </c>
      <c r="Q3" s="14" t="s">
        <v>16</v>
      </c>
      <c r="R3" s="14" t="s">
        <v>17</v>
      </c>
      <c r="S3" s="20" t="s">
        <v>18</v>
      </c>
      <c r="T3" s="20" t="s">
        <v>19</v>
      </c>
      <c r="U3" s="20" t="s">
        <v>20</v>
      </c>
      <c r="V3" s="20" t="s">
        <v>21</v>
      </c>
      <c r="W3" s="20" t="s">
        <v>22</v>
      </c>
      <c r="X3" s="20" t="s">
        <v>23</v>
      </c>
      <c r="Y3" s="14" t="s">
        <v>24</v>
      </c>
    </row>
    <row r="4" spans="1:25" outlineLevel="2" x14ac:dyDescent="0.3">
      <c r="A4" s="10" t="s">
        <v>25</v>
      </c>
      <c r="B4" s="10" t="s">
        <v>25</v>
      </c>
      <c r="C4" s="10">
        <v>1221</v>
      </c>
      <c r="D4" s="10" t="s">
        <v>26</v>
      </c>
      <c r="E4" s="10">
        <v>600460409</v>
      </c>
      <c r="F4" s="10" t="s">
        <v>27</v>
      </c>
      <c r="G4" s="10">
        <v>0</v>
      </c>
      <c r="H4" s="10">
        <v>2017</v>
      </c>
      <c r="I4" s="10">
        <v>0</v>
      </c>
      <c r="J4" s="10"/>
      <c r="K4" s="10"/>
      <c r="L4" s="11">
        <v>45292</v>
      </c>
      <c r="M4" s="10" t="s">
        <v>28</v>
      </c>
      <c r="N4" s="10"/>
      <c r="O4" s="18"/>
      <c r="P4" s="10"/>
      <c r="Q4" s="10"/>
      <c r="R4" s="10"/>
      <c r="S4" s="21">
        <v>82659.509999999995</v>
      </c>
      <c r="T4" s="21">
        <v>0</v>
      </c>
      <c r="U4" s="21">
        <v>0</v>
      </c>
      <c r="V4" s="21">
        <v>0</v>
      </c>
      <c r="W4" s="21">
        <v>0</v>
      </c>
      <c r="X4" s="21">
        <v>0</v>
      </c>
      <c r="Y4" s="10">
        <v>0</v>
      </c>
    </row>
    <row r="5" spans="1:25" outlineLevel="2" x14ac:dyDescent="0.3">
      <c r="A5" s="10" t="s">
        <v>25</v>
      </c>
      <c r="B5" s="10" t="s">
        <v>25</v>
      </c>
      <c r="C5" s="10">
        <v>1221</v>
      </c>
      <c r="D5" s="10" t="s">
        <v>26</v>
      </c>
      <c r="E5" s="10">
        <v>600460409</v>
      </c>
      <c r="F5" s="10" t="s">
        <v>27</v>
      </c>
      <c r="G5" s="10">
        <v>0</v>
      </c>
      <c r="H5" s="10">
        <v>2017</v>
      </c>
      <c r="I5" s="10">
        <v>1691130</v>
      </c>
      <c r="J5" s="11">
        <v>42802</v>
      </c>
      <c r="K5" s="10" t="s">
        <v>29</v>
      </c>
      <c r="L5" s="11">
        <v>45292</v>
      </c>
      <c r="M5" s="10" t="s">
        <v>28</v>
      </c>
      <c r="N5" s="10" t="s">
        <v>30</v>
      </c>
      <c r="O5" s="18" t="s">
        <v>31</v>
      </c>
      <c r="P5" s="10" t="s">
        <v>32</v>
      </c>
      <c r="Q5" s="10" t="s">
        <v>33</v>
      </c>
      <c r="R5" s="10"/>
      <c r="S5" s="21">
        <v>0</v>
      </c>
      <c r="T5" s="21">
        <v>6218.82</v>
      </c>
      <c r="U5" s="21">
        <v>0</v>
      </c>
      <c r="V5" s="21">
        <v>0</v>
      </c>
      <c r="W5" s="21">
        <v>2500</v>
      </c>
      <c r="X5" s="21">
        <v>3760</v>
      </c>
      <c r="Y5" s="10">
        <v>1</v>
      </c>
    </row>
    <row r="6" spans="1:25" outlineLevel="1" x14ac:dyDescent="0.3">
      <c r="A6" s="10"/>
      <c r="B6" s="10"/>
      <c r="C6" s="10"/>
      <c r="D6" s="10"/>
      <c r="E6" s="10"/>
      <c r="F6" s="10"/>
      <c r="G6" s="10"/>
      <c r="H6" s="41" t="s">
        <v>66</v>
      </c>
      <c r="I6" s="10"/>
      <c r="J6" s="11"/>
      <c r="K6" s="10"/>
      <c r="L6" s="11"/>
      <c r="M6" s="10"/>
      <c r="N6" s="10"/>
      <c r="O6" s="18"/>
      <c r="P6" s="10"/>
      <c r="Q6" s="10"/>
      <c r="R6" s="10"/>
      <c r="S6" s="21">
        <f>SUBTOTAL(9,S4:S5)</f>
        <v>82659.509999999995</v>
      </c>
      <c r="T6" s="21">
        <f>SUBTOTAL(9,T4:T5)</f>
        <v>6218.82</v>
      </c>
      <c r="U6" s="21">
        <f>SUBTOTAL(9,U4:U5)</f>
        <v>0</v>
      </c>
      <c r="V6" s="21">
        <f>SUBTOTAL(9,V4:V5)</f>
        <v>0</v>
      </c>
      <c r="W6" s="21">
        <f>SUBTOTAL(9,W4:W5)</f>
        <v>2500</v>
      </c>
      <c r="X6" s="21">
        <f>SUBTOTAL(9,X4:X5)</f>
        <v>3760</v>
      </c>
      <c r="Y6" s="10"/>
    </row>
    <row r="7" spans="1:25" outlineLevel="2" x14ac:dyDescent="0.3">
      <c r="A7" s="10" t="s">
        <v>25</v>
      </c>
      <c r="B7" s="10" t="s">
        <v>25</v>
      </c>
      <c r="C7" s="10">
        <v>1221</v>
      </c>
      <c r="D7" s="10" t="s">
        <v>26</v>
      </c>
      <c r="E7" s="10">
        <v>600460409</v>
      </c>
      <c r="F7" s="10" t="s">
        <v>27</v>
      </c>
      <c r="G7" s="10">
        <v>0</v>
      </c>
      <c r="H7" s="10">
        <v>2018</v>
      </c>
      <c r="I7" s="10">
        <v>0</v>
      </c>
      <c r="J7" s="10"/>
      <c r="K7" s="10"/>
      <c r="L7" s="11">
        <v>45292</v>
      </c>
      <c r="M7" s="10" t="s">
        <v>28</v>
      </c>
      <c r="N7" s="10"/>
      <c r="O7" s="18"/>
      <c r="P7" s="10"/>
      <c r="Q7" s="10"/>
      <c r="R7" s="10"/>
      <c r="S7" s="21">
        <v>77302.259999999995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10">
        <v>0</v>
      </c>
    </row>
    <row r="8" spans="1:25" outlineLevel="2" x14ac:dyDescent="0.3">
      <c r="A8" s="10" t="s">
        <v>25</v>
      </c>
      <c r="B8" s="10" t="s">
        <v>25</v>
      </c>
      <c r="C8" s="10">
        <v>1221</v>
      </c>
      <c r="D8" s="10" t="s">
        <v>26</v>
      </c>
      <c r="E8" s="10">
        <v>600460409</v>
      </c>
      <c r="F8" s="10" t="s">
        <v>27</v>
      </c>
      <c r="G8" s="10">
        <v>0</v>
      </c>
      <c r="H8" s="10">
        <v>2018</v>
      </c>
      <c r="I8" s="10">
        <v>1732733</v>
      </c>
      <c r="J8" s="11">
        <v>43436</v>
      </c>
      <c r="K8" s="10" t="s">
        <v>29</v>
      </c>
      <c r="L8" s="11">
        <v>45292</v>
      </c>
      <c r="M8" s="10" t="s">
        <v>28</v>
      </c>
      <c r="N8" s="10" t="s">
        <v>34</v>
      </c>
      <c r="O8" s="18" t="s">
        <v>35</v>
      </c>
      <c r="P8" s="10" t="s">
        <v>36</v>
      </c>
      <c r="Q8" s="10" t="s">
        <v>37</v>
      </c>
      <c r="R8" s="10"/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10">
        <v>1</v>
      </c>
    </row>
    <row r="9" spans="1:25" outlineLevel="1" x14ac:dyDescent="0.3">
      <c r="A9" s="10"/>
      <c r="B9" s="10"/>
      <c r="C9" s="10"/>
      <c r="D9" s="10"/>
      <c r="E9" s="10"/>
      <c r="F9" s="10"/>
      <c r="G9" s="10"/>
      <c r="H9" s="42" t="s">
        <v>67</v>
      </c>
      <c r="I9" s="10"/>
      <c r="J9" s="11"/>
      <c r="K9" s="10"/>
      <c r="L9" s="11"/>
      <c r="M9" s="10"/>
      <c r="N9" s="10"/>
      <c r="O9" s="18"/>
      <c r="P9" s="10"/>
      <c r="Q9" s="10"/>
      <c r="R9" s="10"/>
      <c r="S9" s="21">
        <f>SUBTOTAL(9,S7:S8)</f>
        <v>77302.259999999995</v>
      </c>
      <c r="T9" s="21">
        <f>SUBTOTAL(9,T7:T8)</f>
        <v>0</v>
      </c>
      <c r="U9" s="21">
        <f>SUBTOTAL(9,U7:U8)</f>
        <v>0</v>
      </c>
      <c r="V9" s="21">
        <f>SUBTOTAL(9,V7:V8)</f>
        <v>0</v>
      </c>
      <c r="W9" s="21">
        <f>SUBTOTAL(9,W7:W8)</f>
        <v>0</v>
      </c>
      <c r="X9" s="21">
        <f>SUBTOTAL(9,X7:X8)</f>
        <v>0</v>
      </c>
      <c r="Y9" s="10"/>
    </row>
    <row r="10" spans="1:25" outlineLevel="2" x14ac:dyDescent="0.3">
      <c r="A10" s="10" t="s">
        <v>25</v>
      </c>
      <c r="B10" s="10" t="s">
        <v>25</v>
      </c>
      <c r="C10" s="10">
        <v>1221</v>
      </c>
      <c r="D10" s="10" t="s">
        <v>26</v>
      </c>
      <c r="E10" s="10">
        <v>600460409</v>
      </c>
      <c r="F10" s="10" t="s">
        <v>27</v>
      </c>
      <c r="G10" s="10">
        <v>0</v>
      </c>
      <c r="H10" s="10">
        <v>2019</v>
      </c>
      <c r="I10" s="10">
        <v>0</v>
      </c>
      <c r="J10" s="10"/>
      <c r="K10" s="10"/>
      <c r="L10" s="11">
        <v>45292</v>
      </c>
      <c r="M10" s="10" t="s">
        <v>28</v>
      </c>
      <c r="N10" s="10"/>
      <c r="O10" s="18"/>
      <c r="P10" s="10"/>
      <c r="Q10" s="10"/>
      <c r="R10" s="10"/>
      <c r="S10" s="21">
        <v>90694.28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10">
        <v>0</v>
      </c>
    </row>
    <row r="11" spans="1:25" ht="28.8" outlineLevel="2" x14ac:dyDescent="0.3">
      <c r="A11" s="10" t="s">
        <v>25</v>
      </c>
      <c r="B11" s="10" t="s">
        <v>25</v>
      </c>
      <c r="C11" s="10">
        <v>1221</v>
      </c>
      <c r="D11" s="10" t="s">
        <v>26</v>
      </c>
      <c r="E11" s="10">
        <v>600460409</v>
      </c>
      <c r="F11" s="10" t="s">
        <v>27</v>
      </c>
      <c r="G11" s="10">
        <v>0</v>
      </c>
      <c r="H11" s="10">
        <v>2019</v>
      </c>
      <c r="I11" s="10">
        <v>1738967</v>
      </c>
      <c r="J11" s="11">
        <v>43534</v>
      </c>
      <c r="K11" s="10" t="s">
        <v>29</v>
      </c>
      <c r="L11" s="11">
        <v>45292</v>
      </c>
      <c r="M11" s="10" t="s">
        <v>28</v>
      </c>
      <c r="N11" s="10" t="s">
        <v>34</v>
      </c>
      <c r="O11" s="18" t="s">
        <v>38</v>
      </c>
      <c r="P11" s="10" t="s">
        <v>39</v>
      </c>
      <c r="Q11" s="10" t="s">
        <v>40</v>
      </c>
      <c r="R11" s="10"/>
      <c r="S11" s="21">
        <v>0</v>
      </c>
      <c r="T11" s="21">
        <v>0</v>
      </c>
      <c r="U11" s="21">
        <v>0</v>
      </c>
      <c r="V11" s="21">
        <v>448.61</v>
      </c>
      <c r="W11" s="21">
        <v>0</v>
      </c>
      <c r="X11" s="21">
        <v>448.61</v>
      </c>
      <c r="Y11" s="10">
        <v>1</v>
      </c>
    </row>
    <row r="12" spans="1:25" ht="28.8" outlineLevel="2" x14ac:dyDescent="0.3">
      <c r="A12" s="10" t="s">
        <v>25</v>
      </c>
      <c r="B12" s="10" t="s">
        <v>25</v>
      </c>
      <c r="C12" s="10">
        <v>1221</v>
      </c>
      <c r="D12" s="10" t="s">
        <v>26</v>
      </c>
      <c r="E12" s="10">
        <v>600460409</v>
      </c>
      <c r="F12" s="10" t="s">
        <v>27</v>
      </c>
      <c r="G12" s="10">
        <v>0</v>
      </c>
      <c r="H12" s="10">
        <v>2019</v>
      </c>
      <c r="I12" s="10">
        <v>1738979</v>
      </c>
      <c r="J12" s="11">
        <v>43534</v>
      </c>
      <c r="K12" s="10" t="s">
        <v>29</v>
      </c>
      <c r="L12" s="11">
        <v>45292</v>
      </c>
      <c r="M12" s="10" t="s">
        <v>28</v>
      </c>
      <c r="N12" s="10" t="s">
        <v>34</v>
      </c>
      <c r="O12" s="18" t="s">
        <v>41</v>
      </c>
      <c r="P12" s="10" t="s">
        <v>39</v>
      </c>
      <c r="Q12" s="10" t="s">
        <v>40</v>
      </c>
      <c r="R12" s="10"/>
      <c r="S12" s="21">
        <v>0</v>
      </c>
      <c r="T12" s="21">
        <v>27443.66</v>
      </c>
      <c r="U12" s="21">
        <v>0</v>
      </c>
      <c r="V12" s="21">
        <v>2763.28</v>
      </c>
      <c r="W12" s="21">
        <v>2500</v>
      </c>
      <c r="X12" s="21">
        <v>27957</v>
      </c>
      <c r="Y12" s="10">
        <v>1</v>
      </c>
    </row>
    <row r="13" spans="1:25" outlineLevel="2" x14ac:dyDescent="0.3">
      <c r="A13" s="10" t="s">
        <v>25</v>
      </c>
      <c r="B13" s="10" t="s">
        <v>25</v>
      </c>
      <c r="C13" s="10">
        <v>1221</v>
      </c>
      <c r="D13" s="10" t="s">
        <v>26</v>
      </c>
      <c r="E13" s="10">
        <v>600460409</v>
      </c>
      <c r="F13" s="10" t="s">
        <v>27</v>
      </c>
      <c r="G13" s="10">
        <v>0</v>
      </c>
      <c r="H13" s="10">
        <v>2019</v>
      </c>
      <c r="I13" s="10">
        <v>1748916</v>
      </c>
      <c r="J13" s="11">
        <v>43670</v>
      </c>
      <c r="K13" s="10" t="s">
        <v>29</v>
      </c>
      <c r="L13" s="11">
        <v>45292</v>
      </c>
      <c r="M13" s="10" t="s">
        <v>28</v>
      </c>
      <c r="N13" s="10" t="s">
        <v>34</v>
      </c>
      <c r="O13" s="18" t="s">
        <v>42</v>
      </c>
      <c r="P13" s="10" t="s">
        <v>43</v>
      </c>
      <c r="Q13" s="10" t="s">
        <v>44</v>
      </c>
      <c r="R13" s="10"/>
      <c r="S13" s="21">
        <v>0</v>
      </c>
      <c r="T13" s="21">
        <v>18120.05</v>
      </c>
      <c r="U13" s="21">
        <v>0</v>
      </c>
      <c r="V13" s="21">
        <v>1356.29</v>
      </c>
      <c r="W13" s="21">
        <v>2500</v>
      </c>
      <c r="X13" s="21">
        <v>17133.29</v>
      </c>
      <c r="Y13" s="10">
        <v>1</v>
      </c>
    </row>
    <row r="14" spans="1:25" outlineLevel="1" x14ac:dyDescent="0.3">
      <c r="A14" s="10"/>
      <c r="B14" s="10"/>
      <c r="C14" s="10"/>
      <c r="D14" s="10"/>
      <c r="E14" s="10"/>
      <c r="F14" s="10"/>
      <c r="G14" s="10"/>
      <c r="H14" s="42" t="s">
        <v>68</v>
      </c>
      <c r="I14" s="10"/>
      <c r="J14" s="11"/>
      <c r="K14" s="10"/>
      <c r="L14" s="11"/>
      <c r="M14" s="10"/>
      <c r="N14" s="10"/>
      <c r="O14" s="18"/>
      <c r="P14" s="10"/>
      <c r="Q14" s="10"/>
      <c r="R14" s="10"/>
      <c r="S14" s="21">
        <f>SUBTOTAL(9,S10:S13)</f>
        <v>90694.28</v>
      </c>
      <c r="T14" s="21">
        <f>SUBTOTAL(9,T10:T13)</f>
        <v>45563.71</v>
      </c>
      <c r="U14" s="21">
        <f>SUBTOTAL(9,U10:U13)</f>
        <v>0</v>
      </c>
      <c r="V14" s="21">
        <f>SUBTOTAL(9,V10:V13)</f>
        <v>4568.18</v>
      </c>
      <c r="W14" s="21">
        <f>SUBTOTAL(9,W10:W13)</f>
        <v>5000</v>
      </c>
      <c r="X14" s="21">
        <f>SUBTOTAL(9,X10:X13)</f>
        <v>45538.9</v>
      </c>
      <c r="Y14" s="10"/>
    </row>
    <row r="15" spans="1:25" outlineLevel="2" x14ac:dyDescent="0.3">
      <c r="A15" s="10" t="s">
        <v>25</v>
      </c>
      <c r="B15" s="10" t="s">
        <v>25</v>
      </c>
      <c r="C15" s="10">
        <v>1221</v>
      </c>
      <c r="D15" s="10" t="s">
        <v>26</v>
      </c>
      <c r="E15" s="10">
        <v>600460409</v>
      </c>
      <c r="F15" s="10" t="s">
        <v>27</v>
      </c>
      <c r="G15" s="10">
        <v>0</v>
      </c>
      <c r="H15" s="10">
        <v>2020</v>
      </c>
      <c r="I15" s="10">
        <v>0</v>
      </c>
      <c r="J15" s="10"/>
      <c r="K15" s="10"/>
      <c r="L15" s="11">
        <v>45292</v>
      </c>
      <c r="M15" s="10" t="s">
        <v>28</v>
      </c>
      <c r="N15" s="10"/>
      <c r="O15" s="18"/>
      <c r="P15" s="10"/>
      <c r="Q15" s="10"/>
      <c r="R15" s="10"/>
      <c r="S15" s="21">
        <v>113415.54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10">
        <v>0</v>
      </c>
    </row>
    <row r="16" spans="1:25" outlineLevel="2" x14ac:dyDescent="0.3">
      <c r="A16" s="10" t="s">
        <v>25</v>
      </c>
      <c r="B16" s="10" t="s">
        <v>25</v>
      </c>
      <c r="C16" s="10">
        <v>1221</v>
      </c>
      <c r="D16" s="10" t="s">
        <v>26</v>
      </c>
      <c r="E16" s="10">
        <v>600460409</v>
      </c>
      <c r="F16" s="10" t="s">
        <v>27</v>
      </c>
      <c r="G16" s="10">
        <v>0</v>
      </c>
      <c r="H16" s="10">
        <v>2020</v>
      </c>
      <c r="I16" s="10">
        <v>1763187</v>
      </c>
      <c r="J16" s="11">
        <v>43870</v>
      </c>
      <c r="K16" s="10" t="s">
        <v>29</v>
      </c>
      <c r="L16" s="11">
        <v>45292</v>
      </c>
      <c r="M16" s="10" t="s">
        <v>28</v>
      </c>
      <c r="N16" s="10" t="s">
        <v>34</v>
      </c>
      <c r="O16" s="18" t="s">
        <v>45</v>
      </c>
      <c r="P16" s="10" t="s">
        <v>39</v>
      </c>
      <c r="Q16" s="10" t="s">
        <v>40</v>
      </c>
      <c r="R16" s="10"/>
      <c r="S16" s="21">
        <v>0</v>
      </c>
      <c r="T16" s="21">
        <v>9902.61</v>
      </c>
      <c r="U16" s="21">
        <v>0</v>
      </c>
      <c r="V16" s="21">
        <v>2119.92</v>
      </c>
      <c r="W16" s="21">
        <v>2500</v>
      </c>
      <c r="X16" s="21">
        <v>9596.92</v>
      </c>
      <c r="Y16" s="10">
        <v>1</v>
      </c>
    </row>
    <row r="17" spans="1:25" outlineLevel="2" x14ac:dyDescent="0.3">
      <c r="A17" s="10" t="s">
        <v>25</v>
      </c>
      <c r="B17" s="10" t="s">
        <v>25</v>
      </c>
      <c r="C17" s="10">
        <v>1221</v>
      </c>
      <c r="D17" s="10" t="s">
        <v>26</v>
      </c>
      <c r="E17" s="10">
        <v>600460409</v>
      </c>
      <c r="F17" s="10" t="s">
        <v>27</v>
      </c>
      <c r="G17" s="10">
        <v>0</v>
      </c>
      <c r="H17" s="10">
        <v>2020</v>
      </c>
      <c r="I17" s="10">
        <v>1763388</v>
      </c>
      <c r="J17" s="11">
        <v>43873</v>
      </c>
      <c r="K17" s="10" t="s">
        <v>29</v>
      </c>
      <c r="L17" s="11">
        <v>45292</v>
      </c>
      <c r="M17" s="10" t="s">
        <v>28</v>
      </c>
      <c r="N17" s="10" t="s">
        <v>34</v>
      </c>
      <c r="O17" s="18" t="s">
        <v>46</v>
      </c>
      <c r="P17" s="10" t="s">
        <v>47</v>
      </c>
      <c r="Q17" s="10" t="s">
        <v>48</v>
      </c>
      <c r="R17" s="10"/>
      <c r="S17" s="21">
        <v>0</v>
      </c>
      <c r="T17" s="21">
        <v>118182.28</v>
      </c>
      <c r="U17" s="21">
        <v>0</v>
      </c>
      <c r="V17" s="21">
        <v>4366.71</v>
      </c>
      <c r="W17" s="21">
        <v>2500</v>
      </c>
      <c r="X17" s="21">
        <v>121206.71</v>
      </c>
      <c r="Y17" s="10">
        <v>1</v>
      </c>
    </row>
    <row r="18" spans="1:25" outlineLevel="1" x14ac:dyDescent="0.3">
      <c r="A18" s="10"/>
      <c r="B18" s="10"/>
      <c r="C18" s="10"/>
      <c r="D18" s="10"/>
      <c r="E18" s="10"/>
      <c r="F18" s="10"/>
      <c r="G18" s="10"/>
      <c r="H18" s="42" t="s">
        <v>69</v>
      </c>
      <c r="I18" s="10"/>
      <c r="J18" s="11"/>
      <c r="K18" s="10"/>
      <c r="L18" s="11"/>
      <c r="M18" s="10"/>
      <c r="N18" s="10"/>
      <c r="O18" s="18"/>
      <c r="P18" s="10"/>
      <c r="Q18" s="10"/>
      <c r="R18" s="10"/>
      <c r="S18" s="21">
        <f>SUBTOTAL(9,S15:S17)</f>
        <v>113415.54</v>
      </c>
      <c r="T18" s="21">
        <f>SUBTOTAL(9,T15:T17)</f>
        <v>128084.89</v>
      </c>
      <c r="U18" s="21">
        <f>SUBTOTAL(9,U15:U17)</f>
        <v>0</v>
      </c>
      <c r="V18" s="21">
        <f>SUBTOTAL(9,V15:V17)</f>
        <v>6486.63</v>
      </c>
      <c r="W18" s="21">
        <f>SUBTOTAL(9,W15:W17)</f>
        <v>5000</v>
      </c>
      <c r="X18" s="21">
        <f>SUBTOTAL(9,X15:X17)</f>
        <v>130803.63</v>
      </c>
      <c r="Y18" s="10"/>
    </row>
    <row r="19" spans="1:25" outlineLevel="2" x14ac:dyDescent="0.3">
      <c r="A19" s="10" t="s">
        <v>25</v>
      </c>
      <c r="B19" s="10" t="s">
        <v>25</v>
      </c>
      <c r="C19" s="10">
        <v>1221</v>
      </c>
      <c r="D19" s="10" t="s">
        <v>26</v>
      </c>
      <c r="E19" s="10">
        <v>600460409</v>
      </c>
      <c r="F19" s="10" t="s">
        <v>27</v>
      </c>
      <c r="G19" s="10">
        <v>0</v>
      </c>
      <c r="H19" s="10">
        <v>2021</v>
      </c>
      <c r="I19" s="10">
        <v>0</v>
      </c>
      <c r="J19" s="10"/>
      <c r="K19" s="10"/>
      <c r="L19" s="11">
        <v>45292</v>
      </c>
      <c r="M19" s="10" t="s">
        <v>28</v>
      </c>
      <c r="N19" s="10"/>
      <c r="O19" s="18"/>
      <c r="P19" s="10"/>
      <c r="Q19" s="10"/>
      <c r="R19" s="10"/>
      <c r="S19" s="21">
        <v>121000.69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10">
        <v>0</v>
      </c>
    </row>
    <row r="20" spans="1:25" ht="28.8" outlineLevel="2" x14ac:dyDescent="0.3">
      <c r="A20" s="10" t="s">
        <v>25</v>
      </c>
      <c r="B20" s="10" t="s">
        <v>25</v>
      </c>
      <c r="C20" s="10">
        <v>1221</v>
      </c>
      <c r="D20" s="10" t="s">
        <v>26</v>
      </c>
      <c r="E20" s="10">
        <v>600460409</v>
      </c>
      <c r="F20" s="10" t="s">
        <v>27</v>
      </c>
      <c r="G20" s="10">
        <v>0</v>
      </c>
      <c r="H20" s="10">
        <v>2021</v>
      </c>
      <c r="I20" s="10">
        <v>1793592</v>
      </c>
      <c r="J20" s="11">
        <v>44333</v>
      </c>
      <c r="K20" s="10" t="s">
        <v>29</v>
      </c>
      <c r="L20" s="11">
        <v>45292</v>
      </c>
      <c r="M20" s="10" t="s">
        <v>28</v>
      </c>
      <c r="N20" s="10" t="s">
        <v>34</v>
      </c>
      <c r="O20" s="18" t="s">
        <v>49</v>
      </c>
      <c r="P20" s="10" t="s">
        <v>32</v>
      </c>
      <c r="Q20" s="10" t="s">
        <v>33</v>
      </c>
      <c r="R20" s="10"/>
      <c r="S20" s="21">
        <v>0</v>
      </c>
      <c r="T20" s="21">
        <v>11380.29</v>
      </c>
      <c r="U20" s="21">
        <v>0</v>
      </c>
      <c r="V20" s="21">
        <v>1143.45</v>
      </c>
      <c r="W20" s="21">
        <v>2500</v>
      </c>
      <c r="X20" s="21">
        <v>10113.450000000001</v>
      </c>
      <c r="Y20" s="10">
        <v>1</v>
      </c>
    </row>
    <row r="21" spans="1:25" ht="28.8" outlineLevel="2" x14ac:dyDescent="0.3">
      <c r="A21" s="10" t="s">
        <v>25</v>
      </c>
      <c r="B21" s="10" t="s">
        <v>25</v>
      </c>
      <c r="C21" s="10">
        <v>1221</v>
      </c>
      <c r="D21" s="10" t="s">
        <v>26</v>
      </c>
      <c r="E21" s="10">
        <v>600460409</v>
      </c>
      <c r="F21" s="10" t="s">
        <v>27</v>
      </c>
      <c r="G21" s="10">
        <v>0</v>
      </c>
      <c r="H21" s="10">
        <v>2021</v>
      </c>
      <c r="I21" s="10">
        <v>1794524</v>
      </c>
      <c r="J21" s="11">
        <v>44351</v>
      </c>
      <c r="K21" s="10" t="s">
        <v>50</v>
      </c>
      <c r="L21" s="11">
        <v>45292</v>
      </c>
      <c r="M21" s="10" t="s">
        <v>28</v>
      </c>
      <c r="N21" s="10" t="s">
        <v>51</v>
      </c>
      <c r="O21" s="18" t="s">
        <v>52</v>
      </c>
      <c r="P21" s="10" t="s">
        <v>36</v>
      </c>
      <c r="Q21" s="10" t="s">
        <v>37</v>
      </c>
      <c r="R21" s="10"/>
      <c r="S21" s="21">
        <v>0</v>
      </c>
      <c r="T21" s="21">
        <v>75000</v>
      </c>
      <c r="U21" s="21">
        <v>130000</v>
      </c>
      <c r="V21" s="21">
        <v>12642.04</v>
      </c>
      <c r="W21" s="21">
        <v>0</v>
      </c>
      <c r="X21" s="21">
        <v>88392.04</v>
      </c>
      <c r="Y21" s="10">
        <v>1</v>
      </c>
    </row>
    <row r="22" spans="1:25" ht="28.8" outlineLevel="2" x14ac:dyDescent="0.3">
      <c r="A22" s="10" t="s">
        <v>25</v>
      </c>
      <c r="B22" s="10" t="s">
        <v>25</v>
      </c>
      <c r="C22" s="10">
        <v>1221</v>
      </c>
      <c r="D22" s="10" t="s">
        <v>26</v>
      </c>
      <c r="E22" s="10">
        <v>600460409</v>
      </c>
      <c r="F22" s="10" t="s">
        <v>27</v>
      </c>
      <c r="G22" s="10">
        <v>0</v>
      </c>
      <c r="H22" s="10">
        <v>2021</v>
      </c>
      <c r="I22" s="10">
        <v>1795461</v>
      </c>
      <c r="J22" s="11">
        <v>44365</v>
      </c>
      <c r="K22" s="10" t="s">
        <v>50</v>
      </c>
      <c r="L22" s="11">
        <v>45292</v>
      </c>
      <c r="M22" s="10" t="s">
        <v>28</v>
      </c>
      <c r="N22" s="10" t="s">
        <v>51</v>
      </c>
      <c r="O22" s="18" t="s">
        <v>53</v>
      </c>
      <c r="P22" s="10" t="s">
        <v>36</v>
      </c>
      <c r="Q22" s="10" t="s">
        <v>37</v>
      </c>
      <c r="R22" s="10"/>
      <c r="S22" s="21">
        <v>0</v>
      </c>
      <c r="T22" s="21">
        <v>50000</v>
      </c>
      <c r="U22" s="21">
        <v>75000</v>
      </c>
      <c r="V22" s="21">
        <v>6051.51</v>
      </c>
      <c r="W22" s="21">
        <v>0</v>
      </c>
      <c r="X22" s="21">
        <v>56551.51</v>
      </c>
      <c r="Y22" s="10">
        <v>1</v>
      </c>
    </row>
    <row r="23" spans="1:25" outlineLevel="2" x14ac:dyDescent="0.3">
      <c r="A23" s="10" t="s">
        <v>25</v>
      </c>
      <c r="B23" s="10" t="s">
        <v>25</v>
      </c>
      <c r="C23" s="10">
        <v>1221</v>
      </c>
      <c r="D23" s="10" t="s">
        <v>26</v>
      </c>
      <c r="E23" s="10">
        <v>600460409</v>
      </c>
      <c r="F23" s="10" t="s">
        <v>27</v>
      </c>
      <c r="G23" s="10">
        <v>0</v>
      </c>
      <c r="H23" s="10">
        <v>2021</v>
      </c>
      <c r="I23" s="10">
        <v>1797156</v>
      </c>
      <c r="J23" s="11">
        <v>44402</v>
      </c>
      <c r="K23" s="10" t="s">
        <v>50</v>
      </c>
      <c r="L23" s="11">
        <v>45292</v>
      </c>
      <c r="M23" s="10" t="s">
        <v>28</v>
      </c>
      <c r="N23" s="10" t="s">
        <v>51</v>
      </c>
      <c r="O23" s="18" t="s">
        <v>54</v>
      </c>
      <c r="P23" s="10" t="s">
        <v>36</v>
      </c>
      <c r="Q23" s="10" t="s">
        <v>37</v>
      </c>
      <c r="R23" s="10"/>
      <c r="S23" s="21">
        <v>0</v>
      </c>
      <c r="T23" s="21">
        <v>0</v>
      </c>
      <c r="U23" s="21">
        <v>50000</v>
      </c>
      <c r="V23" s="21">
        <v>4401.99</v>
      </c>
      <c r="W23" s="21">
        <v>0</v>
      </c>
      <c r="X23" s="21">
        <v>4401.99</v>
      </c>
      <c r="Y23" s="10">
        <v>1</v>
      </c>
    </row>
    <row r="24" spans="1:25" outlineLevel="1" x14ac:dyDescent="0.3">
      <c r="A24" s="10"/>
      <c r="B24" s="10"/>
      <c r="C24" s="10"/>
      <c r="D24" s="10"/>
      <c r="E24" s="10"/>
      <c r="F24" s="10"/>
      <c r="G24" s="10"/>
      <c r="H24" s="42" t="s">
        <v>70</v>
      </c>
      <c r="I24" s="10"/>
      <c r="J24" s="11"/>
      <c r="K24" s="10"/>
      <c r="L24" s="11"/>
      <c r="M24" s="10"/>
      <c r="N24" s="10"/>
      <c r="O24" s="18"/>
      <c r="P24" s="10"/>
      <c r="Q24" s="10"/>
      <c r="R24" s="10"/>
      <c r="S24" s="21">
        <f>SUBTOTAL(9,S19:S23)</f>
        <v>121000.69</v>
      </c>
      <c r="T24" s="21">
        <f>SUBTOTAL(9,T19:T23)</f>
        <v>136380.29</v>
      </c>
      <c r="U24" s="21">
        <f>SUBTOTAL(9,U19:U23)</f>
        <v>255000</v>
      </c>
      <c r="V24" s="21">
        <f>SUBTOTAL(9,V19:V23)</f>
        <v>24238.989999999998</v>
      </c>
      <c r="W24" s="21">
        <f>SUBTOTAL(9,W19:W23)</f>
        <v>2500</v>
      </c>
      <c r="X24" s="21">
        <f>SUBTOTAL(9,X19:X23)</f>
        <v>159458.99</v>
      </c>
      <c r="Y24" s="10"/>
    </row>
    <row r="25" spans="1:25" outlineLevel="2" x14ac:dyDescent="0.3">
      <c r="A25" s="10" t="s">
        <v>25</v>
      </c>
      <c r="B25" s="10" t="s">
        <v>25</v>
      </c>
      <c r="C25" s="10">
        <v>1221</v>
      </c>
      <c r="D25" s="10" t="s">
        <v>26</v>
      </c>
      <c r="E25" s="10">
        <v>600460409</v>
      </c>
      <c r="F25" s="10" t="s">
        <v>27</v>
      </c>
      <c r="G25" s="10">
        <v>0</v>
      </c>
      <c r="H25" s="10">
        <v>2022</v>
      </c>
      <c r="I25" s="10">
        <v>0</v>
      </c>
      <c r="J25" s="10"/>
      <c r="K25" s="10"/>
      <c r="L25" s="11">
        <v>45292</v>
      </c>
      <c r="M25" s="10" t="s">
        <v>28</v>
      </c>
      <c r="N25" s="10"/>
      <c r="O25" s="18"/>
      <c r="P25" s="10"/>
      <c r="Q25" s="10"/>
      <c r="R25" s="10"/>
      <c r="S25" s="21">
        <v>120406.62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10">
        <v>0</v>
      </c>
    </row>
    <row r="26" spans="1:25" outlineLevel="2" x14ac:dyDescent="0.3">
      <c r="A26" s="10" t="s">
        <v>25</v>
      </c>
      <c r="B26" s="10" t="s">
        <v>25</v>
      </c>
      <c r="C26" s="10">
        <v>1221</v>
      </c>
      <c r="D26" s="10" t="s">
        <v>26</v>
      </c>
      <c r="E26" s="10">
        <v>600460409</v>
      </c>
      <c r="F26" s="10" t="s">
        <v>27</v>
      </c>
      <c r="G26" s="10">
        <v>0</v>
      </c>
      <c r="H26" s="10">
        <v>2022</v>
      </c>
      <c r="I26" s="10">
        <v>1810008</v>
      </c>
      <c r="J26" s="11">
        <v>44610</v>
      </c>
      <c r="K26" s="10" t="s">
        <v>29</v>
      </c>
      <c r="L26" s="11">
        <v>45292</v>
      </c>
      <c r="M26" s="10" t="s">
        <v>28</v>
      </c>
      <c r="N26" s="10" t="s">
        <v>51</v>
      </c>
      <c r="O26" s="18" t="s">
        <v>55</v>
      </c>
      <c r="P26" s="10" t="s">
        <v>39</v>
      </c>
      <c r="Q26" s="10" t="s">
        <v>40</v>
      </c>
      <c r="R26" s="10"/>
      <c r="S26" s="21">
        <v>0</v>
      </c>
      <c r="T26" s="21">
        <v>19540.66</v>
      </c>
      <c r="U26" s="21">
        <v>0</v>
      </c>
      <c r="V26" s="21">
        <v>4556.1400000000003</v>
      </c>
      <c r="W26" s="21">
        <v>2500</v>
      </c>
      <c r="X26" s="21">
        <v>21771.14</v>
      </c>
      <c r="Y26" s="10">
        <v>1</v>
      </c>
    </row>
    <row r="27" spans="1:25" ht="28.8" outlineLevel="2" x14ac:dyDescent="0.3">
      <c r="A27" s="10" t="s">
        <v>25</v>
      </c>
      <c r="B27" s="10" t="s">
        <v>25</v>
      </c>
      <c r="C27" s="10">
        <v>1221</v>
      </c>
      <c r="D27" s="10" t="s">
        <v>26</v>
      </c>
      <c r="E27" s="10">
        <v>600460409</v>
      </c>
      <c r="F27" s="10" t="s">
        <v>27</v>
      </c>
      <c r="G27" s="10">
        <v>0</v>
      </c>
      <c r="H27" s="10">
        <v>2022</v>
      </c>
      <c r="I27" s="10">
        <v>1824074</v>
      </c>
      <c r="J27" s="11">
        <v>44865</v>
      </c>
      <c r="K27" s="10" t="s">
        <v>29</v>
      </c>
      <c r="L27" s="11">
        <v>45292</v>
      </c>
      <c r="M27" s="10" t="s">
        <v>28</v>
      </c>
      <c r="N27" s="10" t="s">
        <v>51</v>
      </c>
      <c r="O27" s="18" t="s">
        <v>56</v>
      </c>
      <c r="P27" s="10" t="s">
        <v>36</v>
      </c>
      <c r="Q27" s="10" t="s">
        <v>37</v>
      </c>
      <c r="R27" s="10"/>
      <c r="S27" s="21">
        <v>0</v>
      </c>
      <c r="T27" s="21">
        <v>2552.62</v>
      </c>
      <c r="U27" s="21">
        <v>0</v>
      </c>
      <c r="V27" s="21">
        <v>457.38</v>
      </c>
      <c r="W27" s="21">
        <v>2500</v>
      </c>
      <c r="X27" s="21">
        <v>512.38</v>
      </c>
      <c r="Y27" s="10">
        <v>1</v>
      </c>
    </row>
    <row r="28" spans="1:25" outlineLevel="1" x14ac:dyDescent="0.3">
      <c r="A28" s="10"/>
      <c r="B28" s="10"/>
      <c r="C28" s="10"/>
      <c r="D28" s="10"/>
      <c r="E28" s="10"/>
      <c r="F28" s="10"/>
      <c r="G28" s="10"/>
      <c r="H28" s="42" t="s">
        <v>71</v>
      </c>
      <c r="I28" s="10"/>
      <c r="J28" s="11"/>
      <c r="K28" s="10"/>
      <c r="L28" s="11"/>
      <c r="M28" s="10"/>
      <c r="N28" s="10"/>
      <c r="O28" s="18"/>
      <c r="P28" s="10"/>
      <c r="Q28" s="10"/>
      <c r="R28" s="10"/>
      <c r="S28" s="21">
        <f>SUBTOTAL(9,S25:S27)</f>
        <v>120406.62</v>
      </c>
      <c r="T28" s="21">
        <f>SUBTOTAL(9,T25:T27)</f>
        <v>22093.279999999999</v>
      </c>
      <c r="U28" s="21">
        <f>SUBTOTAL(9,U25:U27)</f>
        <v>0</v>
      </c>
      <c r="V28" s="21">
        <f>SUBTOTAL(9,V25:V27)</f>
        <v>5013.5200000000004</v>
      </c>
      <c r="W28" s="21">
        <f>SUBTOTAL(9,W25:W27)</f>
        <v>5000</v>
      </c>
      <c r="X28" s="21">
        <f>SUBTOTAL(9,X25:X27)</f>
        <v>22283.52</v>
      </c>
      <c r="Y28" s="10"/>
    </row>
    <row r="29" spans="1:25" ht="15" outlineLevel="2" thickBot="1" x14ac:dyDescent="0.35">
      <c r="A29" s="12" t="s">
        <v>25</v>
      </c>
      <c r="B29" s="12" t="s">
        <v>25</v>
      </c>
      <c r="C29" s="12">
        <v>1221</v>
      </c>
      <c r="D29" s="12" t="s">
        <v>26</v>
      </c>
      <c r="E29" s="12">
        <v>600460409</v>
      </c>
      <c r="F29" s="12" t="s">
        <v>27</v>
      </c>
      <c r="G29" s="12">
        <v>0</v>
      </c>
      <c r="H29" s="12">
        <v>2023</v>
      </c>
      <c r="I29" s="12">
        <v>0</v>
      </c>
      <c r="J29" s="12"/>
      <c r="K29" s="12"/>
      <c r="L29" s="13">
        <v>45292</v>
      </c>
      <c r="M29" s="12" t="s">
        <v>28</v>
      </c>
      <c r="N29" s="12"/>
      <c r="O29" s="19"/>
      <c r="P29" s="12"/>
      <c r="Q29" s="12"/>
      <c r="R29" s="12"/>
      <c r="S29" s="22">
        <v>137912.35999999999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12">
        <v>0</v>
      </c>
    </row>
    <row r="30" spans="1:25" outlineLevel="1" x14ac:dyDescent="0.3">
      <c r="A30" s="8"/>
      <c r="B30" s="8"/>
      <c r="C30" s="8"/>
      <c r="D30" s="8"/>
      <c r="E30" s="8"/>
      <c r="F30" s="8"/>
      <c r="G30" s="8"/>
      <c r="H30" s="45" t="s">
        <v>72</v>
      </c>
      <c r="I30" s="8"/>
      <c r="J30" s="8"/>
      <c r="K30" s="8"/>
      <c r="L30" s="9"/>
      <c r="M30" s="8"/>
      <c r="N30" s="8"/>
      <c r="O30" s="43"/>
      <c r="P30" s="8"/>
      <c r="Q30" s="8"/>
      <c r="R30" s="8"/>
      <c r="S30" s="44">
        <f>SUBTOTAL(9,S29:S29)</f>
        <v>137912.35999999999</v>
      </c>
      <c r="T30" s="44">
        <f>SUBTOTAL(9,T29:T29)</f>
        <v>0</v>
      </c>
      <c r="U30" s="44">
        <f>SUBTOTAL(9,U29:U29)</f>
        <v>0</v>
      </c>
      <c r="V30" s="44">
        <f>SUBTOTAL(9,V29:V29)</f>
        <v>0</v>
      </c>
      <c r="W30" s="44">
        <f>SUBTOTAL(9,W29:W29)</f>
        <v>0</v>
      </c>
      <c r="X30" s="44">
        <f>SUBTOTAL(9,X29:X29)</f>
        <v>0</v>
      </c>
      <c r="Y30" s="8"/>
    </row>
    <row r="31" spans="1:25" x14ac:dyDescent="0.3">
      <c r="A31" s="8"/>
      <c r="B31" s="8"/>
      <c r="C31" s="8"/>
      <c r="D31" s="8"/>
      <c r="E31" s="8"/>
      <c r="F31" s="8"/>
      <c r="G31" s="8"/>
      <c r="H31" s="45" t="s">
        <v>57</v>
      </c>
      <c r="I31" s="8"/>
      <c r="J31" s="8"/>
      <c r="K31" s="8"/>
      <c r="L31" s="9"/>
      <c r="M31" s="8"/>
      <c r="N31" s="8"/>
      <c r="O31" s="43"/>
      <c r="P31" s="8"/>
      <c r="Q31" s="8"/>
      <c r="R31" s="8"/>
      <c r="S31" s="44">
        <f>SUBTOTAL(9,S4:S29)</f>
        <v>743391.25999999989</v>
      </c>
      <c r="T31" s="44">
        <f>SUBTOTAL(9,T4:T29)</f>
        <v>338340.98999999993</v>
      </c>
      <c r="U31" s="44">
        <f>SUBTOTAL(9,U4:U29)</f>
        <v>255000</v>
      </c>
      <c r="V31" s="44">
        <f>SUBTOTAL(9,V4:V29)</f>
        <v>40307.32</v>
      </c>
      <c r="W31" s="44">
        <f>SUBTOTAL(9,W4:W29)</f>
        <v>20000</v>
      </c>
      <c r="X31" s="44">
        <f>SUBTOTAL(9,X4:X29)</f>
        <v>361845.04000000004</v>
      </c>
      <c r="Y31" s="8"/>
    </row>
  </sheetData>
  <sortState xmlns:xlrd2="http://schemas.microsoft.com/office/spreadsheetml/2017/richdata2" ref="A4:Y29">
    <sortCondition ref="A3"/>
    <sortCondition ref="F3"/>
    <sortCondition ref="H3"/>
  </sortState>
  <printOptions gridLines="1"/>
  <pageMargins left="0.25" right="0.25" top="0.75" bottom="0.75" header="0.5" footer="0.5"/>
  <pageSetup paperSize="9" scale="60" fitToHeight="0" orientation="landscape" cellComments="atEnd" r:id="rId1"/>
  <headerFooter>
    <oddHeader>&amp;LValuta EUR &amp;CPremie/Schadestatistiek &amp;ROverzicht</oddHeader>
    <oddFooter>&amp;LProductiedatum &amp;D (S.E.O.) &amp;CAon &amp;RPagina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828764d4-e21f-41f0-bf9c-4ae5fdf0f69b</TitusGUID>
  <TitusMetadata xmlns="">eyJucyI6Imh0dHA6XC9cL3d3dy50aXR1cy5jb21cL25zXC9BT04iLCJwcm9wcyI6W3sibiI6IkFvbkNsYXNzaWZpY2F0aW9uIiwidmFscyI6W3sidmFsdWUiOiJBRENfY2xhc3NfMjAwIn1dfSx7Im4iOiJBb25SZXN0cmljdGVkIiwidmFscyI6W119LHsibiI6IkFvblZpc3VhbE1hcmtpbmdzIiwidmFscyI6W119XX0=</TitusMetadata>
</titus>
</file>

<file path=customXml/itemProps1.xml><?xml version="1.0" encoding="utf-8"?>
<ds:datastoreItem xmlns:ds="http://schemas.openxmlformats.org/officeDocument/2006/customXml" ds:itemID="{B28DE588-FBDD-458E-8C1D-713EF6F92A8B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PTTotaal</vt:lpstr>
      <vt:lpstr>B0100074183</vt:lpstr>
      <vt:lpstr>B0100074183!Afdruktitels</vt:lpstr>
      <vt:lpstr>PTTotaal!Afdruktitels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Meryl Freire</cp:lastModifiedBy>
  <dcterms:created xsi:type="dcterms:W3CDTF">2023-08-17T09:10:51Z</dcterms:created>
  <dcterms:modified xsi:type="dcterms:W3CDTF">2023-08-17T09:10:52Z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828764d4-e21f-41f0-bf9c-4ae5fdf0f69b</vt:lpwstr>
  </property>
  <property fmtid="{D5CDD505-2E9C-101B-9397-08002B2CF9AE}" pid="3" name="AonClassification">
    <vt:lpwstr>ADC_class_200</vt:lpwstr>
  </property>
</Properties>
</file>