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vrrcloud.sharepoint.com/sites/proj_eamedischeartikelenenmedicijnen/Gedeelde documenten/General/Aanbesteding/04b Nota van Inlichtingen/NVI2/"/>
    </mc:Choice>
  </mc:AlternateContent>
  <xr:revisionPtr revIDLastSave="170" documentId="8_{0C41572F-32E6-418D-A195-E8D0C9291A9C}" xr6:coauthVersionLast="47" xr6:coauthVersionMax="47" xr10:uidLastSave="{5462EE11-BB4F-4008-9EBF-50BDC4AE60C5}"/>
  <bookViews>
    <workbookView xWindow="-110" yWindow="-110" windowWidth="27580" windowHeight="17860" activeTab="1" xr2:uid="{9886E0AE-A8B0-460E-AE13-49E264FF74C6}"/>
  </bookViews>
  <sheets>
    <sheet name="Inschrijfblad" sheetId="3" r:id="rId1"/>
    <sheet name="Invulblad" sheetId="4" r:id="rId2"/>
    <sheet name="Instructie" sheetId="1" r:id="rId3"/>
  </sheets>
  <definedNames>
    <definedName name="_xlnm._FilterDatabase" localSheetId="1" hidden="1">Invulblad!$A$1:$S$208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1" i="4" l="1"/>
  <c r="J61" i="4" s="1"/>
  <c r="R61" i="4"/>
  <c r="S61" i="4" s="1"/>
  <c r="R9" i="4"/>
  <c r="S9" i="4" s="1"/>
  <c r="I9" i="4"/>
  <c r="J9" i="4" s="1"/>
  <c r="R63" i="4" l="1"/>
  <c r="S63" i="4" s="1"/>
  <c r="R64" i="4"/>
  <c r="S64" i="4" s="1"/>
  <c r="R92" i="4"/>
  <c r="S92" i="4" s="1"/>
  <c r="R93" i="4"/>
  <c r="S93" i="4" s="1"/>
  <c r="R94" i="4"/>
  <c r="S94" i="4" s="1"/>
  <c r="R15" i="4"/>
  <c r="S15" i="4" s="1"/>
  <c r="R65" i="4"/>
  <c r="S65" i="4" s="1"/>
  <c r="R95" i="4"/>
  <c r="S95" i="4" s="1"/>
  <c r="R96" i="4"/>
  <c r="S96" i="4" s="1"/>
  <c r="R97" i="4"/>
  <c r="S97" i="4" s="1"/>
  <c r="R98" i="4"/>
  <c r="S98" i="4" s="1"/>
  <c r="R99" i="4"/>
  <c r="S99" i="4" s="1"/>
  <c r="R100" i="4"/>
  <c r="S100" i="4" s="1"/>
  <c r="R101" i="4"/>
  <c r="S101" i="4" s="1"/>
  <c r="R102" i="4"/>
  <c r="S102" i="4" s="1"/>
  <c r="R103" i="4"/>
  <c r="S103" i="4" s="1"/>
  <c r="R104" i="4"/>
  <c r="S104" i="4" s="1"/>
  <c r="R105" i="4"/>
  <c r="S105" i="4" s="1"/>
  <c r="R106" i="4"/>
  <c r="S106" i="4" s="1"/>
  <c r="R107" i="4"/>
  <c r="S107" i="4" s="1"/>
  <c r="R108" i="4"/>
  <c r="S108" i="4" s="1"/>
  <c r="R109" i="4"/>
  <c r="S109" i="4" s="1"/>
  <c r="R110" i="4"/>
  <c r="S110" i="4" s="1"/>
  <c r="R111" i="4"/>
  <c r="S111" i="4" s="1"/>
  <c r="R112" i="4"/>
  <c r="S112" i="4" s="1"/>
  <c r="R113" i="4"/>
  <c r="S113" i="4" s="1"/>
  <c r="R114" i="4"/>
  <c r="S114" i="4" s="1"/>
  <c r="R115" i="4"/>
  <c r="S115" i="4" s="1"/>
  <c r="R116" i="4"/>
  <c r="S116" i="4" s="1"/>
  <c r="R117" i="4"/>
  <c r="S117" i="4" s="1"/>
  <c r="R118" i="4"/>
  <c r="S118" i="4" s="1"/>
  <c r="R119" i="4"/>
  <c r="S119" i="4" s="1"/>
  <c r="R120" i="4"/>
  <c r="S120" i="4" s="1"/>
  <c r="R82" i="4"/>
  <c r="S82" i="4" s="1"/>
  <c r="R83" i="4"/>
  <c r="S83" i="4" s="1"/>
  <c r="R16" i="4"/>
  <c r="S16" i="4" s="1"/>
  <c r="R17" i="4"/>
  <c r="S17" i="4" s="1"/>
  <c r="R45" i="4"/>
  <c r="S45" i="4" s="1"/>
  <c r="R14" i="4"/>
  <c r="S14" i="4" s="1"/>
  <c r="R68" i="4"/>
  <c r="S68" i="4" s="1"/>
  <c r="R54" i="4"/>
  <c r="S54" i="4" s="1"/>
  <c r="R84" i="4"/>
  <c r="S84" i="4" s="1"/>
  <c r="R85" i="4"/>
  <c r="S85" i="4" s="1"/>
  <c r="R69" i="4"/>
  <c r="S69" i="4" s="1"/>
  <c r="R46" i="4"/>
  <c r="S46" i="4" s="1"/>
  <c r="R70" i="4"/>
  <c r="S70" i="4" s="1"/>
  <c r="R18" i="4"/>
  <c r="S18" i="4" s="1"/>
  <c r="R88" i="4"/>
  <c r="S88" i="4" s="1"/>
  <c r="R19" i="4"/>
  <c r="S19" i="4" s="1"/>
  <c r="R43" i="4"/>
  <c r="S43" i="4" s="1"/>
  <c r="R71" i="4"/>
  <c r="S71" i="4" s="1"/>
  <c r="R36" i="4"/>
  <c r="S36" i="4" s="1"/>
  <c r="R48" i="4"/>
  <c r="S48" i="4" s="1"/>
  <c r="R89" i="4"/>
  <c r="S89" i="4" s="1"/>
  <c r="R41" i="4"/>
  <c r="S41" i="4" s="1"/>
  <c r="R20" i="4"/>
  <c r="S20" i="4" s="1"/>
  <c r="R21" i="4"/>
  <c r="S21" i="4" s="1"/>
  <c r="R22" i="4"/>
  <c r="S22" i="4" s="1"/>
  <c r="R66" i="4"/>
  <c r="S66" i="4" s="1"/>
  <c r="R58" i="4"/>
  <c r="S58" i="4" s="1"/>
  <c r="R67" i="4"/>
  <c r="S67" i="4" s="1"/>
  <c r="R72" i="4"/>
  <c r="S72" i="4" s="1"/>
  <c r="R47" i="4"/>
  <c r="S47" i="4" s="1"/>
  <c r="R23" i="4"/>
  <c r="S23" i="4" s="1"/>
  <c r="R121" i="4"/>
  <c r="S121" i="4" s="1"/>
  <c r="R42" i="4"/>
  <c r="R49" i="4"/>
  <c r="R37" i="4"/>
  <c r="R50" i="4"/>
  <c r="R122" i="4"/>
  <c r="R123" i="4"/>
  <c r="R73" i="4"/>
  <c r="R124" i="4"/>
  <c r="R74" i="4"/>
  <c r="R75" i="4"/>
  <c r="R125" i="4"/>
  <c r="R24" i="4"/>
  <c r="R25" i="4"/>
  <c r="R86" i="4"/>
  <c r="R26" i="4"/>
  <c r="R126" i="4"/>
  <c r="R127" i="4"/>
  <c r="R27" i="4"/>
  <c r="R76" i="4"/>
  <c r="R3" i="4"/>
  <c r="R128" i="4"/>
  <c r="R129" i="4"/>
  <c r="R38" i="4"/>
  <c r="R28" i="4"/>
  <c r="R39" i="4"/>
  <c r="R40" i="4"/>
  <c r="R77" i="4"/>
  <c r="R130" i="4"/>
  <c r="R131" i="4"/>
  <c r="R132" i="4"/>
  <c r="R78" i="4"/>
  <c r="R51" i="4"/>
  <c r="R90" i="4"/>
  <c r="R133" i="4"/>
  <c r="R52" i="4"/>
  <c r="R134" i="4"/>
  <c r="R79" i="4"/>
  <c r="R135" i="4"/>
  <c r="R4" i="4"/>
  <c r="R5" i="4"/>
  <c r="R6" i="4"/>
  <c r="R136" i="4"/>
  <c r="R137" i="4"/>
  <c r="R138" i="4"/>
  <c r="R7" i="4"/>
  <c r="R139" i="4"/>
  <c r="R140" i="4"/>
  <c r="R80" i="4"/>
  <c r="R141" i="4"/>
  <c r="R55" i="4"/>
  <c r="R142" i="4"/>
  <c r="R60" i="4"/>
  <c r="R29" i="4"/>
  <c r="R30" i="4"/>
  <c r="R31" i="4"/>
  <c r="R56" i="4"/>
  <c r="R57" i="4"/>
  <c r="R8" i="4"/>
  <c r="R59" i="4"/>
  <c r="R143" i="4"/>
  <c r="R81" i="4"/>
  <c r="R144" i="4"/>
  <c r="R32" i="4"/>
  <c r="R44" i="4"/>
  <c r="R33" i="4"/>
  <c r="R34" i="4"/>
  <c r="R145" i="4"/>
  <c r="R53" i="4"/>
  <c r="R10" i="4"/>
  <c r="R11" i="4"/>
  <c r="R87" i="4"/>
  <c r="R12" i="4"/>
  <c r="R146" i="4"/>
  <c r="R35" i="4"/>
  <c r="R147" i="4"/>
  <c r="R148" i="4"/>
  <c r="R13" i="4"/>
  <c r="R149" i="4"/>
  <c r="R150" i="4"/>
  <c r="R151" i="4"/>
  <c r="R152" i="4"/>
  <c r="R153" i="4"/>
  <c r="R154" i="4"/>
  <c r="R155" i="4"/>
  <c r="R156" i="4"/>
  <c r="R157" i="4"/>
  <c r="R158" i="4"/>
  <c r="R159" i="4"/>
  <c r="R160" i="4"/>
  <c r="R161" i="4"/>
  <c r="R162" i="4"/>
  <c r="R163" i="4"/>
  <c r="R164" i="4"/>
  <c r="R165" i="4"/>
  <c r="R166" i="4"/>
  <c r="R167" i="4"/>
  <c r="R168" i="4"/>
  <c r="R169" i="4"/>
  <c r="R170" i="4"/>
  <c r="R171" i="4"/>
  <c r="R172" i="4"/>
  <c r="R173" i="4"/>
  <c r="R174" i="4"/>
  <c r="R175" i="4"/>
  <c r="R176" i="4"/>
  <c r="R177" i="4"/>
  <c r="R178" i="4"/>
  <c r="R179" i="4"/>
  <c r="R180" i="4"/>
  <c r="R181" i="4"/>
  <c r="R182" i="4"/>
  <c r="R183" i="4"/>
  <c r="R184" i="4"/>
  <c r="R185" i="4"/>
  <c r="R186" i="4"/>
  <c r="R187" i="4"/>
  <c r="R188" i="4"/>
  <c r="R189" i="4"/>
  <c r="R190" i="4"/>
  <c r="R191" i="4"/>
  <c r="R192" i="4"/>
  <c r="R193" i="4"/>
  <c r="R194" i="4"/>
  <c r="R195" i="4"/>
  <c r="R196" i="4"/>
  <c r="R197" i="4"/>
  <c r="R198" i="4"/>
  <c r="R199" i="4"/>
  <c r="R200" i="4"/>
  <c r="R201" i="4"/>
  <c r="R202" i="4"/>
  <c r="R203" i="4"/>
  <c r="R204" i="4"/>
  <c r="R205" i="4"/>
  <c r="R206" i="4"/>
  <c r="R207" i="4"/>
  <c r="R62" i="4"/>
  <c r="R91" i="4"/>
  <c r="S91" i="4" s="1"/>
  <c r="I62" i="4"/>
  <c r="J62" i="4" s="1"/>
  <c r="I63" i="4"/>
  <c r="J63" i="4" s="1"/>
  <c r="I64" i="4"/>
  <c r="J64" i="4" s="1"/>
  <c r="I92" i="4"/>
  <c r="J92" i="4" s="1"/>
  <c r="I93" i="4"/>
  <c r="J93" i="4" s="1"/>
  <c r="I94" i="4"/>
  <c r="J94" i="4" s="1"/>
  <c r="I15" i="4"/>
  <c r="J15" i="4" s="1"/>
  <c r="I65" i="4"/>
  <c r="J65" i="4" s="1"/>
  <c r="I95" i="4"/>
  <c r="J95" i="4" s="1"/>
  <c r="I96" i="4"/>
  <c r="J96" i="4" s="1"/>
  <c r="I97" i="4"/>
  <c r="J97" i="4" s="1"/>
  <c r="I98" i="4"/>
  <c r="J98" i="4" s="1"/>
  <c r="I99" i="4"/>
  <c r="J99" i="4" s="1"/>
  <c r="I100" i="4"/>
  <c r="J100" i="4" s="1"/>
  <c r="I101" i="4"/>
  <c r="J101" i="4" s="1"/>
  <c r="I102" i="4"/>
  <c r="J102" i="4" s="1"/>
  <c r="I103" i="4"/>
  <c r="J103" i="4" s="1"/>
  <c r="I104" i="4"/>
  <c r="J104" i="4" s="1"/>
  <c r="I105" i="4"/>
  <c r="J105" i="4" s="1"/>
  <c r="I106" i="4"/>
  <c r="J106" i="4" s="1"/>
  <c r="I107" i="4"/>
  <c r="J107" i="4" s="1"/>
  <c r="I108" i="4"/>
  <c r="J108" i="4" s="1"/>
  <c r="I109" i="4"/>
  <c r="J109" i="4" s="1"/>
  <c r="I110" i="4"/>
  <c r="J110" i="4" s="1"/>
  <c r="I111" i="4"/>
  <c r="J111" i="4" s="1"/>
  <c r="I112" i="4"/>
  <c r="J112" i="4" s="1"/>
  <c r="I113" i="4"/>
  <c r="J113" i="4" s="1"/>
  <c r="I114" i="4"/>
  <c r="J114" i="4" s="1"/>
  <c r="I115" i="4"/>
  <c r="J115" i="4" s="1"/>
  <c r="I116" i="4"/>
  <c r="J116" i="4" s="1"/>
  <c r="I117" i="4"/>
  <c r="J117" i="4" s="1"/>
  <c r="I118" i="4"/>
  <c r="J118" i="4" s="1"/>
  <c r="I119" i="4"/>
  <c r="J119" i="4" s="1"/>
  <c r="I120" i="4"/>
  <c r="J120" i="4" s="1"/>
  <c r="I82" i="4"/>
  <c r="J82" i="4" s="1"/>
  <c r="I83" i="4"/>
  <c r="J83" i="4" s="1"/>
  <c r="I16" i="4"/>
  <c r="J16" i="4" s="1"/>
  <c r="I17" i="4"/>
  <c r="J17" i="4" s="1"/>
  <c r="I45" i="4"/>
  <c r="J45" i="4" s="1"/>
  <c r="I14" i="4"/>
  <c r="J14" i="4" s="1"/>
  <c r="I68" i="4"/>
  <c r="J68" i="4" s="1"/>
  <c r="I54" i="4"/>
  <c r="J54" i="4" s="1"/>
  <c r="I84" i="4"/>
  <c r="J84" i="4" s="1"/>
  <c r="I85" i="4"/>
  <c r="J85" i="4" s="1"/>
  <c r="I69" i="4"/>
  <c r="J69" i="4" s="1"/>
  <c r="I46" i="4"/>
  <c r="J46" i="4" s="1"/>
  <c r="I70" i="4"/>
  <c r="J70" i="4" s="1"/>
  <c r="I18" i="4"/>
  <c r="J18" i="4" s="1"/>
  <c r="I88" i="4"/>
  <c r="J88" i="4" s="1"/>
  <c r="I19" i="4"/>
  <c r="J19" i="4" s="1"/>
  <c r="I43" i="4"/>
  <c r="J43" i="4" s="1"/>
  <c r="I71" i="4"/>
  <c r="J71" i="4" s="1"/>
  <c r="I36" i="4"/>
  <c r="J36" i="4" s="1"/>
  <c r="I48" i="4"/>
  <c r="J48" i="4" s="1"/>
  <c r="I89" i="4"/>
  <c r="J89" i="4" s="1"/>
  <c r="I41" i="4"/>
  <c r="J41" i="4" s="1"/>
  <c r="I20" i="4"/>
  <c r="J20" i="4" s="1"/>
  <c r="I21" i="4"/>
  <c r="J21" i="4" s="1"/>
  <c r="I22" i="4"/>
  <c r="J22" i="4" s="1"/>
  <c r="I66" i="4"/>
  <c r="J66" i="4" s="1"/>
  <c r="I58" i="4"/>
  <c r="J58" i="4" s="1"/>
  <c r="I67" i="4"/>
  <c r="J67" i="4" s="1"/>
  <c r="I72" i="4"/>
  <c r="J72" i="4" s="1"/>
  <c r="I47" i="4"/>
  <c r="J47" i="4" s="1"/>
  <c r="I23" i="4"/>
  <c r="J23" i="4" s="1"/>
  <c r="I121" i="4"/>
  <c r="J121" i="4" s="1"/>
  <c r="I42" i="4"/>
  <c r="I49" i="4"/>
  <c r="I37" i="4"/>
  <c r="I50" i="4"/>
  <c r="I122" i="4"/>
  <c r="I123" i="4"/>
  <c r="I73" i="4"/>
  <c r="I124" i="4"/>
  <c r="I74" i="4"/>
  <c r="I75" i="4"/>
  <c r="I125" i="4"/>
  <c r="I24" i="4"/>
  <c r="I25" i="4"/>
  <c r="I86" i="4"/>
  <c r="I26" i="4"/>
  <c r="I126" i="4"/>
  <c r="I127" i="4"/>
  <c r="I27" i="4"/>
  <c r="I76" i="4"/>
  <c r="I3" i="4"/>
  <c r="I128" i="4"/>
  <c r="I129" i="4"/>
  <c r="I38" i="4"/>
  <c r="I28" i="4"/>
  <c r="I39" i="4"/>
  <c r="I40" i="4"/>
  <c r="I77" i="4"/>
  <c r="I130" i="4"/>
  <c r="I131" i="4"/>
  <c r="I132" i="4"/>
  <c r="I78" i="4"/>
  <c r="I51" i="4"/>
  <c r="I90" i="4"/>
  <c r="I133" i="4"/>
  <c r="I52" i="4"/>
  <c r="I134" i="4"/>
  <c r="I79" i="4"/>
  <c r="I135" i="4"/>
  <c r="I4" i="4"/>
  <c r="I5" i="4"/>
  <c r="I6" i="4"/>
  <c r="I136" i="4"/>
  <c r="I137" i="4"/>
  <c r="I138" i="4"/>
  <c r="I7" i="4"/>
  <c r="I139" i="4"/>
  <c r="I140" i="4"/>
  <c r="I80" i="4"/>
  <c r="I141" i="4"/>
  <c r="I55" i="4"/>
  <c r="I142" i="4"/>
  <c r="I60" i="4"/>
  <c r="I29" i="4"/>
  <c r="I30" i="4"/>
  <c r="I31" i="4"/>
  <c r="I56" i="4"/>
  <c r="I57" i="4"/>
  <c r="I8" i="4"/>
  <c r="I59" i="4"/>
  <c r="I143" i="4"/>
  <c r="I81" i="4"/>
  <c r="I144" i="4"/>
  <c r="I32" i="4"/>
  <c r="I44" i="4"/>
  <c r="I33" i="4"/>
  <c r="I34" i="4"/>
  <c r="I145" i="4"/>
  <c r="I53" i="4"/>
  <c r="I10" i="4"/>
  <c r="I11" i="4"/>
  <c r="I87" i="4"/>
  <c r="I12" i="4"/>
  <c r="I146" i="4"/>
  <c r="I35" i="4"/>
  <c r="I147" i="4"/>
  <c r="I148" i="4"/>
  <c r="I13" i="4"/>
  <c r="I149" i="4"/>
  <c r="I150" i="4"/>
  <c r="I151" i="4"/>
  <c r="I152" i="4"/>
  <c r="I153" i="4"/>
  <c r="I154" i="4"/>
  <c r="I155" i="4"/>
  <c r="I156" i="4"/>
  <c r="I157" i="4"/>
  <c r="I158" i="4"/>
  <c r="I159" i="4"/>
  <c r="I160" i="4"/>
  <c r="I161" i="4"/>
  <c r="I162" i="4"/>
  <c r="I163" i="4"/>
  <c r="I164" i="4"/>
  <c r="I165" i="4"/>
  <c r="I166" i="4"/>
  <c r="I167" i="4"/>
  <c r="I168" i="4"/>
  <c r="I169" i="4"/>
  <c r="I170" i="4"/>
  <c r="I171" i="4"/>
  <c r="I172" i="4"/>
  <c r="I173" i="4"/>
  <c r="I174" i="4"/>
  <c r="I175" i="4"/>
  <c r="I176" i="4"/>
  <c r="I177" i="4"/>
  <c r="I178" i="4"/>
  <c r="I179" i="4"/>
  <c r="I180" i="4"/>
  <c r="I181" i="4"/>
  <c r="I182" i="4"/>
  <c r="I183" i="4"/>
  <c r="I184" i="4"/>
  <c r="I185" i="4"/>
  <c r="I186" i="4"/>
  <c r="I187" i="4"/>
  <c r="I188" i="4"/>
  <c r="I189" i="4"/>
  <c r="I190" i="4"/>
  <c r="I191" i="4"/>
  <c r="I192" i="4"/>
  <c r="I193" i="4"/>
  <c r="I194" i="4"/>
  <c r="I195" i="4"/>
  <c r="I196" i="4"/>
  <c r="I197" i="4"/>
  <c r="I198" i="4"/>
  <c r="I199" i="4"/>
  <c r="I200" i="4"/>
  <c r="I201" i="4"/>
  <c r="I202" i="4"/>
  <c r="I203" i="4"/>
  <c r="I204" i="4"/>
  <c r="I205" i="4"/>
  <c r="I206" i="4"/>
  <c r="I207" i="4"/>
  <c r="S62" i="4" l="1"/>
  <c r="I91" i="4"/>
  <c r="S176" i="4" l="1"/>
  <c r="J176" i="4"/>
  <c r="S158" i="4"/>
  <c r="J158" i="4"/>
  <c r="S59" i="4"/>
  <c r="J59" i="4"/>
  <c r="S126" i="4"/>
  <c r="J126" i="4"/>
  <c r="S190" i="4"/>
  <c r="J190" i="4"/>
  <c r="S185" i="4"/>
  <c r="J185" i="4"/>
  <c r="S171" i="4"/>
  <c r="J171" i="4"/>
  <c r="S164" i="4"/>
  <c r="J164" i="4"/>
  <c r="S157" i="4"/>
  <c r="J157" i="4"/>
  <c r="J35" i="4"/>
  <c r="S35" i="4"/>
  <c r="S33" i="4"/>
  <c r="J33" i="4"/>
  <c r="S8" i="4"/>
  <c r="J8" i="4"/>
  <c r="S141" i="4"/>
  <c r="J141" i="4"/>
  <c r="J137" i="4"/>
  <c r="S137" i="4"/>
  <c r="S79" i="4"/>
  <c r="J79" i="4"/>
  <c r="S78" i="4"/>
  <c r="J78" i="4"/>
  <c r="J125" i="4"/>
  <c r="S125" i="4"/>
  <c r="S194" i="4"/>
  <c r="J194" i="4"/>
  <c r="S166" i="4"/>
  <c r="J166" i="4"/>
  <c r="S55" i="4"/>
  <c r="J55" i="4"/>
  <c r="S51" i="4"/>
  <c r="J51" i="4"/>
  <c r="J91" i="4"/>
  <c r="S206" i="4"/>
  <c r="J206" i="4"/>
  <c r="S203" i="4"/>
  <c r="J203" i="4"/>
  <c r="J189" i="4"/>
  <c r="S189" i="4"/>
  <c r="S175" i="4"/>
  <c r="J175" i="4"/>
  <c r="J165" i="4"/>
  <c r="S165" i="4"/>
  <c r="J163" i="4"/>
  <c r="S163" i="4"/>
  <c r="J156" i="4"/>
  <c r="S156" i="4"/>
  <c r="J149" i="4"/>
  <c r="S149" i="4"/>
  <c r="S146" i="4"/>
  <c r="J146" i="4"/>
  <c r="S145" i="4"/>
  <c r="J145" i="4"/>
  <c r="S44" i="4"/>
  <c r="J44" i="4"/>
  <c r="S57" i="4"/>
  <c r="J57" i="4"/>
  <c r="J80" i="4"/>
  <c r="S80" i="4"/>
  <c r="S136" i="4"/>
  <c r="J136" i="4"/>
  <c r="S134" i="4"/>
  <c r="J134" i="4"/>
  <c r="J132" i="4"/>
  <c r="S132" i="4"/>
  <c r="J40" i="4"/>
  <c r="S40" i="4"/>
  <c r="S34" i="4"/>
  <c r="J34" i="4"/>
  <c r="S138" i="4"/>
  <c r="J138" i="4"/>
  <c r="S198" i="4"/>
  <c r="J198" i="4"/>
  <c r="S193" i="4"/>
  <c r="J193" i="4"/>
  <c r="S174" i="4"/>
  <c r="J174" i="4"/>
  <c r="S162" i="4"/>
  <c r="J162" i="4"/>
  <c r="S155" i="4"/>
  <c r="J155" i="4"/>
  <c r="S13" i="4"/>
  <c r="J13" i="4"/>
  <c r="J32" i="4"/>
  <c r="S32" i="4"/>
  <c r="S31" i="4"/>
  <c r="J31" i="4"/>
  <c r="J6" i="4"/>
  <c r="S6" i="4"/>
  <c r="J52" i="4"/>
  <c r="S52" i="4"/>
  <c r="S124" i="4"/>
  <c r="J124" i="4"/>
  <c r="S184" i="4"/>
  <c r="J184" i="4"/>
  <c r="S172" i="4"/>
  <c r="J172" i="4"/>
  <c r="S150" i="4"/>
  <c r="J150" i="4"/>
  <c r="J202" i="4"/>
  <c r="S202" i="4"/>
  <c r="J200" i="4"/>
  <c r="S200" i="4"/>
  <c r="J197" i="4"/>
  <c r="S197" i="4"/>
  <c r="J192" i="4"/>
  <c r="S192" i="4"/>
  <c r="S183" i="4"/>
  <c r="J183" i="4"/>
  <c r="J181" i="4"/>
  <c r="S181" i="4"/>
  <c r="J180" i="4"/>
  <c r="S180" i="4"/>
  <c r="J173" i="4"/>
  <c r="S173" i="4"/>
  <c r="J170" i="4"/>
  <c r="S170" i="4"/>
  <c r="S161" i="4"/>
  <c r="J161" i="4"/>
  <c r="J154" i="4"/>
  <c r="S154" i="4"/>
  <c r="J148" i="4"/>
  <c r="S148" i="4"/>
  <c r="J12" i="4"/>
  <c r="S12" i="4"/>
  <c r="S30" i="4"/>
  <c r="J30" i="4"/>
  <c r="S133" i="4"/>
  <c r="J133" i="4"/>
  <c r="S39" i="4"/>
  <c r="J39" i="4"/>
  <c r="J123" i="4"/>
  <c r="S123" i="4"/>
  <c r="S182" i="4"/>
  <c r="J182" i="4"/>
  <c r="S168" i="4"/>
  <c r="J168" i="4"/>
  <c r="S53" i="4"/>
  <c r="J53" i="4"/>
  <c r="J207" i="4"/>
  <c r="S207" i="4"/>
  <c r="J199" i="4"/>
  <c r="S199" i="4"/>
  <c r="J196" i="4"/>
  <c r="S196" i="4"/>
  <c r="J191" i="4"/>
  <c r="S191" i="4"/>
  <c r="J179" i="4"/>
  <c r="S179" i="4"/>
  <c r="J169" i="4"/>
  <c r="S169" i="4"/>
  <c r="S153" i="4"/>
  <c r="J153" i="4"/>
  <c r="S87" i="4"/>
  <c r="J87" i="4"/>
  <c r="S144" i="4"/>
  <c r="J144" i="4"/>
  <c r="S29" i="4"/>
  <c r="J29" i="4"/>
  <c r="J140" i="4"/>
  <c r="S140" i="4"/>
  <c r="J5" i="4"/>
  <c r="S5" i="4"/>
  <c r="J131" i="4"/>
  <c r="S131" i="4"/>
  <c r="J129" i="4"/>
  <c r="S129" i="4"/>
  <c r="J201" i="4"/>
  <c r="S201" i="4"/>
  <c r="J188" i="4"/>
  <c r="S188" i="4"/>
  <c r="J178" i="4"/>
  <c r="S178" i="4"/>
  <c r="J160" i="4"/>
  <c r="S160" i="4"/>
  <c r="J152" i="4"/>
  <c r="S152" i="4"/>
  <c r="J11" i="4"/>
  <c r="S11" i="4"/>
  <c r="S81" i="4"/>
  <c r="J81" i="4"/>
  <c r="S139" i="4"/>
  <c r="J139" i="4"/>
  <c r="S4" i="4"/>
  <c r="J4" i="4"/>
  <c r="S90" i="4"/>
  <c r="J90" i="4"/>
  <c r="S130" i="4"/>
  <c r="J130" i="4"/>
  <c r="J128" i="4"/>
  <c r="S128" i="4"/>
  <c r="S122" i="4"/>
  <c r="J122" i="4"/>
  <c r="S186" i="4"/>
  <c r="J186" i="4"/>
  <c r="J205" i="4"/>
  <c r="S205" i="4"/>
  <c r="S204" i="4"/>
  <c r="J204" i="4"/>
  <c r="J195" i="4"/>
  <c r="S195" i="4"/>
  <c r="S187" i="4"/>
  <c r="J187" i="4"/>
  <c r="J177" i="4"/>
  <c r="S177" i="4"/>
  <c r="S167" i="4"/>
  <c r="J167" i="4"/>
  <c r="J159" i="4"/>
  <c r="S159" i="4"/>
  <c r="J151" i="4"/>
  <c r="S151" i="4"/>
  <c r="J147" i="4"/>
  <c r="S147" i="4"/>
  <c r="S10" i="4"/>
  <c r="J10" i="4"/>
  <c r="S143" i="4"/>
  <c r="J143" i="4"/>
  <c r="J142" i="4"/>
  <c r="S142" i="4"/>
  <c r="S7" i="4"/>
  <c r="J7" i="4"/>
  <c r="S135" i="4"/>
  <c r="J135" i="4"/>
  <c r="S77" i="4"/>
  <c r="J77" i="4"/>
  <c r="S127" i="4"/>
  <c r="J127" i="4"/>
  <c r="S26" i="4" l="1"/>
  <c r="J26" i="4"/>
  <c r="S49" i="4"/>
  <c r="J49" i="4"/>
  <c r="S73" i="4"/>
  <c r="J73" i="4"/>
  <c r="S75" i="4"/>
  <c r="J75" i="4"/>
  <c r="S27" i="4"/>
  <c r="J27" i="4"/>
  <c r="S86" i="4"/>
  <c r="J86" i="4"/>
  <c r="J42" i="4"/>
  <c r="S42" i="4"/>
  <c r="S76" i="4"/>
  <c r="J76" i="4"/>
  <c r="S24" i="4"/>
  <c r="J24" i="4"/>
  <c r="S3" i="4"/>
  <c r="J3" i="4"/>
  <c r="S37" i="4"/>
  <c r="J37" i="4"/>
  <c r="S38" i="4"/>
  <c r="J38" i="4"/>
  <c r="S28" i="4"/>
  <c r="J28" i="4"/>
  <c r="S25" i="4" l="1"/>
  <c r="J25" i="4"/>
  <c r="J50" i="4"/>
  <c r="S50" i="4"/>
  <c r="S56" i="4"/>
  <c r="J56" i="4"/>
  <c r="S60" i="4"/>
  <c r="J60" i="4"/>
  <c r="J74" i="4"/>
  <c r="S74" i="4"/>
  <c r="J208" i="4" l="1"/>
  <c r="S208" i="4"/>
  <c r="B16" i="3" l="1"/>
</calcChain>
</file>

<file path=xl/sharedStrings.xml><?xml version="1.0" encoding="utf-8"?>
<sst xmlns="http://schemas.openxmlformats.org/spreadsheetml/2006/main" count="659" uniqueCount="329">
  <si>
    <t>Prijsformulier</t>
  </si>
  <si>
    <t>Naam inschrijver:</t>
  </si>
  <si>
    <t>(Zegge …………………………………………………………………………………………..</t>
  </si>
  <si>
    <t>Aldus naar waarheid opgemaakt op ….. ……20…  te ………………….. (plaats)</t>
  </si>
  <si>
    <t>Naam rechtsgeldige vertegenwoordiger: ……………………………………………….</t>
  </si>
  <si>
    <t xml:space="preserve">Naam ondergetekende en handtekening: </t>
  </si>
  <si>
    <t>Ondertekening van dit document geschied via het formulier ‘schriftelijke ondertekening van de inschrijving’.</t>
  </si>
  <si>
    <t>Alternatief product</t>
  </si>
  <si>
    <t>#</t>
  </si>
  <si>
    <t>Artikel</t>
  </si>
  <si>
    <t>Eenheidsprijs</t>
  </si>
  <si>
    <t>Korting in %</t>
  </si>
  <si>
    <t>Eenheidsprijs 
na korting</t>
  </si>
  <si>
    <t>Totale fictieve inschrijfprijs 
Na evt. korting</t>
  </si>
  <si>
    <t>Merk</t>
  </si>
  <si>
    <t>Type</t>
  </si>
  <si>
    <t>Verpakkingseenheid</t>
  </si>
  <si>
    <t>Totale fictieve inschrijfprijs 
Na korting</t>
  </si>
  <si>
    <t>Invulinstructie</t>
  </si>
  <si>
    <t>Invullen van het prijsformulier dient te gebeuren volgens de voorwaarden zoals gesteld in het Beschrijvend Document.</t>
  </si>
  <si>
    <t>btw in %</t>
  </si>
  <si>
    <t xml:space="preserve">- Verklaart zich door ondertekening van het prijsformulier, bereid op zich te nemen de werkzaamheden ten behoeve van het uitvoeren van het leveren van de goederen m.b.t. medische artikelen aan de VRR, overeenkomstig de bepalingen en inhoud van het Beschrijvend document (incl. bijlagen en Nota’s van Inlichtingen) en de producten te leveren conform de aangeboden prijs op de invulbladen, weergegeven exclusief BTW (en de aparte vermelding van het  BTW-percentage). </t>
  </si>
  <si>
    <t>euro, excl. BTW)</t>
  </si>
  <si>
    <t>Inschrijf- en beoordelingsprijs</t>
  </si>
  <si>
    <t xml:space="preserve">Indien inschrijver een specifiek type of merk niet in zijn assortiment heeft, kan inschrijver een gelijkwaardig alternatief aanbieden. Vermeld dan merk en type. De bewijslast voor de gelijkwaardigheid van het artikel ligt bij de inschrijver. VRR bepaald of het artikel daadwerkelijk gelijkwaardig is. </t>
  </si>
  <si>
    <t xml:space="preserve">Inschrijver dient voor alle artikelen in het prijsformulier een prijs op te geven. Indien één of meerdere artikelen niet wordt aangeboden, wordt de Inschrijving als incompleet beschouwd en zal de Inschrijving worden uitgesloten van verdere deelname. </t>
  </si>
  <si>
    <t>Inschrijver dient alle blauwe cellen op het tabblad Prijsformulier in te vullen. Zie ook punt 2 voor werkwijze origineel of alternatief artikel</t>
  </si>
  <si>
    <t xml:space="preserve">Indien Inschrijver een prijs voor het gevraagde artikel invoert, zal de kolom voor het alternatief rood kleuren en v.v.. Dit houdt in dat Inschrijver maar één prijs per item kan indienen, voor het origineel of een alternatief. Indien Inschrijver zowel een prijs voor orgineel als alternatief aanbiedt dient Inschrijver een keuze te maken voor origineel of alternatief. </t>
  </si>
  <si>
    <t>Teleflex</t>
  </si>
  <si>
    <t>EZ-IO G3 Power Driver</t>
  </si>
  <si>
    <t>EZ-IO naald 15mm, roze</t>
  </si>
  <si>
    <t>EZ-IO naald 25mm, blauw</t>
  </si>
  <si>
    <t>EZ-IO naald 45mm, geel</t>
  </si>
  <si>
    <t>EZ-IO Trainingsnaald 25mm</t>
  </si>
  <si>
    <t>Proximale tibia met huid, volwassene</t>
  </si>
  <si>
    <t>Besteleenheid</t>
  </si>
  <si>
    <t>Per stuk</t>
  </si>
  <si>
    <t>doos van 5</t>
  </si>
  <si>
    <t>Isolatiejas PP+PE 40 gram GEEL XL</t>
  </si>
  <si>
    <t>doos van 100</t>
  </si>
  <si>
    <t>Mercury M-Deluxe C-pap mask</t>
  </si>
  <si>
    <t>Airshield Filter TI 500</t>
  </si>
  <si>
    <t>Maagsonde CH10 85 cm</t>
  </si>
  <si>
    <t>Maagsonde, enkel lumen, CH06, 75cm groen</t>
  </si>
  <si>
    <t>Ongevallenschaar Robin Safety Boy</t>
  </si>
  <si>
    <t>Blizzard Baby Wrap</t>
  </si>
  <si>
    <t>Blizzard EMS Blanket oranje vacuum verpakt</t>
  </si>
  <si>
    <t>Celox Rapid Gauze (Z-fold)</t>
  </si>
  <si>
    <t>Celox Training Gauze Z-fold</t>
  </si>
  <si>
    <t>Emergency (Israëli) Bandage 10cm (civ)</t>
  </si>
  <si>
    <t>Emergency (Israëli) Bandage 15cm (civ)</t>
  </si>
  <si>
    <t>H&amp;H Compressed Gauze CE</t>
  </si>
  <si>
    <t>Multi Bandage met folie 10cm (mil)</t>
  </si>
  <si>
    <t>NEW SOF Tactical Tourniquet (oranje)</t>
  </si>
  <si>
    <t>Reddingsdeken goud/ zilver 210x160 cm</t>
  </si>
  <si>
    <t>RedVac Armspalk Multi-kamer</t>
  </si>
  <si>
    <t>RedVac Beenspalk Multi-kamer</t>
  </si>
  <si>
    <t>RedVac comfort hoofd/kinband voor cleatsysteem</t>
  </si>
  <si>
    <t>RedVac grote Beenspalk Multi-chamber</t>
  </si>
  <si>
    <t>RedVac Ventiel</t>
  </si>
  <si>
    <t>RedVac Ventiel opblaas</t>
  </si>
  <si>
    <t>Rescue Essentials QuikLitter red</t>
  </si>
  <si>
    <t>SL556652 SAM Pelvic Sling II Standaard</t>
  </si>
  <si>
    <t>Tytek Piranha Trauma schaar groot</t>
  </si>
  <si>
    <t>CMT</t>
  </si>
  <si>
    <t>Onbekend</t>
  </si>
  <si>
    <t>Mercury</t>
  </si>
  <si>
    <t>Dräger</t>
  </si>
  <si>
    <t>Covidien</t>
  </si>
  <si>
    <t>Vygon</t>
  </si>
  <si>
    <t>Blizzard</t>
  </si>
  <si>
    <t>Celox</t>
  </si>
  <si>
    <t>SAM Medical</t>
  </si>
  <si>
    <t>Chito-SAM Patch (10x10cm)</t>
  </si>
  <si>
    <t>PerSys medical</t>
  </si>
  <si>
    <t>H&amp;H</t>
  </si>
  <si>
    <t>SOF</t>
  </si>
  <si>
    <t>RedVac</t>
  </si>
  <si>
    <t>Rescue Essentials</t>
  </si>
  <si>
    <t>Tytek</t>
  </si>
  <si>
    <t>HALYARD PURPLE NITRILE HSCHN 310MM L</t>
  </si>
  <si>
    <t>HALYARD PURPLE NITRILE HSCHN 310MMM M</t>
  </si>
  <si>
    <t>KEC EXTRA SOFT TISSUES</t>
  </si>
  <si>
    <t>KLINION NW GAAS 10X10CM 4LG 100PC</t>
  </si>
  <si>
    <t>BRAUN OORTHERMOMETERKAPJES TBV PRO 6000</t>
  </si>
  <si>
    <t>STATSTRIP GLUCOSE SENSOR</t>
  </si>
  <si>
    <t>VECAFIX FIXATIEPLEISTER IV DRESSING ST</t>
  </si>
  <si>
    <t>BD POSIFLUSH INJ SPUIT SP NACL 0,9% 10ML</t>
  </si>
  <si>
    <t>HALYARD PURPLE NITRILE HSCHN 310MM XL</t>
  </si>
  <si>
    <t>HALYARD PURPLE NITRILE HSCHN 310MM S</t>
  </si>
  <si>
    <t>BD VENFLON IV KATH VH 18G 1,3X32MM</t>
  </si>
  <si>
    <t>BD VENFLON IV KATH VH 20G 1,1X32MM</t>
  </si>
  <si>
    <t>NIPRO SPNLD 3D 22G 0,7X38MM 2ML</t>
  </si>
  <si>
    <t>CODAN INFUUSSYST NAALDL</t>
  </si>
  <si>
    <t>KLINION HG GAAS 10X10CM 8LG STRL</t>
  </si>
  <si>
    <t>KLINIPLAST READY SOFT</t>
  </si>
  <si>
    <t>INTERS ZUURST BRIL VOLW  RECHT 1,8M</t>
  </si>
  <si>
    <t>ECONORM AFVALZ. HDPE 50X55CM 8MY R50 TRA</t>
  </si>
  <si>
    <t>HIBICET VERDUNNING 15ML (VERP 25ST)</t>
  </si>
  <si>
    <t>CODAN ZIJLIJN BELUCHT SPIKE/NLD40CM LL S</t>
  </si>
  <si>
    <t>NIPRO SPNLD 3D 21G 0,8X38MM 5ML</t>
  </si>
  <si>
    <t>HEKA ALCOHOLDOEKJE</t>
  </si>
  <si>
    <t>KLINION HG KOMPRES 5X5CM 12LG STRL</t>
  </si>
  <si>
    <t>KLINIFIX COHESIVE WINDSEL 4MX8CM</t>
  </si>
  <si>
    <t>KLINION KIDNEY SHAPE  PULP BOWL 750ML</t>
  </si>
  <si>
    <t>KLINIFIX COHESIVE WINDSEL 4MX6CM</t>
  </si>
  <si>
    <t>BRAAKZAK ABSORBEZE MAXI POUCH</t>
  </si>
  <si>
    <t>ECOLITE ZUURSTOFM.+BALLON+2.1M SLANG VOL</t>
  </si>
  <si>
    <t>NIPRO SPNLD 3D 21G 0,8X38MM 10ML</t>
  </si>
  <si>
    <t>INTERS CIRRUS2 VERNEVELSET MASK VOLW.</t>
  </si>
  <si>
    <t>OPTILUBE GLIJMIDDEL JELLY 5GR</t>
  </si>
  <si>
    <t>QRS BACTERIEFILTER RECHT</t>
  </si>
  <si>
    <t>THERMOMETERHOESJE GLIJMIDDEL</t>
  </si>
  <si>
    <t>MAD VERNEVELAAR VOOR SPUIT</t>
  </si>
  <si>
    <t>QRS DISP. BEADEM.BALLON+SLANG+MASKER 5</t>
  </si>
  <si>
    <t>STERILLIUM MED 100ML</t>
  </si>
  <si>
    <t>BD VENFLON IV KATH VH 22G 0,9X25MM</t>
  </si>
  <si>
    <t>BD AFSLUITDOPJES TBV BD SPUIT LUER</t>
  </si>
  <si>
    <t>KLINION HG GAAS 10X20CM 12LG STRL</t>
  </si>
  <si>
    <t>BD VENFLON IV KATH VH 17G 1,5X45MM</t>
  </si>
  <si>
    <t>QRS TUBE-FIXATIELINT 1.5M</t>
  </si>
  <si>
    <t>ROMED SCHEERMES DISPOSABLE</t>
  </si>
  <si>
    <t>KLINIGRIP MITELLA NONWOVEN</t>
  </si>
  <si>
    <t>NIPRO SPNLD 3D 26G 0,45X13MM 1ML TUBERC</t>
  </si>
  <si>
    <t>ECONORM ZAK HDPE 70X110CM 16MY R20 ROOD</t>
  </si>
  <si>
    <t>SOL VEILIGHEIDSNAALD 21G 0,8X50MM</t>
  </si>
  <si>
    <t>INTERS SUPERSET VERBINDINGSSTUK FLEX</t>
  </si>
  <si>
    <t>PENLIGHT DISPOSABLE</t>
  </si>
  <si>
    <t>SOL VEILIGHEIDNLD 18G 1,2X25MM</t>
  </si>
  <si>
    <t>EUROSUTURE WNDHECHTSTR 6X75MM</t>
  </si>
  <si>
    <t>KLINIGRIP IDEAL ECO WINDSEL WIT 5MX8CM</t>
  </si>
  <si>
    <t>QRS INTUBATIEVOERDER CH14</t>
  </si>
  <si>
    <t>KLINIPLAST PLEISTER SILC 5MX2,5CM</t>
  </si>
  <si>
    <t>KLINIPLAST PLEISTER CLASSIC 10CMX6CM</t>
  </si>
  <si>
    <t>SOL VEILIGHEIDNLD 23G 0.6X25MM</t>
  </si>
  <si>
    <t>PLASTIC ZAK 15X4X45CM 43MY TRANSP.</t>
  </si>
  <si>
    <t>ECONORM ZAK HDPE 71X100CM 15MY R20 BLAUW</t>
  </si>
  <si>
    <t>MPI ZUIGVBDSL 2 FUNNELS 300CM CH25</t>
  </si>
  <si>
    <t>NIPRO INJ SPUIT 20ML L-SLIP 3D</t>
  </si>
  <si>
    <t>QRS OPVANGZAK UITZUIGSYSTEEM 1L</t>
  </si>
  <si>
    <t>INTRAFLON IV CANULE 12G</t>
  </si>
  <si>
    <t>SALEM ARGYLE SONDE PVC CH14 120CM</t>
  </si>
  <si>
    <t>KLINION KOUD KOMPRES INSTANT</t>
  </si>
  <si>
    <t>INTERS GUEDEL MAAT 3 ORANJE</t>
  </si>
  <si>
    <t>INTERSURGICAL ET TUBE MT 7</t>
  </si>
  <si>
    <t>CURION CURIBAG 1DGS 1,5L SL90CM GEEN AFT</t>
  </si>
  <si>
    <t>INTERSURGICAL ET TUBE MT 8</t>
  </si>
  <si>
    <t>BD VENFLON IV KATH VH 14G 2,0X45MM</t>
  </si>
  <si>
    <t>KLINIGRIP IDEAL ECO WINDSEL WIT 5MX6CM</t>
  </si>
  <si>
    <t>INTERS CIRRUS2 VERNEVELSET MASK KIND</t>
  </si>
  <si>
    <t>INTERS NASOPHARYNGEAL GUEDEL CH28</t>
  </si>
  <si>
    <t>INTERS GUEDEL MAAT 4 ROOD</t>
  </si>
  <si>
    <t>STUWBAND PRAEMETA 902</t>
  </si>
  <si>
    <t>LMA SUPREME LARYNXMASKERS 4</t>
  </si>
  <si>
    <t>KLINIPLAST SILK 5MX1,25</t>
  </si>
  <si>
    <t>INTERS CIRRUS2 VERNEVELSET MONDST</t>
  </si>
  <si>
    <t>NOSA PLUGS 50-PACK</t>
  </si>
  <si>
    <t>LMA SUPREME LARYNXMASKERS 5</t>
  </si>
  <si>
    <t>VYGON VERBINDINGSSTUK FLL-FLL</t>
  </si>
  <si>
    <t>NEUSTAMPON 8CM STRL</t>
  </si>
  <si>
    <t>ECOLITE ZUURSTOFM.+BALLON+2.1M SLANG KND</t>
  </si>
  <si>
    <t>INTERSURGICAL ZUIGKATH VAK CH16 60CM</t>
  </si>
  <si>
    <t>INTERSURGICAL ZUIGKATH VAK CH14 60CM</t>
  </si>
  <si>
    <t>NAVELKLEM WIT</t>
  </si>
  <si>
    <t>NIPRO KATHSPUIT 50ML</t>
  </si>
  <si>
    <t>KPC HAND AND BODY CREAM 30 ML</t>
  </si>
  <si>
    <t>INTERS NASOPHARYNGEAL GUEDEL CH24</t>
  </si>
  <si>
    <t>AFVALZAK PAPIER BL 24X10X40CM WIT</t>
  </si>
  <si>
    <t>BURNSHIELD HYDGEL BRWONDKOMPRES 20X20CM</t>
  </si>
  <si>
    <t>INTERS ZUURST BRIL ZUIG GEB 2,1M</t>
  </si>
  <si>
    <t>CODAN VERLLYN M/F LL 1,2ML 150CM</t>
  </si>
  <si>
    <t>INTERS GUEDEL MAAT 2 GROEN</t>
  </si>
  <si>
    <t>MEROCEL NEUSTAMPON W/O 4,5 X1,5CM</t>
  </si>
  <si>
    <t>AFSLUITDOP COMBI F/M WIT</t>
  </si>
  <si>
    <t>INTERSURGICAL ZUIGKATH VAK CH10 60CM</t>
  </si>
  <si>
    <t>LMA SUPREME LARYNXMASKERS 3</t>
  </si>
  <si>
    <t>MUTS BABY BL/ROZE</t>
  </si>
  <si>
    <t>INTERSURGICAL ET TUBE MET CUFF MT 6</t>
  </si>
  <si>
    <t>INTERS GUEDEL MAAT 5 PAARS</t>
  </si>
  <si>
    <t>INTERS ET TUBE MET CUFF MT9</t>
  </si>
  <si>
    <t>SHARPSAFE NLDCONT 0,6L</t>
  </si>
  <si>
    <t>SOL VEILIGHEIDNLD 25G 0.5X16MM</t>
  </si>
  <si>
    <t>STERISETS SCHR CHIR RE SP/ST 14CM</t>
  </si>
  <si>
    <t>STERILLIUM MED HDINFECT 0,5L</t>
  </si>
  <si>
    <t>EUROSTERIEL INFUSEIT INF DRUKZAK 500ML</t>
  </si>
  <si>
    <t>BRAUN OORTHERMOMETER PRO 6000 KL HOUDER</t>
  </si>
  <si>
    <t>BURNSHIELD HYDGEL BRWONDKOMPRES 40X60CM</t>
  </si>
  <si>
    <t>BETADINE OPLOSSING 30ML</t>
  </si>
  <si>
    <t>AMBU PEEPVENTIEL 20MBAR 30MM</t>
  </si>
  <si>
    <t>WM 2M DISP PATIENT HOSE SYS MEDUMAT STD</t>
  </si>
  <si>
    <t>LMA SUPREME LARYNXMASKERS 2</t>
  </si>
  <si>
    <t>LMA SUPREME LARYNXMASKERS 2,5</t>
  </si>
  <si>
    <t>BD NEOFLON INF NAALD 0,7X19MM 24G GEEL</t>
  </si>
  <si>
    <t>INTERSURGICAL ZUIGKATH IDEAL CH14 50CM</t>
  </si>
  <si>
    <t>INTERSURGICAL ZUIGKATH IDEAL CH12 50CM</t>
  </si>
  <si>
    <t>INTERSURGICAL ZUIGKATH IDEAL CH10 50CM</t>
  </si>
  <si>
    <t>NIPRO INJECTIESPUIT 50ML LL</t>
  </si>
  <si>
    <t>MENARINI STATSTRIP XPRESS I METER</t>
  </si>
  <si>
    <t>LMA SUPREME LARYNXMASKERS 1</t>
  </si>
  <si>
    <t>LMA SUPREME LARYNXMASKERS 1,5</t>
  </si>
  <si>
    <t>HONEYWELL SUPERONE FFP2 MASKER</t>
  </si>
  <si>
    <t>QRS OOGPLEISTER SET</t>
  </si>
  <si>
    <t>ECOLAB OXYWIPE DESINF.DOEKJES 100ST.</t>
  </si>
  <si>
    <t>INTERS SILICONEN ROND MASKER PREMATUUR</t>
  </si>
  <si>
    <t>INTERSURGICAL ZUIGKATH VAK CH06 50CM</t>
  </si>
  <si>
    <t>COVIDIEN SUCT CATH VAC IDEAL 50CM CH14</t>
  </si>
  <si>
    <t>INJ SP NIPRO 3D 3ML LL 33LCEC</t>
  </si>
  <si>
    <t>LITTMANN STETHOSCP CLASSIC III ZWART</t>
  </si>
  <si>
    <t>QRS DISP BEADEMINGSBALLON KIND</t>
  </si>
  <si>
    <t>SWANN MORTON INTREKBARE SCALPEL NR15</t>
  </si>
  <si>
    <t>QRS BACTERIEFILTER KIND</t>
  </si>
  <si>
    <t>SHARPSAFE NLDCONT 3L GR 5G</t>
  </si>
  <si>
    <t>QUICK TRACH TRACHEOTOMIE SET VOLW</t>
  </si>
  <si>
    <t>INTERS REANIMATIEMASKER</t>
  </si>
  <si>
    <t>LITTMANN SPARE PARTS KIT CLASSIC III ZW</t>
  </si>
  <si>
    <t>QRS FIX-SPALK ARM KIND SAM SPLINT 9</t>
  </si>
  <si>
    <t>MEDIPH CHIR PNCT BKWAL 11CM</t>
  </si>
  <si>
    <t>INTERS MASKER ANESTHESIE MT0 NEONAAT</t>
  </si>
  <si>
    <t>COVIDIEN UITZUIG CATH YANKAUER M CH22</t>
  </si>
  <si>
    <t>VYGON PE PERFUSORSLANG 71100.20</t>
  </si>
  <si>
    <t>VERBANDSCH LISTER 14CM</t>
  </si>
  <si>
    <t>SWASH WASHAND GOLD GLOVES PARFUMVR 8ST</t>
  </si>
  <si>
    <t>INTERS CIRRUS2 VERNEVELSET MONDST FILTER</t>
  </si>
  <si>
    <t>DIMEDA ARTERIEKLEM KOCHER RECHT 14CM RVS</t>
  </si>
  <si>
    <t>QRS METALLINE BEDLAKEN</t>
  </si>
  <si>
    <t>CONTEC PULSE OXIMETER WIT</t>
  </si>
  <si>
    <t>MEDIPH TANG KATH INVTANG MAGILLMAGILL</t>
  </si>
  <si>
    <t>DIMEDA KATH INVOERTANG MAGILL 25CM RVS</t>
  </si>
  <si>
    <t>LIQUIBAND OPTIMA MET FLOW CONTROL 0,5GR</t>
  </si>
  <si>
    <t>QUICK TRACH TRACHEOTOMIE SET KIND</t>
  </si>
  <si>
    <t>EASYSLIDE GLIJLAKEN 70CM PERF PER 50CM</t>
  </si>
  <si>
    <t>SALEM ARGYLE SONDE PVC CH10 90 CM</t>
  </si>
  <si>
    <t>SOHNGEN SWADDLER BABY CAPUCHON ZLVR</t>
  </si>
  <si>
    <t>QRS NEKKRAAG VARIABEL SELECT</t>
  </si>
  <si>
    <t>MEDIPH SPLINTERPNCT RE 11CM</t>
  </si>
  <si>
    <t>ROMED THERMOMETER DGTL</t>
  </si>
  <si>
    <t>CODAN INFUUSSYS HYPO BSP</t>
  </si>
  <si>
    <t>STERISETS HECHTSET</t>
  </si>
  <si>
    <t>INTERS GUEDEL MAAT 0 GRIJS</t>
  </si>
  <si>
    <t>ETHILON 45CM M1.5 USP4-0 S/A FS-2 GRN</t>
  </si>
  <si>
    <t>MEDIPH HAMER REFLEXHAMER TAYLER 17CM</t>
  </si>
  <si>
    <t>LITTMANN® CORE DIGITALE STETHOSCOOP</t>
  </si>
  <si>
    <t>HEINE OTOSCOOPSET BETA 200 LED OPLSTAT</t>
  </si>
  <si>
    <t>doos van 500</t>
  </si>
  <si>
    <t>doos van 200</t>
  </si>
  <si>
    <t>doos van 50</t>
  </si>
  <si>
    <t>doos van 30</t>
  </si>
  <si>
    <t>doos van 150</t>
  </si>
  <si>
    <t>doos van 80</t>
  </si>
  <si>
    <t>doos van 20</t>
  </si>
  <si>
    <t>doos van 1000</t>
  </si>
  <si>
    <t>doos van 25</t>
  </si>
  <si>
    <t>doos van 300</t>
  </si>
  <si>
    <t>doos van 24</t>
  </si>
  <si>
    <t>Halyard</t>
  </si>
  <si>
    <t>Klinion</t>
  </si>
  <si>
    <t>Braun</t>
  </si>
  <si>
    <t>Vecafix</t>
  </si>
  <si>
    <t>Nipro</t>
  </si>
  <si>
    <t>BD</t>
  </si>
  <si>
    <t>Codan</t>
  </si>
  <si>
    <t>Hibicet</t>
  </si>
  <si>
    <t>Intersurgical</t>
  </si>
  <si>
    <t>Econorm</t>
  </si>
  <si>
    <t>Heka</t>
  </si>
  <si>
    <t>Easyslide</t>
  </si>
  <si>
    <t>Ambu</t>
  </si>
  <si>
    <t>Klinion Easy Care</t>
  </si>
  <si>
    <t>Menarini</t>
  </si>
  <si>
    <t>Absorin comfort</t>
  </si>
  <si>
    <t>Optilube</t>
  </si>
  <si>
    <t>QRS</t>
  </si>
  <si>
    <t>Medeco</t>
  </si>
  <si>
    <t>Sterillium</t>
  </si>
  <si>
    <t>Romed</t>
  </si>
  <si>
    <t>SOL-Care</t>
  </si>
  <si>
    <t>Eurosuture</t>
  </si>
  <si>
    <t>MedicoPlast</t>
  </si>
  <si>
    <t>Curion</t>
  </si>
  <si>
    <t>Hudson</t>
  </si>
  <si>
    <t>Bbraun</t>
  </si>
  <si>
    <t>Merocel</t>
  </si>
  <si>
    <t>Klinion Personal Care</t>
  </si>
  <si>
    <t>Burnshield</t>
  </si>
  <si>
    <t>Medisize</t>
  </si>
  <si>
    <t>Sharpsafe</t>
  </si>
  <si>
    <t>Sterisets</t>
  </si>
  <si>
    <t>Betadine</t>
  </si>
  <si>
    <t>Honeywell</t>
  </si>
  <si>
    <t>Ecolab Healthcare</t>
  </si>
  <si>
    <t>Littmann</t>
  </si>
  <si>
    <t>Swann&amp;Morton</t>
  </si>
  <si>
    <t>Medipharchem</t>
  </si>
  <si>
    <t>Arion</t>
  </si>
  <si>
    <t>Dimeda</t>
  </si>
  <si>
    <t>Contec</t>
  </si>
  <si>
    <t>Heine</t>
  </si>
  <si>
    <t>Liquiband</t>
  </si>
  <si>
    <t>Quick Trach</t>
  </si>
  <si>
    <t>Söhngen</t>
  </si>
  <si>
    <t>Ethicon</t>
  </si>
  <si>
    <t>Eenheidsprijs is excl. btw - originele artikel (wat VRR nu gebruikt)
Dit betreft prijs per beschreven eenheid</t>
  </si>
  <si>
    <t>doos van 10</t>
  </si>
  <si>
    <t>doos van 250</t>
  </si>
  <si>
    <t>doos van 350</t>
  </si>
  <si>
    <t>doos van 40</t>
  </si>
  <si>
    <t>doos van 48</t>
  </si>
  <si>
    <t>doos van 70</t>
  </si>
  <si>
    <t>doos van 90</t>
  </si>
  <si>
    <r>
      <t xml:space="preserve">Fictieve afname 
</t>
    </r>
    <r>
      <rPr>
        <sz val="8"/>
        <color theme="1"/>
        <rFont val="Arial"/>
        <family val="2"/>
      </rPr>
      <t>(per beschreven eenheid) 
over 4 jaar</t>
    </r>
  </si>
  <si>
    <t>INTERS NASOPHARYNGEAL GUEDEL CH30</t>
  </si>
  <si>
    <t>KLINI-AID EMERGENCY DRESSING 18X18CM = snelverband</t>
  </si>
  <si>
    <t>KLINI-AID EMERGENCY DRESSING 12X12CM = snelverband</t>
  </si>
  <si>
    <t>8a</t>
  </si>
  <si>
    <t>KLINI-AID EMERGENCY DRESSING 18X28CM = snelverband</t>
  </si>
  <si>
    <t>Nova Biomedical</t>
  </si>
  <si>
    <t>ABSORIN ODL DISP DAY 60X60 900ML = celstofmatje/bedonderlegger</t>
  </si>
  <si>
    <t>MICROTAINER 1.8MM21G = glucoseprikkers</t>
  </si>
  <si>
    <r>
      <t xml:space="preserve">Baret PP model wokkel </t>
    </r>
    <r>
      <rPr>
        <strike/>
        <sz val="11"/>
        <color theme="1"/>
        <rFont val="Arial"/>
        <family val="2"/>
      </rPr>
      <t>rood</t>
    </r>
  </si>
  <si>
    <t>144a</t>
  </si>
  <si>
    <t>H&amp;H Medical</t>
  </si>
  <si>
    <t>H*vent chest seal met ventiel</t>
  </si>
  <si>
    <t>RedVac Immobilisatie- en Evacuatiematras (60/130/62x208cm) (oude type)</t>
  </si>
  <si>
    <t>RedVac Vacuüm matras met clicksysteem en pvc banden (nieuwe type)</t>
  </si>
  <si>
    <t>Totaal</t>
  </si>
  <si>
    <t>Inschrijver geeft een kortingspercentage op de prijzen in haar catalogus. Geef het kortingspercentage aan en vul dit in in de blauwe kolom. De tabel berekent automatisch de aangeboden prijs inclusief korting</t>
  </si>
  <si>
    <t>Inschrijver geeft prijzen per beschreven eenheid</t>
  </si>
  <si>
    <t>Indien producten in grootverpakking worden aangeboden dient u de prijs om te rekenen naar een prijs per beschreven eenheid.</t>
  </si>
  <si>
    <t>De totale inschrijfprijs (de beoordelingsprijs) is de prijs die bij deze aanbesteding wordt beoordeeld.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</si>
</sst>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3" x14ac:knownFonts="1">
    <font>
      <sz val="11"/>
      <color theme="1"/>
      <name val="Calibri"/>
      <family val="2"/>
      <scheme val="minor"/>
    </font>
    <font>
      <sz val="11"/>
      <color theme="1"/>
      <name val="Calibri"/>
      <family val="2"/>
      <scheme val="minor"/>
    </font>
    <font>
      <sz val="10"/>
      <name val="Arial"/>
      <family val="2"/>
    </font>
    <font>
      <b/>
      <sz val="16"/>
      <color rgb="FFE36C0A"/>
      <name val="Arial"/>
      <family val="2"/>
    </font>
    <font>
      <sz val="10"/>
      <color rgb="FF404040"/>
      <name val="Arial"/>
      <family val="2"/>
    </font>
    <font>
      <sz val="10"/>
      <color theme="1"/>
      <name val="Arial"/>
      <family val="2"/>
    </font>
    <font>
      <b/>
      <sz val="10"/>
      <color theme="1"/>
      <name val="Arial"/>
      <family val="2"/>
    </font>
    <font>
      <sz val="8"/>
      <color rgb="FF404040"/>
      <name val="Arial"/>
      <family val="2"/>
    </font>
    <font>
      <b/>
      <sz val="10"/>
      <name val="Arial"/>
      <family val="2"/>
    </font>
    <font>
      <sz val="11"/>
      <color theme="1"/>
      <name val="Arial"/>
      <family val="2"/>
    </font>
    <font>
      <b/>
      <sz val="8"/>
      <name val="Arial"/>
      <family val="2"/>
    </font>
    <font>
      <sz val="8"/>
      <color theme="1"/>
      <name val="Arial"/>
      <family val="2"/>
    </font>
    <font>
      <strike/>
      <sz val="11"/>
      <color theme="1"/>
      <name val="Arial"/>
      <family val="2"/>
    </font>
  </fonts>
  <fills count="8">
    <fill>
      <patternFill patternType="none"/>
    </fill>
    <fill>
      <patternFill patternType="gray125"/>
    </fill>
    <fill>
      <patternFill patternType="solid">
        <fgColor theme="2"/>
        <bgColor indexed="64"/>
      </patternFill>
    </fill>
    <fill>
      <patternFill patternType="solid">
        <fgColor rgb="FFFF990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9"/>
        <bgColor indexed="64"/>
      </patternFill>
    </fill>
    <fill>
      <patternFill patternType="solid">
        <fgColor rgb="FFFFFF00"/>
        <bgColor indexed="64"/>
      </patternFill>
    </fill>
  </fills>
  <borders count="17">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2">
    <xf numFmtId="0" fontId="0" fillId="0" borderId="0" xfId="0"/>
    <xf numFmtId="0" fontId="3" fillId="0" borderId="0" xfId="0" applyFont="1" applyAlignment="1">
      <alignment horizontal="center" vertical="center"/>
    </xf>
    <xf numFmtId="0" fontId="4" fillId="0" borderId="0" xfId="0" applyFont="1"/>
    <xf numFmtId="0" fontId="4" fillId="0" borderId="0" xfId="0" quotePrefix="1" applyFont="1" applyAlignment="1">
      <alignment wrapText="1"/>
    </xf>
    <xf numFmtId="0" fontId="5" fillId="0" borderId="0" xfId="0" applyFont="1"/>
    <xf numFmtId="0" fontId="7" fillId="0" borderId="0" xfId="0" quotePrefix="1" applyFont="1" applyAlignment="1">
      <alignment wrapText="1"/>
    </xf>
    <xf numFmtId="0" fontId="4" fillId="0" borderId="0" xfId="0" applyFont="1" applyAlignment="1">
      <alignment vertical="center"/>
    </xf>
    <xf numFmtId="0" fontId="8" fillId="0" borderId="0" xfId="0" applyFont="1"/>
    <xf numFmtId="0" fontId="9" fillId="0" borderId="0" xfId="0" applyFont="1"/>
    <xf numFmtId="0" fontId="2" fillId="0" borderId="10" xfId="0" applyFont="1" applyBorder="1" applyAlignment="1">
      <alignment wrapText="1"/>
    </xf>
    <xf numFmtId="0" fontId="9" fillId="4" borderId="5" xfId="0" applyFont="1" applyFill="1" applyBorder="1" applyAlignment="1">
      <alignment wrapText="1"/>
    </xf>
    <xf numFmtId="0" fontId="9" fillId="5" borderId="6" xfId="0" applyFont="1" applyFill="1" applyBorder="1" applyAlignment="1">
      <alignment wrapText="1"/>
    </xf>
    <xf numFmtId="9" fontId="9" fillId="4" borderId="0" xfId="2" applyFont="1" applyFill="1" applyBorder="1" applyAlignment="1">
      <alignment wrapText="1"/>
    </xf>
    <xf numFmtId="44" fontId="9" fillId="0" borderId="0" xfId="1" applyFont="1" applyBorder="1"/>
    <xf numFmtId="44" fontId="9" fillId="0" borderId="6" xfId="1" applyFont="1" applyBorder="1"/>
    <xf numFmtId="44" fontId="9" fillId="4" borderId="5" xfId="1" applyFont="1" applyFill="1" applyBorder="1" applyProtection="1">
      <protection locked="0"/>
    </xf>
    <xf numFmtId="9" fontId="9" fillId="4" borderId="0" xfId="2" applyFont="1" applyFill="1" applyBorder="1" applyProtection="1">
      <protection locked="0"/>
    </xf>
    <xf numFmtId="0" fontId="9" fillId="4" borderId="5" xfId="0" applyFont="1" applyFill="1" applyBorder="1" applyProtection="1">
      <protection locked="0"/>
    </xf>
    <xf numFmtId="44" fontId="9" fillId="4" borderId="0" xfId="1" applyFont="1" applyFill="1" applyBorder="1" applyProtection="1">
      <protection locked="0"/>
    </xf>
    <xf numFmtId="0" fontId="10" fillId="2" borderId="1" xfId="0" applyFont="1" applyFill="1" applyBorder="1" applyAlignment="1">
      <alignment horizontal="center" vertical="center" wrapText="1"/>
    </xf>
    <xf numFmtId="0" fontId="6" fillId="0" borderId="11" xfId="0" applyFont="1" applyBorder="1"/>
    <xf numFmtId="44" fontId="6" fillId="0" borderId="12" xfId="1" applyFont="1" applyBorder="1"/>
    <xf numFmtId="0" fontId="9" fillId="4" borderId="0" xfId="0" applyFont="1" applyFill="1" applyAlignment="1">
      <alignment wrapText="1"/>
    </xf>
    <xf numFmtId="0" fontId="9" fillId="5" borderId="0" xfId="0" applyFont="1" applyFill="1" applyAlignment="1">
      <alignment wrapText="1"/>
    </xf>
    <xf numFmtId="44" fontId="9" fillId="4" borderId="7" xfId="1" applyFont="1" applyFill="1" applyBorder="1" applyProtection="1">
      <protection locked="0"/>
    </xf>
    <xf numFmtId="9" fontId="9" fillId="4" borderId="8" xfId="2" applyFont="1" applyFill="1" applyBorder="1" applyProtection="1">
      <protection locked="0"/>
    </xf>
    <xf numFmtId="44" fontId="9" fillId="0" borderId="8" xfId="1" applyFont="1" applyBorder="1"/>
    <xf numFmtId="44" fontId="9" fillId="0" borderId="9" xfId="1" applyFont="1" applyBorder="1"/>
    <xf numFmtId="0" fontId="9" fillId="4" borderId="0" xfId="0" applyFont="1" applyFill="1" applyProtection="1">
      <protection locked="0"/>
    </xf>
    <xf numFmtId="0" fontId="9" fillId="4" borderId="7" xfId="0" applyFont="1" applyFill="1" applyBorder="1" applyProtection="1">
      <protection locked="0"/>
    </xf>
    <xf numFmtId="0" fontId="9" fillId="4" borderId="8" xfId="0" applyFont="1" applyFill="1" applyBorder="1" applyProtection="1">
      <protection locked="0"/>
    </xf>
    <xf numFmtId="44" fontId="9" fillId="4" borderId="8" xfId="1" applyFont="1" applyFill="1" applyBorder="1" applyProtection="1">
      <protection locked="0"/>
    </xf>
    <xf numFmtId="44" fontId="9" fillId="0" borderId="0" xfId="0" applyNumberFormat="1" applyFont="1"/>
    <xf numFmtId="0" fontId="9" fillId="0" borderId="2" xfId="0" applyFont="1" applyBorder="1"/>
    <xf numFmtId="0" fontId="9" fillId="0" borderId="3" xfId="0" applyFont="1" applyBorder="1"/>
    <xf numFmtId="0" fontId="9" fillId="0" borderId="5" xfId="0" applyFont="1" applyBorder="1" applyAlignment="1">
      <alignment wrapText="1"/>
    </xf>
    <xf numFmtId="0" fontId="9" fillId="0" borderId="0" xfId="0" applyFont="1" applyAlignment="1">
      <alignment wrapText="1"/>
    </xf>
    <xf numFmtId="0" fontId="9" fillId="0" borderId="14" xfId="0" applyFont="1" applyBorder="1"/>
    <xf numFmtId="0" fontId="9" fillId="0" borderId="13" xfId="0" applyFont="1" applyBorder="1"/>
    <xf numFmtId="0" fontId="9" fillId="0" borderId="13" xfId="0" applyFont="1" applyBorder="1" applyAlignment="1">
      <alignment horizontal="left"/>
    </xf>
    <xf numFmtId="0" fontId="9" fillId="0" borderId="13" xfId="0" applyFont="1" applyBorder="1" applyAlignment="1">
      <alignment horizontal="left" vertical="center"/>
    </xf>
    <xf numFmtId="0" fontId="9" fillId="0" borderId="15" xfId="0" applyFont="1" applyBorder="1"/>
    <xf numFmtId="0" fontId="9" fillId="0" borderId="16" xfId="0" applyFont="1" applyBorder="1"/>
    <xf numFmtId="0" fontId="9" fillId="7" borderId="13" xfId="0" applyFont="1" applyFill="1" applyBorder="1"/>
    <xf numFmtId="0" fontId="9" fillId="7" borderId="16" xfId="0" applyFont="1" applyFill="1" applyBorder="1"/>
    <xf numFmtId="0" fontId="9" fillId="6" borderId="2" xfId="0" applyFont="1" applyFill="1" applyBorder="1" applyAlignment="1">
      <alignment horizontal="center" wrapText="1"/>
    </xf>
    <xf numFmtId="0" fontId="9" fillId="6" borderId="3" xfId="0" applyFont="1" applyFill="1" applyBorder="1" applyAlignment="1">
      <alignment horizontal="center" wrapText="1"/>
    </xf>
    <xf numFmtId="0" fontId="9" fillId="6" borderId="3" xfId="0" applyFont="1" applyFill="1" applyBorder="1" applyAlignment="1">
      <alignment horizontal="center"/>
    </xf>
    <xf numFmtId="0" fontId="9" fillId="6" borderId="4" xfId="0" applyFont="1" applyFill="1" applyBorder="1" applyAlignment="1">
      <alignment horizontal="center"/>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xf>
    <xf numFmtId="0" fontId="9" fillId="3" borderId="4" xfId="0" applyFont="1" applyFill="1" applyBorder="1" applyAlignment="1">
      <alignment horizontal="center" vertical="center"/>
    </xf>
  </cellXfs>
  <cellStyles count="3">
    <cellStyle name="Procent" xfId="2" builtinId="5"/>
    <cellStyle name="Standaard" xfId="0" builtinId="0"/>
    <cellStyle name="Valuta" xfId="1" builtinId="4"/>
  </cellStyles>
  <dxfs count="2">
    <dxf>
      <fill>
        <patternFill patternType="darkUp">
          <fgColor rgb="FFFF0000"/>
        </patternFill>
      </fill>
    </dxf>
    <dxf>
      <fill>
        <patternFill patternType="darkUp">
          <fgColor rgb="FFFF0000"/>
        </patternFill>
      </fill>
    </dxf>
  </dxfs>
  <tableStyles count="0" defaultTableStyle="TableStyleMedium2" defaultPivotStyle="PivotStyleLight16"/>
  <colors>
    <mruColors>
      <color rgb="FFFF00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3933825</xdr:colOff>
      <xdr:row>5</xdr:row>
      <xdr:rowOff>158750</xdr:rowOff>
    </xdr:to>
    <xdr:pic>
      <xdr:nvPicPr>
        <xdr:cNvPr id="3" name="Afbeelding 2">
          <a:extLst>
            <a:ext uri="{FF2B5EF4-FFF2-40B4-BE49-F238E27FC236}">
              <a16:creationId xmlns:a16="http://schemas.microsoft.com/office/drawing/2014/main" id="{A4E3127C-654D-45D7-9368-D113684F8F4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937000" cy="106045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76C80-D22E-4F98-B711-37BDD42A4D06}">
  <dimension ref="A1:B31"/>
  <sheetViews>
    <sheetView workbookViewId="0">
      <selection activeCell="B16" sqref="B16"/>
    </sheetView>
  </sheetViews>
  <sheetFormatPr defaultRowHeight="14.5" x14ac:dyDescent="0.35"/>
  <cols>
    <col min="1" max="1" width="72.81640625" customWidth="1"/>
    <col min="2" max="2" width="15.81640625" customWidth="1"/>
  </cols>
  <sheetData>
    <row r="1" spans="1:2" s="8" customFormat="1" ht="14" x14ac:dyDescent="0.3"/>
    <row r="2" spans="1:2" s="8" customFormat="1" ht="14" x14ac:dyDescent="0.3"/>
    <row r="3" spans="1:2" s="8" customFormat="1" ht="14" x14ac:dyDescent="0.3"/>
    <row r="4" spans="1:2" s="8" customFormat="1" ht="14" x14ac:dyDescent="0.3"/>
    <row r="5" spans="1:2" s="8" customFormat="1" ht="14" x14ac:dyDescent="0.3"/>
    <row r="6" spans="1:2" s="8" customFormat="1" ht="14" x14ac:dyDescent="0.3"/>
    <row r="7" spans="1:2" s="8" customFormat="1" ht="14" x14ac:dyDescent="0.3"/>
    <row r="8" spans="1:2" s="8" customFormat="1" ht="14" x14ac:dyDescent="0.3"/>
    <row r="9" spans="1:2" s="8" customFormat="1" ht="20" x14ac:dyDescent="0.3">
      <c r="A9" s="1" t="s">
        <v>0</v>
      </c>
    </row>
    <row r="10" spans="1:2" s="8" customFormat="1" ht="14" x14ac:dyDescent="0.3"/>
    <row r="11" spans="1:2" s="8" customFormat="1" ht="14" x14ac:dyDescent="0.3"/>
    <row r="12" spans="1:2" s="8" customFormat="1" ht="14" x14ac:dyDescent="0.3">
      <c r="A12" s="2" t="s">
        <v>1</v>
      </c>
    </row>
    <row r="13" spans="1:2" s="8" customFormat="1" ht="14" x14ac:dyDescent="0.3"/>
    <row r="14" spans="1:2" s="8" customFormat="1" ht="75.5" x14ac:dyDescent="0.3">
      <c r="A14" s="3" t="s">
        <v>21</v>
      </c>
    </row>
    <row r="15" spans="1:2" s="8" customFormat="1" thickBot="1" x14ac:dyDescent="0.35"/>
    <row r="16" spans="1:2" s="8" customFormat="1" thickBot="1" x14ac:dyDescent="0.35">
      <c r="A16" s="20" t="s">
        <v>23</v>
      </c>
      <c r="B16" s="21">
        <f>Invulblad!J208+Invulblad!S208</f>
        <v>0</v>
      </c>
    </row>
    <row r="17" spans="1:2" s="8" customFormat="1" ht="14" x14ac:dyDescent="0.3">
      <c r="A17" s="2"/>
    </row>
    <row r="18" spans="1:2" s="8" customFormat="1" ht="14" x14ac:dyDescent="0.3">
      <c r="A18" s="4" t="s">
        <v>2</v>
      </c>
      <c r="B18" s="4" t="s">
        <v>22</v>
      </c>
    </row>
    <row r="19" spans="1:2" s="8" customFormat="1" ht="14" x14ac:dyDescent="0.3"/>
    <row r="20" spans="1:2" s="8" customFormat="1" ht="14" x14ac:dyDescent="0.3">
      <c r="A20" s="5"/>
    </row>
    <row r="21" spans="1:2" s="8" customFormat="1" ht="14" x14ac:dyDescent="0.3"/>
    <row r="22" spans="1:2" s="8" customFormat="1" ht="14" x14ac:dyDescent="0.3">
      <c r="A22" s="6" t="s">
        <v>3</v>
      </c>
    </row>
    <row r="23" spans="1:2" s="8" customFormat="1" ht="14" x14ac:dyDescent="0.3"/>
    <row r="24" spans="1:2" s="8" customFormat="1" ht="14" x14ac:dyDescent="0.3">
      <c r="A24" s="2" t="s">
        <v>4</v>
      </c>
    </row>
    <row r="25" spans="1:2" s="8" customFormat="1" ht="14" x14ac:dyDescent="0.3">
      <c r="A25" s="2"/>
    </row>
    <row r="26" spans="1:2" s="8" customFormat="1" ht="14" x14ac:dyDescent="0.3"/>
    <row r="27" spans="1:2" s="8" customFormat="1" ht="14" x14ac:dyDescent="0.3"/>
    <row r="28" spans="1:2" s="8" customFormat="1" ht="14" x14ac:dyDescent="0.3">
      <c r="A28" s="7" t="s">
        <v>5</v>
      </c>
    </row>
    <row r="29" spans="1:2" s="8" customFormat="1" ht="14" x14ac:dyDescent="0.3">
      <c r="A29" s="4" t="s">
        <v>6</v>
      </c>
    </row>
    <row r="30" spans="1:2" s="8" customFormat="1" ht="14" x14ac:dyDescent="0.3"/>
    <row r="31" spans="1:2" s="8" customFormat="1" ht="14" x14ac:dyDescent="0.3"/>
  </sheetData>
  <sheetProtection algorithmName="SHA-512" hashValue="IOfwCDn4gX6RLzUnz1JpJnrgJJReBPynH9qSk+O3xC/mhcYpKm8LCaDk6m94TPITIfuEPveY1cbsp9pGStjp8Q==" saltValue="2cDBv0Mg5TJDUOVHRYmyiQ==" spinCount="100000" sheet="1" selectLockedCells="1" selectUnlockedCells="1"/>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C18FC-7D45-42D7-B661-A959ACCDC9B8}">
  <dimension ref="A1:S208"/>
  <sheetViews>
    <sheetView tabSelected="1" zoomScaleNormal="100" workbookViewId="0">
      <pane xSplit="5" ySplit="2" topLeftCell="F3" activePane="bottomRight" state="frozen"/>
      <selection pane="topRight" activeCell="D1" sqref="D1"/>
      <selection pane="bottomLeft" activeCell="A3" sqref="A3"/>
      <selection pane="bottomRight" activeCell="F3" sqref="F3"/>
    </sheetView>
  </sheetViews>
  <sheetFormatPr defaultColWidth="8.81640625" defaultRowHeight="14" x14ac:dyDescent="0.3"/>
  <cols>
    <col min="1" max="1" width="4.453125" style="8" customWidth="1"/>
    <col min="2" max="2" width="21.54296875" style="8" bestFit="1" customWidth="1"/>
    <col min="3" max="3" width="72.7265625" style="8" bestFit="1" customWidth="1"/>
    <col min="4" max="4" width="14.1796875" style="8" customWidth="1"/>
    <col min="5" max="5" width="17.7265625" style="8" customWidth="1"/>
    <col min="6" max="6" width="14.1796875" style="8" customWidth="1"/>
    <col min="7" max="7" width="8.54296875" style="8" bestFit="1" customWidth="1"/>
    <col min="8" max="8" width="13.81640625" style="8" customWidth="1"/>
    <col min="9" max="9" width="14.26953125" style="8" customWidth="1"/>
    <col min="10" max="10" width="25.81640625" style="8" bestFit="1" customWidth="1"/>
    <col min="11" max="11" width="8.81640625" style="8"/>
    <col min="12" max="12" width="9.81640625" style="8" customWidth="1"/>
    <col min="13" max="13" width="8.81640625" style="8"/>
    <col min="14" max="14" width="12.1796875" style="8" customWidth="1"/>
    <col min="15" max="15" width="13.7265625" style="8" customWidth="1"/>
    <col min="16" max="16" width="9.81640625" style="8" customWidth="1"/>
    <col min="17" max="17" width="13.26953125" style="8" customWidth="1"/>
    <col min="18" max="18" width="14.453125" style="8" customWidth="1"/>
    <col min="19" max="19" width="25" style="8" customWidth="1"/>
    <col min="20" max="16384" width="8.81640625" style="8"/>
  </cols>
  <sheetData>
    <row r="1" spans="1:19" ht="30" customHeight="1" x14ac:dyDescent="0.3">
      <c r="A1" s="33"/>
      <c r="B1" s="34"/>
      <c r="C1" s="34"/>
      <c r="D1" s="34"/>
      <c r="E1" s="34"/>
      <c r="F1" s="45" t="s">
        <v>301</v>
      </c>
      <c r="G1" s="46"/>
      <c r="H1" s="47"/>
      <c r="I1" s="47"/>
      <c r="J1" s="48"/>
      <c r="L1" s="49" t="s">
        <v>7</v>
      </c>
      <c r="M1" s="50"/>
      <c r="N1" s="50"/>
      <c r="O1" s="50"/>
      <c r="P1" s="50"/>
      <c r="Q1" s="50"/>
      <c r="R1" s="50"/>
      <c r="S1" s="51"/>
    </row>
    <row r="2" spans="1:19" ht="59.25" customHeight="1" x14ac:dyDescent="0.3">
      <c r="A2" s="35" t="s">
        <v>8</v>
      </c>
      <c r="B2" s="36" t="s">
        <v>14</v>
      </c>
      <c r="C2" s="36" t="s">
        <v>9</v>
      </c>
      <c r="D2" s="36" t="s">
        <v>35</v>
      </c>
      <c r="E2" s="36" t="s">
        <v>309</v>
      </c>
      <c r="F2" s="10" t="s">
        <v>10</v>
      </c>
      <c r="G2" s="22" t="s">
        <v>20</v>
      </c>
      <c r="H2" s="22" t="s">
        <v>11</v>
      </c>
      <c r="I2" s="23" t="s">
        <v>12</v>
      </c>
      <c r="J2" s="11" t="s">
        <v>13</v>
      </c>
      <c r="L2" s="10" t="s">
        <v>14</v>
      </c>
      <c r="M2" s="22" t="s">
        <v>15</v>
      </c>
      <c r="N2" s="22" t="s">
        <v>16</v>
      </c>
      <c r="O2" s="22" t="s">
        <v>10</v>
      </c>
      <c r="P2" s="12" t="s">
        <v>20</v>
      </c>
      <c r="Q2" s="22" t="s">
        <v>11</v>
      </c>
      <c r="R2" s="23" t="s">
        <v>12</v>
      </c>
      <c r="S2" s="11" t="s">
        <v>17</v>
      </c>
    </row>
    <row r="3" spans="1:19" ht="15" customHeight="1" x14ac:dyDescent="0.3">
      <c r="A3" s="37">
        <v>1</v>
      </c>
      <c r="B3" s="38" t="s">
        <v>255</v>
      </c>
      <c r="C3" s="38" t="s">
        <v>130</v>
      </c>
      <c r="D3" s="38" t="s">
        <v>302</v>
      </c>
      <c r="E3" s="43">
        <v>260</v>
      </c>
      <c r="F3" s="15">
        <v>0</v>
      </c>
      <c r="G3" s="16">
        <v>0</v>
      </c>
      <c r="H3" s="16">
        <v>0</v>
      </c>
      <c r="I3" s="13">
        <f t="shared" ref="I3:I47" si="0">F3-(F3*H3)</f>
        <v>0</v>
      </c>
      <c r="J3" s="14">
        <f t="shared" ref="J3:J47" si="1">I3*E3</f>
        <v>0</v>
      </c>
      <c r="L3" s="17"/>
      <c r="M3" s="28"/>
      <c r="N3" s="28"/>
      <c r="O3" s="18">
        <v>0</v>
      </c>
      <c r="P3" s="16">
        <v>0</v>
      </c>
      <c r="Q3" s="16">
        <v>0</v>
      </c>
      <c r="R3" s="13">
        <f t="shared" ref="R3:R47" si="2">O3-(O3*Q3)</f>
        <v>0</v>
      </c>
      <c r="S3" s="14">
        <f t="shared" ref="S3:S47" si="3">R3*E3</f>
        <v>0</v>
      </c>
    </row>
    <row r="4" spans="1:19" x14ac:dyDescent="0.3">
      <c r="A4" s="37">
        <v>3</v>
      </c>
      <c r="B4" s="38" t="s">
        <v>255</v>
      </c>
      <c r="C4" s="38" t="s">
        <v>311</v>
      </c>
      <c r="D4" s="38" t="s">
        <v>302</v>
      </c>
      <c r="E4" s="43">
        <v>120</v>
      </c>
      <c r="F4" s="15">
        <v>0</v>
      </c>
      <c r="G4" s="16">
        <v>0</v>
      </c>
      <c r="H4" s="16">
        <v>0</v>
      </c>
      <c r="I4" s="13">
        <f t="shared" si="0"/>
        <v>0</v>
      </c>
      <c r="J4" s="14">
        <f t="shared" si="1"/>
        <v>0</v>
      </c>
      <c r="L4" s="17"/>
      <c r="M4" s="28"/>
      <c r="N4" s="28"/>
      <c r="O4" s="18">
        <v>0</v>
      </c>
      <c r="P4" s="16">
        <v>0</v>
      </c>
      <c r="Q4" s="16">
        <v>0</v>
      </c>
      <c r="R4" s="13">
        <f t="shared" si="2"/>
        <v>0</v>
      </c>
      <c r="S4" s="14">
        <f t="shared" si="3"/>
        <v>0</v>
      </c>
    </row>
    <row r="5" spans="1:19" x14ac:dyDescent="0.3">
      <c r="A5" s="37">
        <v>4</v>
      </c>
      <c r="B5" s="38" t="s">
        <v>255</v>
      </c>
      <c r="C5" s="38" t="s">
        <v>148</v>
      </c>
      <c r="D5" s="38" t="s">
        <v>302</v>
      </c>
      <c r="E5" s="43">
        <v>140</v>
      </c>
      <c r="F5" s="15">
        <v>0</v>
      </c>
      <c r="G5" s="16">
        <v>0</v>
      </c>
      <c r="H5" s="16">
        <v>0</v>
      </c>
      <c r="I5" s="13">
        <f t="shared" si="0"/>
        <v>0</v>
      </c>
      <c r="J5" s="14">
        <f t="shared" si="1"/>
        <v>0</v>
      </c>
      <c r="L5" s="17"/>
      <c r="M5" s="28"/>
      <c r="N5" s="28"/>
      <c r="O5" s="18">
        <v>0</v>
      </c>
      <c r="P5" s="16">
        <v>0</v>
      </c>
      <c r="Q5" s="16">
        <v>0</v>
      </c>
      <c r="R5" s="13">
        <f t="shared" si="2"/>
        <v>0</v>
      </c>
      <c r="S5" s="14">
        <f t="shared" si="3"/>
        <v>0</v>
      </c>
    </row>
    <row r="6" spans="1:19" x14ac:dyDescent="0.3">
      <c r="A6" s="37">
        <v>5</v>
      </c>
      <c r="B6" s="38" t="s">
        <v>262</v>
      </c>
      <c r="C6" s="38" t="s">
        <v>150</v>
      </c>
      <c r="D6" s="38" t="s">
        <v>302</v>
      </c>
      <c r="E6" s="43">
        <v>140</v>
      </c>
      <c r="F6" s="15">
        <v>0</v>
      </c>
      <c r="G6" s="16">
        <v>0</v>
      </c>
      <c r="H6" s="16">
        <v>0</v>
      </c>
      <c r="I6" s="13">
        <f t="shared" si="0"/>
        <v>0</v>
      </c>
      <c r="J6" s="14">
        <f t="shared" si="1"/>
        <v>0</v>
      </c>
      <c r="L6" s="17"/>
      <c r="M6" s="28"/>
      <c r="N6" s="28"/>
      <c r="O6" s="18">
        <v>0</v>
      </c>
      <c r="P6" s="16">
        <v>0</v>
      </c>
      <c r="Q6" s="16">
        <v>0</v>
      </c>
      <c r="R6" s="13">
        <f t="shared" si="2"/>
        <v>0</v>
      </c>
      <c r="S6" s="14">
        <f t="shared" si="3"/>
        <v>0</v>
      </c>
    </row>
    <row r="7" spans="1:19" x14ac:dyDescent="0.3">
      <c r="A7" s="37">
        <v>6</v>
      </c>
      <c r="B7" s="38" t="s">
        <v>255</v>
      </c>
      <c r="C7" s="38" t="s">
        <v>312</v>
      </c>
      <c r="D7" s="38" t="s">
        <v>302</v>
      </c>
      <c r="E7" s="43">
        <v>120</v>
      </c>
      <c r="F7" s="15">
        <v>0</v>
      </c>
      <c r="G7" s="16">
        <v>0</v>
      </c>
      <c r="H7" s="16">
        <v>0</v>
      </c>
      <c r="I7" s="13">
        <f t="shared" si="0"/>
        <v>0</v>
      </c>
      <c r="J7" s="14">
        <f t="shared" si="1"/>
        <v>0</v>
      </c>
      <c r="L7" s="17"/>
      <c r="M7" s="28"/>
      <c r="N7" s="28"/>
      <c r="O7" s="18">
        <v>0</v>
      </c>
      <c r="P7" s="16">
        <v>0</v>
      </c>
      <c r="Q7" s="16">
        <v>0</v>
      </c>
      <c r="R7" s="13">
        <f t="shared" si="2"/>
        <v>0</v>
      </c>
      <c r="S7" s="14">
        <f t="shared" si="3"/>
        <v>0</v>
      </c>
    </row>
    <row r="8" spans="1:19" x14ac:dyDescent="0.3">
      <c r="A8" s="37">
        <v>7</v>
      </c>
      <c r="B8" s="38" t="s">
        <v>262</v>
      </c>
      <c r="C8" s="38" t="s">
        <v>166</v>
      </c>
      <c r="D8" s="38" t="s">
        <v>302</v>
      </c>
      <c r="E8" s="43">
        <v>140</v>
      </c>
      <c r="F8" s="15">
        <v>0</v>
      </c>
      <c r="G8" s="16">
        <v>0</v>
      </c>
      <c r="H8" s="16">
        <v>0</v>
      </c>
      <c r="I8" s="13">
        <f t="shared" si="0"/>
        <v>0</v>
      </c>
      <c r="J8" s="14">
        <f t="shared" si="1"/>
        <v>0</v>
      </c>
      <c r="L8" s="17"/>
      <c r="M8" s="28"/>
      <c r="N8" s="28"/>
      <c r="O8" s="18">
        <v>0</v>
      </c>
      <c r="P8" s="16">
        <v>0</v>
      </c>
      <c r="Q8" s="16">
        <v>0</v>
      </c>
      <c r="R8" s="13">
        <f t="shared" si="2"/>
        <v>0</v>
      </c>
      <c r="S8" s="14">
        <f t="shared" si="3"/>
        <v>0</v>
      </c>
    </row>
    <row r="9" spans="1:19" x14ac:dyDescent="0.3">
      <c r="A9" s="37" t="s">
        <v>313</v>
      </c>
      <c r="B9" s="38" t="s">
        <v>262</v>
      </c>
      <c r="C9" s="38" t="s">
        <v>310</v>
      </c>
      <c r="D9" s="38" t="s">
        <v>302</v>
      </c>
      <c r="E9" s="43">
        <v>140</v>
      </c>
      <c r="F9" s="15">
        <v>0</v>
      </c>
      <c r="G9" s="16">
        <v>0</v>
      </c>
      <c r="H9" s="16">
        <v>0</v>
      </c>
      <c r="I9" s="13">
        <f t="shared" ref="I9" si="4">F9-(F9*H9)</f>
        <v>0</v>
      </c>
      <c r="J9" s="14">
        <f t="shared" ref="J9" si="5">I9*E9</f>
        <v>0</v>
      </c>
      <c r="L9" s="17"/>
      <c r="M9" s="28"/>
      <c r="N9" s="28"/>
      <c r="O9" s="18">
        <v>0</v>
      </c>
      <c r="P9" s="16">
        <v>0</v>
      </c>
      <c r="Q9" s="16">
        <v>0</v>
      </c>
      <c r="R9" s="13">
        <f t="shared" ref="R9" si="6">O9-(O9*Q9)</f>
        <v>0</v>
      </c>
      <c r="S9" s="14">
        <f t="shared" ref="S9" si="7">R9*E9</f>
        <v>0</v>
      </c>
    </row>
    <row r="10" spans="1:19" x14ac:dyDescent="0.3">
      <c r="A10" s="37">
        <v>10</v>
      </c>
      <c r="B10" s="38" t="s">
        <v>262</v>
      </c>
      <c r="C10" s="38" t="s">
        <v>177</v>
      </c>
      <c r="D10" s="38" t="s">
        <v>302</v>
      </c>
      <c r="E10" s="43">
        <v>50</v>
      </c>
      <c r="F10" s="15">
        <v>0</v>
      </c>
      <c r="G10" s="16">
        <v>0</v>
      </c>
      <c r="H10" s="16">
        <v>0</v>
      </c>
      <c r="I10" s="13">
        <f t="shared" si="0"/>
        <v>0</v>
      </c>
      <c r="J10" s="14">
        <f t="shared" si="1"/>
        <v>0</v>
      </c>
      <c r="L10" s="17"/>
      <c r="M10" s="28"/>
      <c r="N10" s="28"/>
      <c r="O10" s="18">
        <v>0</v>
      </c>
      <c r="P10" s="16">
        <v>0</v>
      </c>
      <c r="Q10" s="16">
        <v>0</v>
      </c>
      <c r="R10" s="13">
        <f t="shared" si="2"/>
        <v>0</v>
      </c>
      <c r="S10" s="14">
        <f t="shared" si="3"/>
        <v>0</v>
      </c>
    </row>
    <row r="11" spans="1:19" x14ac:dyDescent="0.3">
      <c r="A11" s="37">
        <v>11</v>
      </c>
      <c r="B11" s="38" t="s">
        <v>255</v>
      </c>
      <c r="C11" s="38" t="s">
        <v>314</v>
      </c>
      <c r="D11" s="38" t="s">
        <v>302</v>
      </c>
      <c r="E11" s="43">
        <v>60</v>
      </c>
      <c r="F11" s="15">
        <v>0</v>
      </c>
      <c r="G11" s="16">
        <v>0</v>
      </c>
      <c r="H11" s="16">
        <v>0</v>
      </c>
      <c r="I11" s="13">
        <f t="shared" si="0"/>
        <v>0</v>
      </c>
      <c r="J11" s="14">
        <f t="shared" si="1"/>
        <v>0</v>
      </c>
      <c r="L11" s="17"/>
      <c r="M11" s="28"/>
      <c r="N11" s="28"/>
      <c r="O11" s="18">
        <v>0</v>
      </c>
      <c r="P11" s="16">
        <v>0</v>
      </c>
      <c r="Q11" s="16">
        <v>0</v>
      </c>
      <c r="R11" s="13">
        <f t="shared" si="2"/>
        <v>0</v>
      </c>
      <c r="S11" s="14">
        <f t="shared" si="3"/>
        <v>0</v>
      </c>
    </row>
    <row r="12" spans="1:19" x14ac:dyDescent="0.3">
      <c r="A12" s="37">
        <v>12</v>
      </c>
      <c r="B12" s="38" t="s">
        <v>262</v>
      </c>
      <c r="C12" s="38" t="s">
        <v>179</v>
      </c>
      <c r="D12" s="38" t="s">
        <v>302</v>
      </c>
      <c r="E12" s="43">
        <v>40</v>
      </c>
      <c r="F12" s="15">
        <v>0</v>
      </c>
      <c r="G12" s="16">
        <v>0</v>
      </c>
      <c r="H12" s="16">
        <v>0</v>
      </c>
      <c r="I12" s="13">
        <f t="shared" si="0"/>
        <v>0</v>
      </c>
      <c r="J12" s="14">
        <f t="shared" si="1"/>
        <v>0</v>
      </c>
      <c r="L12" s="17"/>
      <c r="M12" s="28"/>
      <c r="N12" s="28"/>
      <c r="O12" s="18">
        <v>0</v>
      </c>
      <c r="P12" s="16">
        <v>0</v>
      </c>
      <c r="Q12" s="16">
        <v>0</v>
      </c>
      <c r="R12" s="13">
        <f t="shared" si="2"/>
        <v>0</v>
      </c>
      <c r="S12" s="14">
        <f t="shared" si="3"/>
        <v>0</v>
      </c>
    </row>
    <row r="13" spans="1:19" x14ac:dyDescent="0.3">
      <c r="A13" s="37">
        <v>13</v>
      </c>
      <c r="B13" s="38" t="s">
        <v>65</v>
      </c>
      <c r="C13" s="38" t="s">
        <v>184</v>
      </c>
      <c r="D13" s="38" t="s">
        <v>302</v>
      </c>
      <c r="E13" s="43">
        <v>40</v>
      </c>
      <c r="F13" s="15">
        <v>0</v>
      </c>
      <c r="G13" s="16">
        <v>0</v>
      </c>
      <c r="H13" s="16">
        <v>0</v>
      </c>
      <c r="I13" s="13">
        <f t="shared" si="0"/>
        <v>0</v>
      </c>
      <c r="J13" s="14">
        <f t="shared" si="1"/>
        <v>0</v>
      </c>
      <c r="L13" s="17"/>
      <c r="M13" s="28"/>
      <c r="N13" s="28"/>
      <c r="O13" s="18">
        <v>0</v>
      </c>
      <c r="P13" s="16">
        <v>0</v>
      </c>
      <c r="Q13" s="16">
        <v>0</v>
      </c>
      <c r="R13" s="13">
        <f t="shared" si="2"/>
        <v>0</v>
      </c>
      <c r="S13" s="14">
        <f t="shared" si="3"/>
        <v>0</v>
      </c>
    </row>
    <row r="14" spans="1:19" x14ac:dyDescent="0.3">
      <c r="A14" s="37">
        <v>14</v>
      </c>
      <c r="B14" s="38" t="s">
        <v>315</v>
      </c>
      <c r="C14" s="38" t="s">
        <v>85</v>
      </c>
      <c r="D14" s="38" t="s">
        <v>39</v>
      </c>
      <c r="E14" s="38">
        <v>2120</v>
      </c>
      <c r="F14" s="15">
        <v>0</v>
      </c>
      <c r="G14" s="16">
        <v>0</v>
      </c>
      <c r="H14" s="16">
        <v>0</v>
      </c>
      <c r="I14" s="13">
        <f t="shared" si="0"/>
        <v>0</v>
      </c>
      <c r="J14" s="14">
        <f t="shared" si="1"/>
        <v>0</v>
      </c>
      <c r="L14" s="17"/>
      <c r="M14" s="28"/>
      <c r="N14" s="28"/>
      <c r="O14" s="18">
        <v>0</v>
      </c>
      <c r="P14" s="16">
        <v>0</v>
      </c>
      <c r="Q14" s="16">
        <v>0</v>
      </c>
      <c r="R14" s="13">
        <f t="shared" si="2"/>
        <v>0</v>
      </c>
      <c r="S14" s="14">
        <f t="shared" si="3"/>
        <v>0</v>
      </c>
    </row>
    <row r="15" spans="1:19" x14ac:dyDescent="0.3">
      <c r="A15" s="37">
        <v>15</v>
      </c>
      <c r="B15" s="38" t="s">
        <v>65</v>
      </c>
      <c r="C15" s="39" t="s">
        <v>38</v>
      </c>
      <c r="D15" s="38" t="s">
        <v>39</v>
      </c>
      <c r="E15" s="38">
        <v>150</v>
      </c>
      <c r="F15" s="15">
        <v>0</v>
      </c>
      <c r="G15" s="16">
        <v>0</v>
      </c>
      <c r="H15" s="16">
        <v>0</v>
      </c>
      <c r="I15" s="13">
        <f t="shared" si="0"/>
        <v>0</v>
      </c>
      <c r="J15" s="14">
        <f t="shared" si="1"/>
        <v>0</v>
      </c>
      <c r="L15" s="17"/>
      <c r="M15" s="28"/>
      <c r="N15" s="28"/>
      <c r="O15" s="18">
        <v>0</v>
      </c>
      <c r="P15" s="16">
        <v>0</v>
      </c>
      <c r="Q15" s="16">
        <v>0</v>
      </c>
      <c r="R15" s="13">
        <f t="shared" si="2"/>
        <v>0</v>
      </c>
      <c r="S15" s="14">
        <f t="shared" si="3"/>
        <v>0</v>
      </c>
    </row>
    <row r="16" spans="1:19" x14ac:dyDescent="0.3">
      <c r="A16" s="37">
        <v>16</v>
      </c>
      <c r="B16" s="38" t="s">
        <v>267</v>
      </c>
      <c r="C16" s="38" t="s">
        <v>82</v>
      </c>
      <c r="D16" s="38" t="s">
        <v>39</v>
      </c>
      <c r="E16" s="43">
        <v>3800</v>
      </c>
      <c r="F16" s="15">
        <v>0</v>
      </c>
      <c r="G16" s="16">
        <v>0</v>
      </c>
      <c r="H16" s="16">
        <v>0</v>
      </c>
      <c r="I16" s="13">
        <f t="shared" si="0"/>
        <v>0</v>
      </c>
      <c r="J16" s="14">
        <f t="shared" si="1"/>
        <v>0</v>
      </c>
      <c r="L16" s="17"/>
      <c r="M16" s="28"/>
      <c r="N16" s="28"/>
      <c r="O16" s="18">
        <v>0</v>
      </c>
      <c r="P16" s="16">
        <v>0</v>
      </c>
      <c r="Q16" s="16">
        <v>0</v>
      </c>
      <c r="R16" s="13">
        <f t="shared" si="2"/>
        <v>0</v>
      </c>
      <c r="S16" s="14">
        <f t="shared" si="3"/>
        <v>0</v>
      </c>
    </row>
    <row r="17" spans="1:19" x14ac:dyDescent="0.3">
      <c r="A17" s="37">
        <v>17</v>
      </c>
      <c r="B17" s="38" t="s">
        <v>255</v>
      </c>
      <c r="C17" s="38" t="s">
        <v>83</v>
      </c>
      <c r="D17" s="38" t="s">
        <v>39</v>
      </c>
      <c r="E17" s="43">
        <v>3800</v>
      </c>
      <c r="F17" s="15">
        <v>0</v>
      </c>
      <c r="G17" s="16">
        <v>0</v>
      </c>
      <c r="H17" s="16">
        <v>0</v>
      </c>
      <c r="I17" s="13">
        <f t="shared" si="0"/>
        <v>0</v>
      </c>
      <c r="J17" s="14">
        <f t="shared" si="1"/>
        <v>0</v>
      </c>
      <c r="L17" s="17"/>
      <c r="M17" s="28"/>
      <c r="N17" s="28"/>
      <c r="O17" s="18">
        <v>0</v>
      </c>
      <c r="P17" s="16">
        <v>0</v>
      </c>
      <c r="Q17" s="16">
        <v>0</v>
      </c>
      <c r="R17" s="13">
        <f t="shared" si="2"/>
        <v>0</v>
      </c>
      <c r="S17" s="14">
        <f t="shared" si="3"/>
        <v>0</v>
      </c>
    </row>
    <row r="18" spans="1:19" x14ac:dyDescent="0.3">
      <c r="A18" s="37">
        <v>18</v>
      </c>
      <c r="B18" s="38" t="s">
        <v>258</v>
      </c>
      <c r="C18" s="38" t="s">
        <v>92</v>
      </c>
      <c r="D18" s="38" t="s">
        <v>39</v>
      </c>
      <c r="E18" s="38">
        <v>500</v>
      </c>
      <c r="F18" s="15">
        <v>0</v>
      </c>
      <c r="G18" s="16">
        <v>0</v>
      </c>
      <c r="H18" s="16">
        <v>0</v>
      </c>
      <c r="I18" s="13">
        <f t="shared" si="0"/>
        <v>0</v>
      </c>
      <c r="J18" s="14">
        <f t="shared" si="1"/>
        <v>0</v>
      </c>
      <c r="L18" s="17"/>
      <c r="M18" s="28"/>
      <c r="N18" s="28"/>
      <c r="O18" s="18">
        <v>0</v>
      </c>
      <c r="P18" s="16">
        <v>0</v>
      </c>
      <c r="Q18" s="16">
        <v>0</v>
      </c>
      <c r="R18" s="13">
        <f t="shared" si="2"/>
        <v>0</v>
      </c>
      <c r="S18" s="14">
        <f t="shared" si="3"/>
        <v>0</v>
      </c>
    </row>
    <row r="19" spans="1:19" x14ac:dyDescent="0.3">
      <c r="A19" s="37">
        <v>19</v>
      </c>
      <c r="B19" s="38" t="s">
        <v>255</v>
      </c>
      <c r="C19" s="38" t="s">
        <v>94</v>
      </c>
      <c r="D19" s="38" t="s">
        <v>39</v>
      </c>
      <c r="E19" s="38">
        <v>460</v>
      </c>
      <c r="F19" s="15">
        <v>0</v>
      </c>
      <c r="G19" s="16">
        <v>0</v>
      </c>
      <c r="H19" s="16">
        <v>0</v>
      </c>
      <c r="I19" s="13">
        <f t="shared" si="0"/>
        <v>0</v>
      </c>
      <c r="J19" s="14">
        <f t="shared" si="1"/>
        <v>0</v>
      </c>
      <c r="L19" s="17"/>
      <c r="M19" s="28"/>
      <c r="N19" s="28"/>
      <c r="O19" s="18">
        <v>0</v>
      </c>
      <c r="P19" s="16">
        <v>0</v>
      </c>
      <c r="Q19" s="16">
        <v>0</v>
      </c>
      <c r="R19" s="13">
        <f t="shared" si="2"/>
        <v>0</v>
      </c>
      <c r="S19" s="14">
        <f t="shared" si="3"/>
        <v>0</v>
      </c>
    </row>
    <row r="20" spans="1:19" x14ac:dyDescent="0.3">
      <c r="A20" s="37">
        <v>20</v>
      </c>
      <c r="B20" s="38" t="s">
        <v>258</v>
      </c>
      <c r="C20" s="38" t="s">
        <v>100</v>
      </c>
      <c r="D20" s="38" t="s">
        <v>39</v>
      </c>
      <c r="E20" s="43">
        <v>220</v>
      </c>
      <c r="F20" s="15">
        <v>0</v>
      </c>
      <c r="G20" s="16">
        <v>0</v>
      </c>
      <c r="H20" s="16">
        <v>0</v>
      </c>
      <c r="I20" s="13">
        <f t="shared" si="0"/>
        <v>0</v>
      </c>
      <c r="J20" s="14">
        <f t="shared" si="1"/>
        <v>0</v>
      </c>
      <c r="L20" s="17"/>
      <c r="M20" s="28"/>
      <c r="N20" s="28"/>
      <c r="O20" s="18">
        <v>0</v>
      </c>
      <c r="P20" s="16">
        <v>0</v>
      </c>
      <c r="Q20" s="16">
        <v>0</v>
      </c>
      <c r="R20" s="13">
        <f t="shared" si="2"/>
        <v>0</v>
      </c>
      <c r="S20" s="14">
        <f t="shared" si="3"/>
        <v>0</v>
      </c>
    </row>
    <row r="21" spans="1:19" x14ac:dyDescent="0.3">
      <c r="A21" s="37">
        <v>21</v>
      </c>
      <c r="B21" s="38" t="s">
        <v>264</v>
      </c>
      <c r="C21" s="38" t="s">
        <v>101</v>
      </c>
      <c r="D21" s="38" t="s">
        <v>39</v>
      </c>
      <c r="E21" s="38">
        <v>220</v>
      </c>
      <c r="F21" s="15">
        <v>0</v>
      </c>
      <c r="G21" s="16">
        <v>0</v>
      </c>
      <c r="H21" s="16">
        <v>0</v>
      </c>
      <c r="I21" s="13">
        <f t="shared" si="0"/>
        <v>0</v>
      </c>
      <c r="J21" s="14">
        <f t="shared" si="1"/>
        <v>0</v>
      </c>
      <c r="L21" s="17"/>
      <c r="M21" s="28"/>
      <c r="N21" s="28"/>
      <c r="O21" s="18">
        <v>0</v>
      </c>
      <c r="P21" s="16">
        <v>0</v>
      </c>
      <c r="Q21" s="16">
        <v>0</v>
      </c>
      <c r="R21" s="13">
        <f t="shared" si="2"/>
        <v>0</v>
      </c>
      <c r="S21" s="14">
        <f t="shared" si="3"/>
        <v>0</v>
      </c>
    </row>
    <row r="22" spans="1:19" x14ac:dyDescent="0.3">
      <c r="A22" s="37">
        <v>22</v>
      </c>
      <c r="B22" s="38" t="s">
        <v>255</v>
      </c>
      <c r="C22" s="38" t="s">
        <v>102</v>
      </c>
      <c r="D22" s="38" t="s">
        <v>39</v>
      </c>
      <c r="E22" s="38">
        <v>200</v>
      </c>
      <c r="F22" s="15">
        <v>0</v>
      </c>
      <c r="G22" s="16">
        <v>0</v>
      </c>
      <c r="H22" s="16">
        <v>0</v>
      </c>
      <c r="I22" s="13">
        <f t="shared" si="0"/>
        <v>0</v>
      </c>
      <c r="J22" s="14">
        <f t="shared" si="1"/>
        <v>0</v>
      </c>
      <c r="L22" s="17"/>
      <c r="M22" s="28"/>
      <c r="N22" s="28"/>
      <c r="O22" s="18">
        <v>0</v>
      </c>
      <c r="P22" s="16">
        <v>0</v>
      </c>
      <c r="Q22" s="16">
        <v>0</v>
      </c>
      <c r="R22" s="13">
        <f t="shared" si="2"/>
        <v>0</v>
      </c>
      <c r="S22" s="14">
        <f t="shared" si="3"/>
        <v>0</v>
      </c>
    </row>
    <row r="23" spans="1:19" x14ac:dyDescent="0.3">
      <c r="A23" s="37">
        <v>24</v>
      </c>
      <c r="B23" s="38" t="s">
        <v>258</v>
      </c>
      <c r="C23" s="38" t="s">
        <v>108</v>
      </c>
      <c r="D23" s="38" t="s">
        <v>39</v>
      </c>
      <c r="E23" s="38">
        <v>100</v>
      </c>
      <c r="F23" s="15">
        <v>0</v>
      </c>
      <c r="G23" s="16">
        <v>0</v>
      </c>
      <c r="H23" s="16">
        <v>0</v>
      </c>
      <c r="I23" s="13">
        <f t="shared" si="0"/>
        <v>0</v>
      </c>
      <c r="J23" s="14">
        <f t="shared" si="1"/>
        <v>0</v>
      </c>
      <c r="L23" s="17"/>
      <c r="M23" s="28"/>
      <c r="N23" s="28"/>
      <c r="O23" s="18">
        <v>0</v>
      </c>
      <c r="P23" s="16">
        <v>0</v>
      </c>
      <c r="Q23" s="16">
        <v>0</v>
      </c>
      <c r="R23" s="13">
        <f t="shared" si="2"/>
        <v>0</v>
      </c>
      <c r="S23" s="14">
        <f t="shared" si="3"/>
        <v>0</v>
      </c>
    </row>
    <row r="24" spans="1:19" x14ac:dyDescent="0.3">
      <c r="A24" s="37">
        <v>29</v>
      </c>
      <c r="B24" s="38" t="s">
        <v>274</v>
      </c>
      <c r="C24" s="38" t="s">
        <v>121</v>
      </c>
      <c r="D24" s="38" t="s">
        <v>39</v>
      </c>
      <c r="E24" s="43">
        <v>70</v>
      </c>
      <c r="F24" s="15">
        <v>0</v>
      </c>
      <c r="G24" s="16">
        <v>0</v>
      </c>
      <c r="H24" s="16">
        <v>0</v>
      </c>
      <c r="I24" s="13">
        <f t="shared" si="0"/>
        <v>0</v>
      </c>
      <c r="J24" s="14">
        <f t="shared" si="1"/>
        <v>0</v>
      </c>
      <c r="L24" s="17"/>
      <c r="M24" s="28"/>
      <c r="N24" s="28"/>
      <c r="O24" s="18">
        <v>0</v>
      </c>
      <c r="P24" s="16">
        <v>0</v>
      </c>
      <c r="Q24" s="16">
        <v>0</v>
      </c>
      <c r="R24" s="13">
        <f t="shared" si="2"/>
        <v>0</v>
      </c>
      <c r="S24" s="14">
        <f t="shared" si="3"/>
        <v>0</v>
      </c>
    </row>
    <row r="25" spans="1:19" x14ac:dyDescent="0.3">
      <c r="A25" s="37">
        <v>30</v>
      </c>
      <c r="B25" s="38" t="s">
        <v>258</v>
      </c>
      <c r="C25" s="38" t="s">
        <v>123</v>
      </c>
      <c r="D25" s="38" t="s">
        <v>39</v>
      </c>
      <c r="E25" s="43">
        <v>70</v>
      </c>
      <c r="F25" s="15">
        <v>0</v>
      </c>
      <c r="G25" s="16">
        <v>0</v>
      </c>
      <c r="H25" s="16">
        <v>0</v>
      </c>
      <c r="I25" s="13">
        <f t="shared" si="0"/>
        <v>0</v>
      </c>
      <c r="J25" s="14">
        <f t="shared" si="1"/>
        <v>0</v>
      </c>
      <c r="L25" s="17"/>
      <c r="M25" s="28"/>
      <c r="N25" s="28"/>
      <c r="O25" s="18">
        <v>0</v>
      </c>
      <c r="P25" s="16">
        <v>0</v>
      </c>
      <c r="Q25" s="16">
        <v>0</v>
      </c>
      <c r="R25" s="13">
        <f t="shared" si="2"/>
        <v>0</v>
      </c>
      <c r="S25" s="14">
        <f t="shared" si="3"/>
        <v>0</v>
      </c>
    </row>
    <row r="26" spans="1:19" x14ac:dyDescent="0.3">
      <c r="A26" s="37">
        <v>31</v>
      </c>
      <c r="B26" s="38" t="s">
        <v>275</v>
      </c>
      <c r="C26" s="38" t="s">
        <v>125</v>
      </c>
      <c r="D26" s="38" t="s">
        <v>39</v>
      </c>
      <c r="E26" s="43">
        <v>30</v>
      </c>
      <c r="F26" s="15">
        <v>0</v>
      </c>
      <c r="G26" s="16">
        <v>0</v>
      </c>
      <c r="H26" s="16">
        <v>0</v>
      </c>
      <c r="I26" s="13">
        <f t="shared" si="0"/>
        <v>0</v>
      </c>
      <c r="J26" s="14">
        <f t="shared" si="1"/>
        <v>0</v>
      </c>
      <c r="L26" s="17"/>
      <c r="M26" s="28"/>
      <c r="N26" s="28"/>
      <c r="O26" s="18">
        <v>0</v>
      </c>
      <c r="P26" s="16">
        <v>0</v>
      </c>
      <c r="Q26" s="16">
        <v>0</v>
      </c>
      <c r="R26" s="13">
        <f t="shared" si="2"/>
        <v>0</v>
      </c>
      <c r="S26" s="14">
        <f t="shared" si="3"/>
        <v>0</v>
      </c>
    </row>
    <row r="27" spans="1:19" x14ac:dyDescent="0.3">
      <c r="A27" s="37">
        <v>33</v>
      </c>
      <c r="B27" s="38" t="s">
        <v>275</v>
      </c>
      <c r="C27" s="38" t="s">
        <v>128</v>
      </c>
      <c r="D27" s="38" t="s">
        <v>39</v>
      </c>
      <c r="E27" s="43">
        <v>30</v>
      </c>
      <c r="F27" s="15">
        <v>0</v>
      </c>
      <c r="G27" s="16">
        <v>0</v>
      </c>
      <c r="H27" s="16">
        <v>0</v>
      </c>
      <c r="I27" s="13">
        <f t="shared" si="0"/>
        <v>0</v>
      </c>
      <c r="J27" s="14">
        <f t="shared" si="1"/>
        <v>0</v>
      </c>
      <c r="L27" s="17"/>
      <c r="M27" s="28"/>
      <c r="N27" s="28"/>
      <c r="O27" s="18">
        <v>0</v>
      </c>
      <c r="P27" s="16">
        <v>0</v>
      </c>
      <c r="Q27" s="16">
        <v>0</v>
      </c>
      <c r="R27" s="13">
        <f t="shared" si="2"/>
        <v>0</v>
      </c>
      <c r="S27" s="14">
        <f t="shared" si="3"/>
        <v>0</v>
      </c>
    </row>
    <row r="28" spans="1:19" x14ac:dyDescent="0.3">
      <c r="A28" s="37">
        <v>34</v>
      </c>
      <c r="B28" s="38" t="s">
        <v>275</v>
      </c>
      <c r="C28" s="38" t="s">
        <v>134</v>
      </c>
      <c r="D28" s="38" t="s">
        <v>39</v>
      </c>
      <c r="E28" s="43">
        <v>30</v>
      </c>
      <c r="F28" s="15">
        <v>0</v>
      </c>
      <c r="G28" s="16">
        <v>0</v>
      </c>
      <c r="H28" s="16">
        <v>0</v>
      </c>
      <c r="I28" s="13">
        <f t="shared" si="0"/>
        <v>0</v>
      </c>
      <c r="J28" s="14">
        <f t="shared" si="1"/>
        <v>0</v>
      </c>
      <c r="L28" s="17"/>
      <c r="M28" s="28"/>
      <c r="N28" s="28"/>
      <c r="O28" s="18">
        <v>0</v>
      </c>
      <c r="P28" s="16">
        <v>0</v>
      </c>
      <c r="Q28" s="16">
        <v>0</v>
      </c>
      <c r="R28" s="13">
        <f t="shared" si="2"/>
        <v>0</v>
      </c>
      <c r="S28" s="14">
        <f t="shared" si="3"/>
        <v>0</v>
      </c>
    </row>
    <row r="29" spans="1:19" x14ac:dyDescent="0.3">
      <c r="A29" s="37">
        <v>39</v>
      </c>
      <c r="B29" s="38" t="s">
        <v>262</v>
      </c>
      <c r="C29" s="38" t="s">
        <v>161</v>
      </c>
      <c r="D29" s="38" t="s">
        <v>39</v>
      </c>
      <c r="E29" s="43">
        <v>8</v>
      </c>
      <c r="F29" s="15">
        <v>0</v>
      </c>
      <c r="G29" s="16">
        <v>0</v>
      </c>
      <c r="H29" s="16">
        <v>0</v>
      </c>
      <c r="I29" s="13">
        <f t="shared" si="0"/>
        <v>0</v>
      </c>
      <c r="J29" s="14">
        <f t="shared" si="1"/>
        <v>0</v>
      </c>
      <c r="L29" s="17"/>
      <c r="M29" s="28"/>
      <c r="N29" s="28"/>
      <c r="O29" s="18">
        <v>0</v>
      </c>
      <c r="P29" s="16">
        <v>0</v>
      </c>
      <c r="Q29" s="16">
        <v>0</v>
      </c>
      <c r="R29" s="13">
        <f t="shared" si="2"/>
        <v>0</v>
      </c>
      <c r="S29" s="14">
        <f t="shared" si="3"/>
        <v>0</v>
      </c>
    </row>
    <row r="30" spans="1:19" x14ac:dyDescent="0.3">
      <c r="A30" s="37">
        <v>40</v>
      </c>
      <c r="B30" s="38" t="s">
        <v>262</v>
      </c>
      <c r="C30" s="38" t="s">
        <v>162</v>
      </c>
      <c r="D30" s="38" t="s">
        <v>39</v>
      </c>
      <c r="E30" s="43">
        <v>8</v>
      </c>
      <c r="F30" s="15">
        <v>0</v>
      </c>
      <c r="G30" s="16">
        <v>0</v>
      </c>
      <c r="H30" s="16">
        <v>0</v>
      </c>
      <c r="I30" s="13">
        <f t="shared" si="0"/>
        <v>0</v>
      </c>
      <c r="J30" s="14">
        <f t="shared" si="1"/>
        <v>0</v>
      </c>
      <c r="L30" s="17"/>
      <c r="M30" s="28"/>
      <c r="N30" s="28"/>
      <c r="O30" s="18">
        <v>0</v>
      </c>
      <c r="P30" s="16">
        <v>0</v>
      </c>
      <c r="Q30" s="16">
        <v>0</v>
      </c>
      <c r="R30" s="13">
        <f t="shared" si="2"/>
        <v>0</v>
      </c>
      <c r="S30" s="14">
        <f t="shared" si="3"/>
        <v>0</v>
      </c>
    </row>
    <row r="31" spans="1:19" x14ac:dyDescent="0.3">
      <c r="A31" s="37">
        <v>41</v>
      </c>
      <c r="B31" s="38" t="s">
        <v>65</v>
      </c>
      <c r="C31" s="38" t="s">
        <v>163</v>
      </c>
      <c r="D31" s="38" t="s">
        <v>39</v>
      </c>
      <c r="E31" s="43">
        <v>8</v>
      </c>
      <c r="F31" s="15">
        <v>0</v>
      </c>
      <c r="G31" s="16">
        <v>0</v>
      </c>
      <c r="H31" s="16">
        <v>0</v>
      </c>
      <c r="I31" s="13">
        <f t="shared" si="0"/>
        <v>0</v>
      </c>
      <c r="J31" s="14">
        <f t="shared" si="1"/>
        <v>0</v>
      </c>
      <c r="L31" s="17"/>
      <c r="M31" s="28"/>
      <c r="N31" s="28"/>
      <c r="O31" s="18">
        <v>0</v>
      </c>
      <c r="P31" s="16">
        <v>0</v>
      </c>
      <c r="Q31" s="16">
        <v>0</v>
      </c>
      <c r="R31" s="13">
        <f t="shared" si="2"/>
        <v>0</v>
      </c>
      <c r="S31" s="14">
        <f t="shared" si="3"/>
        <v>0</v>
      </c>
    </row>
    <row r="32" spans="1:19" x14ac:dyDescent="0.3">
      <c r="A32" s="37">
        <v>42</v>
      </c>
      <c r="B32" s="38" t="s">
        <v>262</v>
      </c>
      <c r="C32" s="38" t="s">
        <v>171</v>
      </c>
      <c r="D32" s="38" t="s">
        <v>39</v>
      </c>
      <c r="E32" s="43">
        <v>6</v>
      </c>
      <c r="F32" s="15">
        <v>0</v>
      </c>
      <c r="G32" s="16">
        <v>0</v>
      </c>
      <c r="H32" s="16">
        <v>0</v>
      </c>
      <c r="I32" s="13">
        <f t="shared" si="0"/>
        <v>0</v>
      </c>
      <c r="J32" s="14">
        <f t="shared" si="1"/>
        <v>0</v>
      </c>
      <c r="L32" s="17"/>
      <c r="M32" s="28"/>
      <c r="N32" s="28"/>
      <c r="O32" s="18">
        <v>0</v>
      </c>
      <c r="P32" s="16">
        <v>0</v>
      </c>
      <c r="Q32" s="16">
        <v>0</v>
      </c>
      <c r="R32" s="13">
        <f t="shared" si="2"/>
        <v>0</v>
      </c>
      <c r="S32" s="14">
        <f t="shared" si="3"/>
        <v>0</v>
      </c>
    </row>
    <row r="33" spans="1:19" x14ac:dyDescent="0.3">
      <c r="A33" s="37">
        <v>43</v>
      </c>
      <c r="B33" s="38" t="s">
        <v>284</v>
      </c>
      <c r="C33" s="38" t="s">
        <v>173</v>
      </c>
      <c r="D33" s="38" t="s">
        <v>39</v>
      </c>
      <c r="E33" s="43">
        <v>15</v>
      </c>
      <c r="F33" s="15">
        <v>0</v>
      </c>
      <c r="G33" s="16">
        <v>0</v>
      </c>
      <c r="H33" s="16">
        <v>0</v>
      </c>
      <c r="I33" s="13">
        <f t="shared" si="0"/>
        <v>0</v>
      </c>
      <c r="J33" s="14">
        <f t="shared" si="1"/>
        <v>0</v>
      </c>
      <c r="L33" s="17"/>
      <c r="M33" s="28"/>
      <c r="N33" s="28"/>
      <c r="O33" s="18">
        <v>0</v>
      </c>
      <c r="P33" s="16">
        <v>0</v>
      </c>
      <c r="Q33" s="16">
        <v>0</v>
      </c>
      <c r="R33" s="13">
        <f t="shared" si="2"/>
        <v>0</v>
      </c>
      <c r="S33" s="14">
        <f t="shared" si="3"/>
        <v>0</v>
      </c>
    </row>
    <row r="34" spans="1:19" x14ac:dyDescent="0.3">
      <c r="A34" s="37">
        <v>44</v>
      </c>
      <c r="B34" s="38" t="s">
        <v>262</v>
      </c>
      <c r="C34" s="38" t="s">
        <v>174</v>
      </c>
      <c r="D34" s="38" t="s">
        <v>39</v>
      </c>
      <c r="E34" s="43">
        <v>6</v>
      </c>
      <c r="F34" s="15">
        <v>0</v>
      </c>
      <c r="G34" s="16">
        <v>0</v>
      </c>
      <c r="H34" s="16">
        <v>0</v>
      </c>
      <c r="I34" s="13">
        <f t="shared" si="0"/>
        <v>0</v>
      </c>
      <c r="J34" s="14">
        <f t="shared" si="1"/>
        <v>0</v>
      </c>
      <c r="L34" s="17"/>
      <c r="M34" s="28"/>
      <c r="N34" s="28"/>
      <c r="O34" s="18">
        <v>0</v>
      </c>
      <c r="P34" s="16">
        <v>0</v>
      </c>
      <c r="Q34" s="16">
        <v>0</v>
      </c>
      <c r="R34" s="13">
        <f t="shared" si="2"/>
        <v>0</v>
      </c>
      <c r="S34" s="14">
        <f t="shared" si="3"/>
        <v>0</v>
      </c>
    </row>
    <row r="35" spans="1:19" x14ac:dyDescent="0.3">
      <c r="A35" s="37">
        <v>47</v>
      </c>
      <c r="B35" s="38" t="s">
        <v>275</v>
      </c>
      <c r="C35" s="38" t="s">
        <v>181</v>
      </c>
      <c r="D35" s="38" t="s">
        <v>39</v>
      </c>
      <c r="E35" s="43">
        <v>10</v>
      </c>
      <c r="F35" s="15">
        <v>0</v>
      </c>
      <c r="G35" s="16">
        <v>0</v>
      </c>
      <c r="H35" s="16">
        <v>0</v>
      </c>
      <c r="I35" s="13">
        <f t="shared" si="0"/>
        <v>0</v>
      </c>
      <c r="J35" s="14">
        <f t="shared" si="1"/>
        <v>0</v>
      </c>
      <c r="L35" s="17"/>
      <c r="M35" s="28"/>
      <c r="N35" s="28"/>
      <c r="O35" s="18">
        <v>0</v>
      </c>
      <c r="P35" s="16">
        <v>0</v>
      </c>
      <c r="Q35" s="16">
        <v>0</v>
      </c>
      <c r="R35" s="13">
        <f t="shared" si="2"/>
        <v>0</v>
      </c>
      <c r="S35" s="14">
        <f t="shared" si="3"/>
        <v>0</v>
      </c>
    </row>
    <row r="36" spans="1:19" x14ac:dyDescent="0.3">
      <c r="A36" s="37">
        <v>49</v>
      </c>
      <c r="B36" s="38" t="s">
        <v>263</v>
      </c>
      <c r="C36" s="38" t="s">
        <v>97</v>
      </c>
      <c r="D36" s="38" t="s">
        <v>250</v>
      </c>
      <c r="E36" s="38">
        <v>40</v>
      </c>
      <c r="F36" s="15">
        <v>0</v>
      </c>
      <c r="G36" s="16">
        <v>0</v>
      </c>
      <c r="H36" s="16">
        <v>0</v>
      </c>
      <c r="I36" s="13">
        <f t="shared" si="0"/>
        <v>0</v>
      </c>
      <c r="J36" s="14">
        <f t="shared" si="1"/>
        <v>0</v>
      </c>
      <c r="L36" s="17"/>
      <c r="M36" s="28"/>
      <c r="N36" s="28"/>
      <c r="O36" s="18">
        <v>0</v>
      </c>
      <c r="P36" s="16">
        <v>0</v>
      </c>
      <c r="Q36" s="16">
        <v>0</v>
      </c>
      <c r="R36" s="13">
        <f t="shared" si="2"/>
        <v>0</v>
      </c>
      <c r="S36" s="14">
        <f t="shared" si="3"/>
        <v>0</v>
      </c>
    </row>
    <row r="37" spans="1:19" x14ac:dyDescent="0.3">
      <c r="A37" s="37">
        <v>50</v>
      </c>
      <c r="B37" s="38" t="s">
        <v>65</v>
      </c>
      <c r="C37" s="38" t="s">
        <v>112</v>
      </c>
      <c r="D37" s="38" t="s">
        <v>250</v>
      </c>
      <c r="E37" s="43">
        <v>3</v>
      </c>
      <c r="F37" s="15">
        <v>0</v>
      </c>
      <c r="G37" s="16">
        <v>0</v>
      </c>
      <c r="H37" s="16">
        <v>0</v>
      </c>
      <c r="I37" s="13">
        <f t="shared" si="0"/>
        <v>0</v>
      </c>
      <c r="J37" s="14">
        <f t="shared" si="1"/>
        <v>0</v>
      </c>
      <c r="L37" s="17"/>
      <c r="M37" s="28"/>
      <c r="N37" s="28"/>
      <c r="O37" s="18">
        <v>0</v>
      </c>
      <c r="P37" s="16">
        <v>0</v>
      </c>
      <c r="Q37" s="16">
        <v>0</v>
      </c>
      <c r="R37" s="13">
        <f t="shared" si="2"/>
        <v>0</v>
      </c>
      <c r="S37" s="14">
        <f t="shared" si="3"/>
        <v>0</v>
      </c>
    </row>
    <row r="38" spans="1:19" x14ac:dyDescent="0.3">
      <c r="A38" s="37">
        <v>51</v>
      </c>
      <c r="B38" s="38" t="s">
        <v>255</v>
      </c>
      <c r="C38" s="38" t="s">
        <v>133</v>
      </c>
      <c r="D38" s="38" t="s">
        <v>250</v>
      </c>
      <c r="E38" s="43">
        <v>3</v>
      </c>
      <c r="F38" s="15">
        <v>0</v>
      </c>
      <c r="G38" s="16">
        <v>0</v>
      </c>
      <c r="H38" s="16">
        <v>0</v>
      </c>
      <c r="I38" s="13">
        <f t="shared" si="0"/>
        <v>0</v>
      </c>
      <c r="J38" s="14">
        <f t="shared" si="1"/>
        <v>0</v>
      </c>
      <c r="L38" s="17"/>
      <c r="M38" s="28"/>
      <c r="N38" s="28"/>
      <c r="O38" s="18">
        <v>0</v>
      </c>
      <c r="P38" s="16">
        <v>0</v>
      </c>
      <c r="Q38" s="16">
        <v>0</v>
      </c>
      <c r="R38" s="13">
        <f t="shared" si="2"/>
        <v>0</v>
      </c>
      <c r="S38" s="14">
        <f t="shared" si="3"/>
        <v>0</v>
      </c>
    </row>
    <row r="39" spans="1:19" x14ac:dyDescent="0.3">
      <c r="A39" s="37">
        <v>52</v>
      </c>
      <c r="B39" s="38" t="s">
        <v>263</v>
      </c>
      <c r="C39" s="38" t="s">
        <v>135</v>
      </c>
      <c r="D39" s="38" t="s">
        <v>250</v>
      </c>
      <c r="E39" s="43">
        <v>2</v>
      </c>
      <c r="F39" s="15">
        <v>0</v>
      </c>
      <c r="G39" s="16">
        <v>0</v>
      </c>
      <c r="H39" s="16">
        <v>0</v>
      </c>
      <c r="I39" s="13">
        <f t="shared" si="0"/>
        <v>0</v>
      </c>
      <c r="J39" s="14">
        <f t="shared" si="1"/>
        <v>0</v>
      </c>
      <c r="L39" s="17"/>
      <c r="M39" s="28"/>
      <c r="N39" s="28"/>
      <c r="O39" s="18">
        <v>0</v>
      </c>
      <c r="P39" s="16">
        <v>0</v>
      </c>
      <c r="Q39" s="16">
        <v>0</v>
      </c>
      <c r="R39" s="13">
        <f t="shared" si="2"/>
        <v>0</v>
      </c>
      <c r="S39" s="14">
        <f t="shared" si="3"/>
        <v>0</v>
      </c>
    </row>
    <row r="40" spans="1:19" x14ac:dyDescent="0.3">
      <c r="A40" s="37">
        <v>54</v>
      </c>
      <c r="B40" s="38" t="s">
        <v>263</v>
      </c>
      <c r="C40" s="38" t="s">
        <v>136</v>
      </c>
      <c r="D40" s="38" t="s">
        <v>250</v>
      </c>
      <c r="E40" s="43">
        <v>80</v>
      </c>
      <c r="F40" s="15">
        <v>0</v>
      </c>
      <c r="G40" s="16">
        <v>0</v>
      </c>
      <c r="H40" s="16">
        <v>0</v>
      </c>
      <c r="I40" s="13">
        <f t="shared" si="0"/>
        <v>0</v>
      </c>
      <c r="J40" s="14">
        <f t="shared" si="1"/>
        <v>0</v>
      </c>
      <c r="L40" s="17"/>
      <c r="M40" s="28"/>
      <c r="N40" s="28"/>
      <c r="O40" s="18">
        <v>0</v>
      </c>
      <c r="P40" s="16">
        <v>0</v>
      </c>
      <c r="Q40" s="16">
        <v>0</v>
      </c>
      <c r="R40" s="13">
        <f t="shared" si="2"/>
        <v>0</v>
      </c>
      <c r="S40" s="14">
        <f t="shared" si="3"/>
        <v>0</v>
      </c>
    </row>
    <row r="41" spans="1:19" x14ac:dyDescent="0.3">
      <c r="A41" s="37">
        <v>56</v>
      </c>
      <c r="B41" s="38" t="s">
        <v>269</v>
      </c>
      <c r="C41" s="38" t="s">
        <v>316</v>
      </c>
      <c r="D41" s="38" t="s">
        <v>247</v>
      </c>
      <c r="E41" s="38">
        <v>140</v>
      </c>
      <c r="F41" s="15">
        <v>0</v>
      </c>
      <c r="G41" s="16">
        <v>0</v>
      </c>
      <c r="H41" s="16">
        <v>0</v>
      </c>
      <c r="I41" s="13">
        <f t="shared" si="0"/>
        <v>0</v>
      </c>
      <c r="J41" s="14">
        <f t="shared" si="1"/>
        <v>0</v>
      </c>
      <c r="L41" s="17"/>
      <c r="M41" s="28"/>
      <c r="N41" s="28"/>
      <c r="O41" s="18">
        <v>0</v>
      </c>
      <c r="P41" s="16">
        <v>0</v>
      </c>
      <c r="Q41" s="16">
        <v>0</v>
      </c>
      <c r="R41" s="13">
        <f t="shared" si="2"/>
        <v>0</v>
      </c>
      <c r="S41" s="14">
        <f t="shared" si="3"/>
        <v>0</v>
      </c>
    </row>
    <row r="42" spans="1:19" x14ac:dyDescent="0.3">
      <c r="A42" s="37">
        <v>57</v>
      </c>
      <c r="B42" s="38" t="s">
        <v>270</v>
      </c>
      <c r="C42" s="38" t="s">
        <v>110</v>
      </c>
      <c r="D42" s="38" t="s">
        <v>247</v>
      </c>
      <c r="E42" s="38">
        <v>60</v>
      </c>
      <c r="F42" s="15">
        <v>0</v>
      </c>
      <c r="G42" s="16">
        <v>0</v>
      </c>
      <c r="H42" s="16">
        <v>0</v>
      </c>
      <c r="I42" s="13">
        <f t="shared" si="0"/>
        <v>0</v>
      </c>
      <c r="J42" s="14">
        <f t="shared" si="1"/>
        <v>0</v>
      </c>
      <c r="L42" s="17"/>
      <c r="M42" s="28"/>
      <c r="N42" s="28"/>
      <c r="O42" s="18">
        <v>0</v>
      </c>
      <c r="P42" s="16">
        <v>0</v>
      </c>
      <c r="Q42" s="16">
        <v>0</v>
      </c>
      <c r="R42" s="13">
        <f t="shared" si="2"/>
        <v>0</v>
      </c>
      <c r="S42" s="14">
        <f t="shared" si="3"/>
        <v>0</v>
      </c>
    </row>
    <row r="43" spans="1:19" x14ac:dyDescent="0.3">
      <c r="A43" s="37">
        <v>58</v>
      </c>
      <c r="B43" s="38" t="s">
        <v>255</v>
      </c>
      <c r="C43" s="38" t="s">
        <v>95</v>
      </c>
      <c r="D43" s="38" t="s">
        <v>249</v>
      </c>
      <c r="E43" s="38">
        <v>2160</v>
      </c>
      <c r="F43" s="15">
        <v>0</v>
      </c>
      <c r="G43" s="16">
        <v>0</v>
      </c>
      <c r="H43" s="16">
        <v>0</v>
      </c>
      <c r="I43" s="13">
        <f t="shared" si="0"/>
        <v>0</v>
      </c>
      <c r="J43" s="14">
        <f t="shared" si="1"/>
        <v>0</v>
      </c>
      <c r="L43" s="17"/>
      <c r="M43" s="28"/>
      <c r="N43" s="28"/>
      <c r="O43" s="18">
        <v>0</v>
      </c>
      <c r="P43" s="16">
        <v>0</v>
      </c>
      <c r="Q43" s="16">
        <v>0</v>
      </c>
      <c r="R43" s="13">
        <f t="shared" si="2"/>
        <v>0</v>
      </c>
      <c r="S43" s="14">
        <f t="shared" si="3"/>
        <v>0</v>
      </c>
    </row>
    <row r="44" spans="1:19" x14ac:dyDescent="0.3">
      <c r="A44" s="37">
        <v>59</v>
      </c>
      <c r="B44" s="38" t="s">
        <v>281</v>
      </c>
      <c r="C44" s="38" t="s">
        <v>172</v>
      </c>
      <c r="D44" s="38" t="s">
        <v>249</v>
      </c>
      <c r="E44" s="43">
        <v>30</v>
      </c>
      <c r="F44" s="15">
        <v>0</v>
      </c>
      <c r="G44" s="16">
        <v>0</v>
      </c>
      <c r="H44" s="16">
        <v>0</v>
      </c>
      <c r="I44" s="13">
        <f t="shared" si="0"/>
        <v>0</v>
      </c>
      <c r="J44" s="14">
        <f t="shared" si="1"/>
        <v>0</v>
      </c>
      <c r="L44" s="17"/>
      <c r="M44" s="28"/>
      <c r="N44" s="28"/>
      <c r="O44" s="18">
        <v>0</v>
      </c>
      <c r="P44" s="16">
        <v>0</v>
      </c>
      <c r="Q44" s="16">
        <v>0</v>
      </c>
      <c r="R44" s="13">
        <f t="shared" si="2"/>
        <v>0</v>
      </c>
      <c r="S44" s="14">
        <f t="shared" si="3"/>
        <v>0</v>
      </c>
    </row>
    <row r="45" spans="1:19" x14ac:dyDescent="0.3">
      <c r="A45" s="37">
        <v>61</v>
      </c>
      <c r="B45" s="38" t="s">
        <v>256</v>
      </c>
      <c r="C45" s="38" t="s">
        <v>84</v>
      </c>
      <c r="D45" s="38" t="s">
        <v>244</v>
      </c>
      <c r="E45" s="38">
        <v>1140</v>
      </c>
      <c r="F45" s="15">
        <v>0</v>
      </c>
      <c r="G45" s="16">
        <v>0</v>
      </c>
      <c r="H45" s="16">
        <v>0</v>
      </c>
      <c r="I45" s="13">
        <f t="shared" si="0"/>
        <v>0</v>
      </c>
      <c r="J45" s="14">
        <f t="shared" si="1"/>
        <v>0</v>
      </c>
      <c r="L45" s="17"/>
      <c r="M45" s="28"/>
      <c r="N45" s="28"/>
      <c r="O45" s="18">
        <v>0</v>
      </c>
      <c r="P45" s="16">
        <v>0</v>
      </c>
      <c r="Q45" s="16">
        <v>0</v>
      </c>
      <c r="R45" s="13">
        <f t="shared" si="2"/>
        <v>0</v>
      </c>
      <c r="S45" s="14">
        <f t="shared" si="3"/>
        <v>0</v>
      </c>
    </row>
    <row r="46" spans="1:19" x14ac:dyDescent="0.3">
      <c r="A46" s="37">
        <v>62</v>
      </c>
      <c r="B46" s="38" t="s">
        <v>259</v>
      </c>
      <c r="C46" s="38" t="s">
        <v>317</v>
      </c>
      <c r="D46" s="38" t="s">
        <v>244</v>
      </c>
      <c r="E46" s="38">
        <v>400</v>
      </c>
      <c r="F46" s="15">
        <v>0</v>
      </c>
      <c r="G46" s="16">
        <v>0</v>
      </c>
      <c r="H46" s="16">
        <v>0</v>
      </c>
      <c r="I46" s="13">
        <f t="shared" si="0"/>
        <v>0</v>
      </c>
      <c r="J46" s="14">
        <f t="shared" si="1"/>
        <v>0</v>
      </c>
      <c r="L46" s="17"/>
      <c r="M46" s="28"/>
      <c r="N46" s="28"/>
      <c r="O46" s="18">
        <v>0</v>
      </c>
      <c r="P46" s="16">
        <v>0</v>
      </c>
      <c r="Q46" s="16">
        <v>0</v>
      </c>
      <c r="R46" s="13">
        <f t="shared" si="2"/>
        <v>0</v>
      </c>
      <c r="S46" s="14">
        <f t="shared" si="3"/>
        <v>0</v>
      </c>
    </row>
    <row r="47" spans="1:19" x14ac:dyDescent="0.3">
      <c r="A47" s="37">
        <v>64</v>
      </c>
      <c r="B47" s="38" t="s">
        <v>262</v>
      </c>
      <c r="C47" s="38" t="s">
        <v>107</v>
      </c>
      <c r="D47" s="38" t="s">
        <v>253</v>
      </c>
      <c r="E47" s="38">
        <v>520</v>
      </c>
      <c r="F47" s="15">
        <v>0</v>
      </c>
      <c r="G47" s="16">
        <v>0</v>
      </c>
      <c r="H47" s="16">
        <v>0</v>
      </c>
      <c r="I47" s="13">
        <f t="shared" si="0"/>
        <v>0</v>
      </c>
      <c r="J47" s="14">
        <f t="shared" si="1"/>
        <v>0</v>
      </c>
      <c r="L47" s="17"/>
      <c r="M47" s="28"/>
      <c r="N47" s="28"/>
      <c r="O47" s="18">
        <v>0</v>
      </c>
      <c r="P47" s="16">
        <v>0</v>
      </c>
      <c r="Q47" s="16">
        <v>0</v>
      </c>
      <c r="R47" s="13">
        <f t="shared" si="2"/>
        <v>0</v>
      </c>
      <c r="S47" s="14">
        <f t="shared" si="3"/>
        <v>0</v>
      </c>
    </row>
    <row r="48" spans="1:19" x14ac:dyDescent="0.3">
      <c r="A48" s="37">
        <v>65</v>
      </c>
      <c r="B48" s="38" t="s">
        <v>261</v>
      </c>
      <c r="C48" s="38" t="s">
        <v>98</v>
      </c>
      <c r="D48" s="38" t="s">
        <v>251</v>
      </c>
      <c r="E48" s="43">
        <v>550</v>
      </c>
      <c r="F48" s="15">
        <v>0</v>
      </c>
      <c r="G48" s="16">
        <v>0</v>
      </c>
      <c r="H48" s="16">
        <v>0</v>
      </c>
      <c r="I48" s="13">
        <f t="shared" ref="I48:I94" si="8">F48-(F48*H48)</f>
        <v>0</v>
      </c>
      <c r="J48" s="14">
        <f t="shared" ref="J48:J94" si="9">I48*E48</f>
        <v>0</v>
      </c>
      <c r="L48" s="17"/>
      <c r="M48" s="28"/>
      <c r="N48" s="28"/>
      <c r="O48" s="18">
        <v>0</v>
      </c>
      <c r="P48" s="16">
        <v>0</v>
      </c>
      <c r="Q48" s="16">
        <v>0</v>
      </c>
      <c r="R48" s="13">
        <f t="shared" ref="R48:R94" si="10">O48-(O48*Q48)</f>
        <v>0</v>
      </c>
      <c r="S48" s="14">
        <f t="shared" ref="S48:S94" si="11">R48*E48</f>
        <v>0</v>
      </c>
    </row>
    <row r="49" spans="1:19" x14ac:dyDescent="0.3">
      <c r="A49" s="37">
        <v>66</v>
      </c>
      <c r="B49" s="38" t="s">
        <v>271</v>
      </c>
      <c r="C49" s="38" t="s">
        <v>111</v>
      </c>
      <c r="D49" s="38" t="s">
        <v>251</v>
      </c>
      <c r="E49" s="38">
        <v>260</v>
      </c>
      <c r="F49" s="15">
        <v>0</v>
      </c>
      <c r="G49" s="16">
        <v>0</v>
      </c>
      <c r="H49" s="16">
        <v>0</v>
      </c>
      <c r="I49" s="13">
        <f t="shared" si="8"/>
        <v>0</v>
      </c>
      <c r="J49" s="14">
        <f t="shared" si="9"/>
        <v>0</v>
      </c>
      <c r="L49" s="17"/>
      <c r="M49" s="28"/>
      <c r="N49" s="28"/>
      <c r="O49" s="18">
        <v>0</v>
      </c>
      <c r="P49" s="16">
        <v>0</v>
      </c>
      <c r="Q49" s="16">
        <v>0</v>
      </c>
      <c r="R49" s="13">
        <f t="shared" si="10"/>
        <v>0</v>
      </c>
      <c r="S49" s="14">
        <f t="shared" si="11"/>
        <v>0</v>
      </c>
    </row>
    <row r="50" spans="1:19" x14ac:dyDescent="0.3">
      <c r="A50" s="37">
        <v>67</v>
      </c>
      <c r="B50" s="38" t="s">
        <v>272</v>
      </c>
      <c r="C50" s="38" t="s">
        <v>113</v>
      </c>
      <c r="D50" s="38" t="s">
        <v>251</v>
      </c>
      <c r="E50" s="38">
        <v>220</v>
      </c>
      <c r="F50" s="15">
        <v>0</v>
      </c>
      <c r="G50" s="16">
        <v>0</v>
      </c>
      <c r="H50" s="16">
        <v>0</v>
      </c>
      <c r="I50" s="13">
        <f t="shared" si="8"/>
        <v>0</v>
      </c>
      <c r="J50" s="14">
        <f t="shared" si="9"/>
        <v>0</v>
      </c>
      <c r="L50" s="17"/>
      <c r="M50" s="28"/>
      <c r="N50" s="28"/>
      <c r="O50" s="18">
        <v>0</v>
      </c>
      <c r="P50" s="16">
        <v>0</v>
      </c>
      <c r="Q50" s="16">
        <v>0</v>
      </c>
      <c r="R50" s="13">
        <f t="shared" si="10"/>
        <v>0</v>
      </c>
      <c r="S50" s="14">
        <f t="shared" si="11"/>
        <v>0</v>
      </c>
    </row>
    <row r="51" spans="1:19" x14ac:dyDescent="0.3">
      <c r="A51" s="37">
        <v>70</v>
      </c>
      <c r="B51" s="38" t="s">
        <v>68</v>
      </c>
      <c r="C51" s="38" t="s">
        <v>141</v>
      </c>
      <c r="D51" s="38" t="s">
        <v>251</v>
      </c>
      <c r="E51" s="43">
        <v>70</v>
      </c>
      <c r="F51" s="15">
        <v>0</v>
      </c>
      <c r="G51" s="16">
        <v>0</v>
      </c>
      <c r="H51" s="16">
        <v>0</v>
      </c>
      <c r="I51" s="13">
        <f t="shared" si="8"/>
        <v>0</v>
      </c>
      <c r="J51" s="14">
        <f t="shared" si="9"/>
        <v>0</v>
      </c>
      <c r="L51" s="17"/>
      <c r="M51" s="28"/>
      <c r="N51" s="28"/>
      <c r="O51" s="18">
        <v>0</v>
      </c>
      <c r="P51" s="16">
        <v>0</v>
      </c>
      <c r="Q51" s="16">
        <v>0</v>
      </c>
      <c r="R51" s="13">
        <f t="shared" si="10"/>
        <v>0</v>
      </c>
      <c r="S51" s="14">
        <f t="shared" si="11"/>
        <v>0</v>
      </c>
    </row>
    <row r="52" spans="1:19" x14ac:dyDescent="0.3">
      <c r="A52" s="37">
        <v>71</v>
      </c>
      <c r="B52" s="38" t="s">
        <v>278</v>
      </c>
      <c r="C52" s="38" t="s">
        <v>145</v>
      </c>
      <c r="D52" s="38" t="s">
        <v>251</v>
      </c>
      <c r="E52" s="43">
        <v>60</v>
      </c>
      <c r="F52" s="15">
        <v>0</v>
      </c>
      <c r="G52" s="16">
        <v>0</v>
      </c>
      <c r="H52" s="16">
        <v>0</v>
      </c>
      <c r="I52" s="13">
        <f t="shared" si="8"/>
        <v>0</v>
      </c>
      <c r="J52" s="14">
        <f t="shared" si="9"/>
        <v>0</v>
      </c>
      <c r="L52" s="17"/>
      <c r="M52" s="28"/>
      <c r="N52" s="28"/>
      <c r="O52" s="18">
        <v>0</v>
      </c>
      <c r="P52" s="16">
        <v>0</v>
      </c>
      <c r="Q52" s="16">
        <v>0</v>
      </c>
      <c r="R52" s="13">
        <f t="shared" si="10"/>
        <v>0</v>
      </c>
      <c r="S52" s="14">
        <f t="shared" si="11"/>
        <v>0</v>
      </c>
    </row>
    <row r="53" spans="1:19" x14ac:dyDescent="0.3">
      <c r="A53" s="37">
        <v>72</v>
      </c>
      <c r="B53" s="38" t="s">
        <v>65</v>
      </c>
      <c r="C53" s="38" t="s">
        <v>176</v>
      </c>
      <c r="D53" s="38" t="s">
        <v>303</v>
      </c>
      <c r="E53" s="43">
        <v>1</v>
      </c>
      <c r="F53" s="15">
        <v>0</v>
      </c>
      <c r="G53" s="16">
        <v>0</v>
      </c>
      <c r="H53" s="16">
        <v>0</v>
      </c>
      <c r="I53" s="13">
        <f t="shared" si="8"/>
        <v>0</v>
      </c>
      <c r="J53" s="14">
        <f t="shared" si="9"/>
        <v>0</v>
      </c>
      <c r="L53" s="17"/>
      <c r="M53" s="28"/>
      <c r="N53" s="28"/>
      <c r="O53" s="18">
        <v>0</v>
      </c>
      <c r="P53" s="16">
        <v>0</v>
      </c>
      <c r="Q53" s="16">
        <v>0</v>
      </c>
      <c r="R53" s="13">
        <f t="shared" si="10"/>
        <v>0</v>
      </c>
      <c r="S53" s="14">
        <f t="shared" si="11"/>
        <v>0</v>
      </c>
    </row>
    <row r="54" spans="1:19" x14ac:dyDescent="0.3">
      <c r="A54" s="37">
        <v>73</v>
      </c>
      <c r="B54" s="38" t="s">
        <v>259</v>
      </c>
      <c r="C54" s="38" t="s">
        <v>87</v>
      </c>
      <c r="D54" s="38" t="s">
        <v>246</v>
      </c>
      <c r="E54" s="38">
        <v>6220</v>
      </c>
      <c r="F54" s="15">
        <v>0</v>
      </c>
      <c r="G54" s="16">
        <v>0</v>
      </c>
      <c r="H54" s="16">
        <v>0</v>
      </c>
      <c r="I54" s="13">
        <f t="shared" si="8"/>
        <v>0</v>
      </c>
      <c r="J54" s="14">
        <f t="shared" si="9"/>
        <v>0</v>
      </c>
      <c r="L54" s="17"/>
      <c r="M54" s="28"/>
      <c r="N54" s="28"/>
      <c r="O54" s="18">
        <v>0</v>
      </c>
      <c r="P54" s="16">
        <v>0</v>
      </c>
      <c r="Q54" s="16">
        <v>0</v>
      </c>
      <c r="R54" s="13">
        <f t="shared" si="10"/>
        <v>0</v>
      </c>
      <c r="S54" s="14">
        <f t="shared" si="11"/>
        <v>0</v>
      </c>
    </row>
    <row r="55" spans="1:19" x14ac:dyDescent="0.3">
      <c r="A55" s="37">
        <v>75</v>
      </c>
      <c r="B55" s="38" t="s">
        <v>280</v>
      </c>
      <c r="C55" s="38" t="s">
        <v>158</v>
      </c>
      <c r="D55" s="38" t="s">
        <v>246</v>
      </c>
      <c r="E55" s="43">
        <v>50</v>
      </c>
      <c r="F55" s="15">
        <v>0</v>
      </c>
      <c r="G55" s="16">
        <v>0</v>
      </c>
      <c r="H55" s="16">
        <v>0</v>
      </c>
      <c r="I55" s="13">
        <f t="shared" si="8"/>
        <v>0</v>
      </c>
      <c r="J55" s="14">
        <f t="shared" si="9"/>
        <v>0</v>
      </c>
      <c r="L55" s="17"/>
      <c r="M55" s="28"/>
      <c r="N55" s="28"/>
      <c r="O55" s="18">
        <v>0</v>
      </c>
      <c r="P55" s="16">
        <v>0</v>
      </c>
      <c r="Q55" s="16">
        <v>0</v>
      </c>
      <c r="R55" s="13">
        <f t="shared" si="10"/>
        <v>0</v>
      </c>
      <c r="S55" s="14">
        <f t="shared" si="11"/>
        <v>0</v>
      </c>
    </row>
    <row r="56" spans="1:19" x14ac:dyDescent="0.3">
      <c r="A56" s="37">
        <v>76</v>
      </c>
      <c r="B56" s="38" t="s">
        <v>258</v>
      </c>
      <c r="C56" s="38" t="s">
        <v>164</v>
      </c>
      <c r="D56" s="38" t="s">
        <v>246</v>
      </c>
      <c r="E56" s="43">
        <v>150</v>
      </c>
      <c r="F56" s="15">
        <v>0</v>
      </c>
      <c r="G56" s="16">
        <v>0</v>
      </c>
      <c r="H56" s="16">
        <v>0</v>
      </c>
      <c r="I56" s="13">
        <f t="shared" si="8"/>
        <v>0</v>
      </c>
      <c r="J56" s="14">
        <f t="shared" si="9"/>
        <v>0</v>
      </c>
      <c r="L56" s="17"/>
      <c r="M56" s="28"/>
      <c r="N56" s="28"/>
      <c r="O56" s="18">
        <v>0</v>
      </c>
      <c r="P56" s="16">
        <v>0</v>
      </c>
      <c r="Q56" s="16">
        <v>0</v>
      </c>
      <c r="R56" s="13">
        <f t="shared" si="10"/>
        <v>0</v>
      </c>
      <c r="S56" s="14">
        <f t="shared" si="11"/>
        <v>0</v>
      </c>
    </row>
    <row r="57" spans="1:19" x14ac:dyDescent="0.3">
      <c r="A57" s="37">
        <v>77</v>
      </c>
      <c r="B57" s="38" t="s">
        <v>282</v>
      </c>
      <c r="C57" s="38" t="s">
        <v>165</v>
      </c>
      <c r="D57" s="38" t="s">
        <v>246</v>
      </c>
      <c r="E57" s="43">
        <v>25</v>
      </c>
      <c r="F57" s="15">
        <v>0</v>
      </c>
      <c r="G57" s="16">
        <v>0</v>
      </c>
      <c r="H57" s="16">
        <v>0</v>
      </c>
      <c r="I57" s="13">
        <f t="shared" si="8"/>
        <v>0</v>
      </c>
      <c r="J57" s="14">
        <f t="shared" si="9"/>
        <v>0</v>
      </c>
      <c r="L57" s="17"/>
      <c r="M57" s="28"/>
      <c r="N57" s="28"/>
      <c r="O57" s="18">
        <v>0</v>
      </c>
      <c r="P57" s="16">
        <v>0</v>
      </c>
      <c r="Q57" s="16">
        <v>0</v>
      </c>
      <c r="R57" s="13">
        <f t="shared" si="10"/>
        <v>0</v>
      </c>
      <c r="S57" s="14">
        <f t="shared" si="11"/>
        <v>0</v>
      </c>
    </row>
    <row r="58" spans="1:19" x14ac:dyDescent="0.3">
      <c r="A58" s="37">
        <v>78</v>
      </c>
      <c r="B58" s="38" t="s">
        <v>267</v>
      </c>
      <c r="C58" s="38" t="s">
        <v>104</v>
      </c>
      <c r="D58" s="38" t="s">
        <v>252</v>
      </c>
      <c r="E58" s="43">
        <v>35</v>
      </c>
      <c r="F58" s="15">
        <v>0</v>
      </c>
      <c r="G58" s="16">
        <v>0</v>
      </c>
      <c r="H58" s="16">
        <v>0</v>
      </c>
      <c r="I58" s="13">
        <f t="shared" si="8"/>
        <v>0</v>
      </c>
      <c r="J58" s="14">
        <f t="shared" si="9"/>
        <v>0</v>
      </c>
      <c r="L58" s="17"/>
      <c r="M58" s="28"/>
      <c r="N58" s="28"/>
      <c r="O58" s="18">
        <v>0</v>
      </c>
      <c r="P58" s="16">
        <v>0</v>
      </c>
      <c r="Q58" s="16">
        <v>0</v>
      </c>
      <c r="R58" s="13">
        <f t="shared" si="10"/>
        <v>0</v>
      </c>
      <c r="S58" s="14">
        <f t="shared" si="11"/>
        <v>0</v>
      </c>
    </row>
    <row r="59" spans="1:19" x14ac:dyDescent="0.3">
      <c r="A59" s="37">
        <v>79</v>
      </c>
      <c r="B59" s="38" t="s">
        <v>65</v>
      </c>
      <c r="C59" s="38" t="s">
        <v>167</v>
      </c>
      <c r="D59" s="38" t="s">
        <v>304</v>
      </c>
      <c r="E59" s="43">
        <v>2</v>
      </c>
      <c r="F59" s="15">
        <v>0</v>
      </c>
      <c r="G59" s="16">
        <v>0</v>
      </c>
      <c r="H59" s="16">
        <v>0</v>
      </c>
      <c r="I59" s="13">
        <f t="shared" si="8"/>
        <v>0</v>
      </c>
      <c r="J59" s="14">
        <f t="shared" si="9"/>
        <v>0</v>
      </c>
      <c r="L59" s="17"/>
      <c r="M59" s="28"/>
      <c r="N59" s="28"/>
      <c r="O59" s="18">
        <v>0</v>
      </c>
      <c r="P59" s="16">
        <v>0</v>
      </c>
      <c r="Q59" s="16">
        <v>0</v>
      </c>
      <c r="R59" s="13">
        <f t="shared" si="10"/>
        <v>0</v>
      </c>
      <c r="S59" s="14">
        <f t="shared" si="11"/>
        <v>0</v>
      </c>
    </row>
    <row r="60" spans="1:19" x14ac:dyDescent="0.3">
      <c r="A60" s="37">
        <v>81</v>
      </c>
      <c r="B60" s="38" t="s">
        <v>262</v>
      </c>
      <c r="C60" s="38" t="s">
        <v>160</v>
      </c>
      <c r="D60" s="38" t="s">
        <v>305</v>
      </c>
      <c r="E60" s="43">
        <v>10</v>
      </c>
      <c r="F60" s="15">
        <v>0</v>
      </c>
      <c r="G60" s="16">
        <v>0</v>
      </c>
      <c r="H60" s="16">
        <v>0</v>
      </c>
      <c r="I60" s="13">
        <f t="shared" si="8"/>
        <v>0</v>
      </c>
      <c r="J60" s="14">
        <f t="shared" si="9"/>
        <v>0</v>
      </c>
      <c r="L60" s="17"/>
      <c r="M60" s="28"/>
      <c r="N60" s="28"/>
      <c r="O60" s="18">
        <v>0</v>
      </c>
      <c r="P60" s="16">
        <v>0</v>
      </c>
      <c r="Q60" s="16">
        <v>0</v>
      </c>
      <c r="R60" s="13">
        <f t="shared" si="10"/>
        <v>0</v>
      </c>
      <c r="S60" s="14">
        <f t="shared" si="11"/>
        <v>0</v>
      </c>
    </row>
    <row r="61" spans="1:19" x14ac:dyDescent="0.3">
      <c r="A61" s="37">
        <v>83</v>
      </c>
      <c r="B61" s="38" t="s">
        <v>255</v>
      </c>
      <c r="C61" s="38" t="s">
        <v>122</v>
      </c>
      <c r="D61" s="38" t="s">
        <v>306</v>
      </c>
      <c r="E61" s="43">
        <v>70</v>
      </c>
      <c r="F61" s="15">
        <v>0</v>
      </c>
      <c r="G61" s="16">
        <v>0</v>
      </c>
      <c r="H61" s="16">
        <v>0</v>
      </c>
      <c r="I61" s="13">
        <f t="shared" ref="I61" si="12">F61-(F61*H61)</f>
        <v>0</v>
      </c>
      <c r="J61" s="14">
        <f t="shared" ref="J61" si="13">I61*E61</f>
        <v>0</v>
      </c>
      <c r="L61" s="17"/>
      <c r="M61" s="28"/>
      <c r="N61" s="28"/>
      <c r="O61" s="18">
        <v>0</v>
      </c>
      <c r="P61" s="16">
        <v>0</v>
      </c>
      <c r="Q61" s="16">
        <v>0</v>
      </c>
      <c r="R61" s="13">
        <f t="shared" ref="R61" si="14">O61-(O61*Q61)</f>
        <v>0</v>
      </c>
      <c r="S61" s="14">
        <f t="shared" ref="S61" si="15">R61*E61</f>
        <v>0</v>
      </c>
    </row>
    <row r="62" spans="1:19" x14ac:dyDescent="0.3">
      <c r="A62" s="37">
        <v>84</v>
      </c>
      <c r="B62" s="38" t="s">
        <v>28</v>
      </c>
      <c r="C62" s="38" t="s">
        <v>30</v>
      </c>
      <c r="D62" s="38" t="s">
        <v>37</v>
      </c>
      <c r="E62" s="38">
        <v>80</v>
      </c>
      <c r="F62" s="15">
        <v>0</v>
      </c>
      <c r="G62" s="16">
        <v>0</v>
      </c>
      <c r="H62" s="16">
        <v>0</v>
      </c>
      <c r="I62" s="13">
        <f t="shared" si="8"/>
        <v>0</v>
      </c>
      <c r="J62" s="14">
        <f t="shared" si="9"/>
        <v>0</v>
      </c>
      <c r="L62" s="17"/>
      <c r="M62" s="28"/>
      <c r="N62" s="28"/>
      <c r="O62" s="18">
        <v>0</v>
      </c>
      <c r="P62" s="16">
        <v>0</v>
      </c>
      <c r="Q62" s="16">
        <v>0</v>
      </c>
      <c r="R62" s="13">
        <f t="shared" si="10"/>
        <v>0</v>
      </c>
      <c r="S62" s="14">
        <f t="shared" si="11"/>
        <v>0</v>
      </c>
    </row>
    <row r="63" spans="1:19" x14ac:dyDescent="0.3">
      <c r="A63" s="37">
        <v>85</v>
      </c>
      <c r="B63" s="38" t="s">
        <v>28</v>
      </c>
      <c r="C63" s="38" t="s">
        <v>31</v>
      </c>
      <c r="D63" s="38" t="s">
        <v>37</v>
      </c>
      <c r="E63" s="38">
        <v>200</v>
      </c>
      <c r="F63" s="15">
        <v>0</v>
      </c>
      <c r="G63" s="16">
        <v>0</v>
      </c>
      <c r="H63" s="16">
        <v>0</v>
      </c>
      <c r="I63" s="13">
        <f t="shared" si="8"/>
        <v>0</v>
      </c>
      <c r="J63" s="14">
        <f t="shared" si="9"/>
        <v>0</v>
      </c>
      <c r="L63" s="17"/>
      <c r="M63" s="28"/>
      <c r="N63" s="28"/>
      <c r="O63" s="18">
        <v>0</v>
      </c>
      <c r="P63" s="16">
        <v>0</v>
      </c>
      <c r="Q63" s="16">
        <v>0</v>
      </c>
      <c r="R63" s="13">
        <f t="shared" si="10"/>
        <v>0</v>
      </c>
      <c r="S63" s="14">
        <f t="shared" si="11"/>
        <v>0</v>
      </c>
    </row>
    <row r="64" spans="1:19" x14ac:dyDescent="0.3">
      <c r="A64" s="37">
        <v>86</v>
      </c>
      <c r="B64" s="38" t="s">
        <v>28</v>
      </c>
      <c r="C64" s="38" t="s">
        <v>32</v>
      </c>
      <c r="D64" s="38" t="s">
        <v>37</v>
      </c>
      <c r="E64" s="38">
        <v>120</v>
      </c>
      <c r="F64" s="15">
        <v>0</v>
      </c>
      <c r="G64" s="16">
        <v>0</v>
      </c>
      <c r="H64" s="16">
        <v>0</v>
      </c>
      <c r="I64" s="13">
        <f t="shared" si="8"/>
        <v>0</v>
      </c>
      <c r="J64" s="14">
        <f t="shared" si="9"/>
        <v>0</v>
      </c>
      <c r="L64" s="17"/>
      <c r="M64" s="28"/>
      <c r="N64" s="28"/>
      <c r="O64" s="18">
        <v>0</v>
      </c>
      <c r="P64" s="16">
        <v>0</v>
      </c>
      <c r="Q64" s="16">
        <v>0</v>
      </c>
      <c r="R64" s="13">
        <f t="shared" si="10"/>
        <v>0</v>
      </c>
      <c r="S64" s="14">
        <f t="shared" si="11"/>
        <v>0</v>
      </c>
    </row>
    <row r="65" spans="1:19" x14ac:dyDescent="0.3">
      <c r="A65" s="37">
        <v>87</v>
      </c>
      <c r="B65" s="38" t="s">
        <v>66</v>
      </c>
      <c r="C65" s="39" t="s">
        <v>40</v>
      </c>
      <c r="D65" s="38" t="s">
        <v>37</v>
      </c>
      <c r="E65" s="38">
        <v>120</v>
      </c>
      <c r="F65" s="15">
        <v>0</v>
      </c>
      <c r="G65" s="16">
        <v>0</v>
      </c>
      <c r="H65" s="16">
        <v>0</v>
      </c>
      <c r="I65" s="13">
        <f t="shared" si="8"/>
        <v>0</v>
      </c>
      <c r="J65" s="14">
        <f t="shared" si="9"/>
        <v>0</v>
      </c>
      <c r="L65" s="17"/>
      <c r="M65" s="28"/>
      <c r="N65" s="28"/>
      <c r="O65" s="18">
        <v>0</v>
      </c>
      <c r="P65" s="16">
        <v>0</v>
      </c>
      <c r="Q65" s="16">
        <v>0</v>
      </c>
      <c r="R65" s="13">
        <f t="shared" si="10"/>
        <v>0</v>
      </c>
      <c r="S65" s="14">
        <f t="shared" si="11"/>
        <v>0</v>
      </c>
    </row>
    <row r="66" spans="1:19" x14ac:dyDescent="0.3">
      <c r="A66" s="37">
        <v>88</v>
      </c>
      <c r="B66" s="38" t="s">
        <v>255</v>
      </c>
      <c r="C66" s="38" t="s">
        <v>103</v>
      </c>
      <c r="D66" s="38" t="s">
        <v>37</v>
      </c>
      <c r="E66" s="38">
        <v>3320</v>
      </c>
      <c r="F66" s="15">
        <v>0</v>
      </c>
      <c r="G66" s="16">
        <v>0</v>
      </c>
      <c r="H66" s="16">
        <v>0</v>
      </c>
      <c r="I66" s="13">
        <f t="shared" si="8"/>
        <v>0</v>
      </c>
      <c r="J66" s="14">
        <f t="shared" si="9"/>
        <v>0</v>
      </c>
      <c r="L66" s="17"/>
      <c r="M66" s="28"/>
      <c r="N66" s="28"/>
      <c r="O66" s="18">
        <v>0</v>
      </c>
      <c r="P66" s="16">
        <v>0</v>
      </c>
      <c r="Q66" s="16">
        <v>0</v>
      </c>
      <c r="R66" s="13">
        <f t="shared" si="10"/>
        <v>0</v>
      </c>
      <c r="S66" s="14">
        <f t="shared" si="11"/>
        <v>0</v>
      </c>
    </row>
    <row r="67" spans="1:19" x14ac:dyDescent="0.3">
      <c r="A67" s="37">
        <v>89</v>
      </c>
      <c r="B67" s="38" t="s">
        <v>255</v>
      </c>
      <c r="C67" s="38" t="s">
        <v>105</v>
      </c>
      <c r="D67" s="38" t="s">
        <v>37</v>
      </c>
      <c r="E67" s="43">
        <v>3100</v>
      </c>
      <c r="F67" s="15">
        <v>0</v>
      </c>
      <c r="G67" s="16">
        <v>0</v>
      </c>
      <c r="H67" s="16">
        <v>0</v>
      </c>
      <c r="I67" s="13">
        <f t="shared" si="8"/>
        <v>0</v>
      </c>
      <c r="J67" s="14">
        <f t="shared" si="9"/>
        <v>0</v>
      </c>
      <c r="L67" s="17"/>
      <c r="M67" s="28"/>
      <c r="N67" s="28"/>
      <c r="O67" s="18">
        <v>0</v>
      </c>
      <c r="P67" s="16">
        <v>0</v>
      </c>
      <c r="Q67" s="16">
        <v>0</v>
      </c>
      <c r="R67" s="13">
        <f t="shared" si="10"/>
        <v>0</v>
      </c>
      <c r="S67" s="14">
        <f t="shared" si="11"/>
        <v>0</v>
      </c>
    </row>
    <row r="68" spans="1:19" x14ac:dyDescent="0.3">
      <c r="A68" s="37">
        <v>92</v>
      </c>
      <c r="B68" s="38" t="s">
        <v>257</v>
      </c>
      <c r="C68" s="38" t="s">
        <v>86</v>
      </c>
      <c r="D68" s="38" t="s">
        <v>245</v>
      </c>
      <c r="E68" s="43">
        <v>4100</v>
      </c>
      <c r="F68" s="15">
        <v>0</v>
      </c>
      <c r="G68" s="16">
        <v>0</v>
      </c>
      <c r="H68" s="16">
        <v>0</v>
      </c>
      <c r="I68" s="13">
        <f t="shared" si="8"/>
        <v>0</v>
      </c>
      <c r="J68" s="14">
        <f t="shared" si="9"/>
        <v>0</v>
      </c>
      <c r="L68" s="17"/>
      <c r="M68" s="28"/>
      <c r="N68" s="28"/>
      <c r="O68" s="18">
        <v>0</v>
      </c>
      <c r="P68" s="16">
        <v>0</v>
      </c>
      <c r="Q68" s="16">
        <v>0</v>
      </c>
      <c r="R68" s="13">
        <f t="shared" si="10"/>
        <v>0</v>
      </c>
      <c r="S68" s="14">
        <f t="shared" si="11"/>
        <v>0</v>
      </c>
    </row>
    <row r="69" spans="1:19" x14ac:dyDescent="0.3">
      <c r="A69" s="37">
        <v>93</v>
      </c>
      <c r="B69" s="38" t="s">
        <v>259</v>
      </c>
      <c r="C69" s="38" t="s">
        <v>90</v>
      </c>
      <c r="D69" s="38" t="s">
        <v>245</v>
      </c>
      <c r="E69" s="38">
        <v>2620</v>
      </c>
      <c r="F69" s="15">
        <v>0</v>
      </c>
      <c r="G69" s="16">
        <v>0</v>
      </c>
      <c r="H69" s="16">
        <v>0</v>
      </c>
      <c r="I69" s="13">
        <f t="shared" si="8"/>
        <v>0</v>
      </c>
      <c r="J69" s="14">
        <f t="shared" si="9"/>
        <v>0</v>
      </c>
      <c r="L69" s="17"/>
      <c r="M69" s="28"/>
      <c r="N69" s="28"/>
      <c r="O69" s="18">
        <v>0</v>
      </c>
      <c r="P69" s="16">
        <v>0</v>
      </c>
      <c r="Q69" s="16">
        <v>0</v>
      </c>
      <c r="R69" s="13">
        <f t="shared" si="10"/>
        <v>0</v>
      </c>
      <c r="S69" s="14">
        <f t="shared" si="11"/>
        <v>0</v>
      </c>
    </row>
    <row r="70" spans="1:19" x14ac:dyDescent="0.3">
      <c r="A70" s="37">
        <v>94</v>
      </c>
      <c r="B70" s="38" t="s">
        <v>259</v>
      </c>
      <c r="C70" s="38" t="s">
        <v>91</v>
      </c>
      <c r="D70" s="38" t="s">
        <v>245</v>
      </c>
      <c r="E70" s="43">
        <v>1400</v>
      </c>
      <c r="F70" s="15">
        <v>0</v>
      </c>
      <c r="G70" s="16">
        <v>0</v>
      </c>
      <c r="H70" s="16">
        <v>0</v>
      </c>
      <c r="I70" s="13">
        <f t="shared" si="8"/>
        <v>0</v>
      </c>
      <c r="J70" s="14">
        <f t="shared" si="9"/>
        <v>0</v>
      </c>
      <c r="L70" s="17"/>
      <c r="M70" s="28"/>
      <c r="N70" s="28"/>
      <c r="O70" s="18">
        <v>0</v>
      </c>
      <c r="P70" s="16">
        <v>0</v>
      </c>
      <c r="Q70" s="16">
        <v>0</v>
      </c>
      <c r="R70" s="13">
        <f t="shared" si="10"/>
        <v>0</v>
      </c>
      <c r="S70" s="14">
        <f t="shared" si="11"/>
        <v>0</v>
      </c>
    </row>
    <row r="71" spans="1:19" x14ac:dyDescent="0.3">
      <c r="A71" s="37">
        <v>96</v>
      </c>
      <c r="B71" s="38" t="s">
        <v>262</v>
      </c>
      <c r="C71" s="38" t="s">
        <v>96</v>
      </c>
      <c r="D71" s="38" t="s">
        <v>245</v>
      </c>
      <c r="E71" s="38">
        <v>620</v>
      </c>
      <c r="F71" s="15">
        <v>0</v>
      </c>
      <c r="G71" s="16">
        <v>0</v>
      </c>
      <c r="H71" s="16">
        <v>0</v>
      </c>
      <c r="I71" s="13">
        <f t="shared" si="8"/>
        <v>0</v>
      </c>
      <c r="J71" s="14">
        <f t="shared" si="9"/>
        <v>0</v>
      </c>
      <c r="L71" s="17"/>
      <c r="M71" s="28"/>
      <c r="N71" s="28"/>
      <c r="O71" s="18">
        <v>0</v>
      </c>
      <c r="P71" s="16">
        <v>0</v>
      </c>
      <c r="Q71" s="16">
        <v>0</v>
      </c>
      <c r="R71" s="13">
        <f t="shared" si="10"/>
        <v>0</v>
      </c>
      <c r="S71" s="14">
        <f t="shared" si="11"/>
        <v>0</v>
      </c>
    </row>
    <row r="72" spans="1:19" x14ac:dyDescent="0.3">
      <c r="A72" s="37">
        <v>97</v>
      </c>
      <c r="B72" s="38" t="s">
        <v>65</v>
      </c>
      <c r="C72" s="38" t="s">
        <v>106</v>
      </c>
      <c r="D72" s="38" t="s">
        <v>245</v>
      </c>
      <c r="E72" s="38">
        <v>260</v>
      </c>
      <c r="F72" s="15">
        <v>0</v>
      </c>
      <c r="G72" s="16">
        <v>0</v>
      </c>
      <c r="H72" s="16">
        <v>0</v>
      </c>
      <c r="I72" s="13">
        <f t="shared" si="8"/>
        <v>0</v>
      </c>
      <c r="J72" s="14">
        <f t="shared" si="9"/>
        <v>0</v>
      </c>
      <c r="L72" s="17"/>
      <c r="M72" s="28"/>
      <c r="N72" s="28"/>
      <c r="O72" s="18">
        <v>0</v>
      </c>
      <c r="P72" s="16">
        <v>0</v>
      </c>
      <c r="Q72" s="16">
        <v>0</v>
      </c>
      <c r="R72" s="13">
        <f t="shared" si="10"/>
        <v>0</v>
      </c>
      <c r="S72" s="14">
        <f t="shared" si="11"/>
        <v>0</v>
      </c>
    </row>
    <row r="73" spans="1:19" x14ac:dyDescent="0.3">
      <c r="A73" s="37">
        <v>100</v>
      </c>
      <c r="B73" s="38" t="s">
        <v>259</v>
      </c>
      <c r="C73" s="38" t="s">
        <v>116</v>
      </c>
      <c r="D73" s="38" t="s">
        <v>245</v>
      </c>
      <c r="E73" s="38">
        <v>100</v>
      </c>
      <c r="F73" s="15">
        <v>0</v>
      </c>
      <c r="G73" s="16">
        <v>0</v>
      </c>
      <c r="H73" s="16">
        <v>0</v>
      </c>
      <c r="I73" s="13">
        <f t="shared" si="8"/>
        <v>0</v>
      </c>
      <c r="J73" s="14">
        <f t="shared" si="9"/>
        <v>0</v>
      </c>
      <c r="L73" s="17"/>
      <c r="M73" s="28"/>
      <c r="N73" s="28"/>
      <c r="O73" s="18">
        <v>0</v>
      </c>
      <c r="P73" s="16">
        <v>0</v>
      </c>
      <c r="Q73" s="16">
        <v>0</v>
      </c>
      <c r="R73" s="13">
        <f t="shared" si="10"/>
        <v>0</v>
      </c>
      <c r="S73" s="14">
        <f t="shared" si="11"/>
        <v>0</v>
      </c>
    </row>
    <row r="74" spans="1:19" x14ac:dyDescent="0.3">
      <c r="A74" s="37">
        <v>101</v>
      </c>
      <c r="B74" s="38" t="s">
        <v>255</v>
      </c>
      <c r="C74" s="38" t="s">
        <v>118</v>
      </c>
      <c r="D74" s="38" t="s">
        <v>245</v>
      </c>
      <c r="E74" s="43">
        <v>80</v>
      </c>
      <c r="F74" s="15">
        <v>0</v>
      </c>
      <c r="G74" s="16">
        <v>0</v>
      </c>
      <c r="H74" s="16">
        <v>0</v>
      </c>
      <c r="I74" s="13">
        <f t="shared" si="8"/>
        <v>0</v>
      </c>
      <c r="J74" s="14">
        <f t="shared" si="9"/>
        <v>0</v>
      </c>
      <c r="L74" s="17"/>
      <c r="M74" s="28"/>
      <c r="N74" s="28"/>
      <c r="O74" s="18">
        <v>0</v>
      </c>
      <c r="P74" s="16">
        <v>0</v>
      </c>
      <c r="Q74" s="16">
        <v>0</v>
      </c>
      <c r="R74" s="13">
        <f t="shared" si="10"/>
        <v>0</v>
      </c>
      <c r="S74" s="14">
        <f t="shared" si="11"/>
        <v>0</v>
      </c>
    </row>
    <row r="75" spans="1:19" x14ac:dyDescent="0.3">
      <c r="A75" s="37">
        <v>102</v>
      </c>
      <c r="B75" s="38" t="s">
        <v>259</v>
      </c>
      <c r="C75" s="38" t="s">
        <v>119</v>
      </c>
      <c r="D75" s="38" t="s">
        <v>245</v>
      </c>
      <c r="E75" s="43">
        <v>80</v>
      </c>
      <c r="F75" s="15">
        <v>0</v>
      </c>
      <c r="G75" s="16">
        <v>0</v>
      </c>
      <c r="H75" s="16">
        <v>0</v>
      </c>
      <c r="I75" s="13">
        <f t="shared" si="8"/>
        <v>0</v>
      </c>
      <c r="J75" s="14">
        <f t="shared" si="9"/>
        <v>0</v>
      </c>
      <c r="L75" s="17"/>
      <c r="M75" s="28"/>
      <c r="N75" s="28"/>
      <c r="O75" s="18">
        <v>0</v>
      </c>
      <c r="P75" s="16">
        <v>0</v>
      </c>
      <c r="Q75" s="16">
        <v>0</v>
      </c>
      <c r="R75" s="13">
        <f t="shared" si="10"/>
        <v>0</v>
      </c>
      <c r="S75" s="14">
        <f t="shared" si="11"/>
        <v>0</v>
      </c>
    </row>
    <row r="76" spans="1:19" x14ac:dyDescent="0.3">
      <c r="A76" s="37">
        <v>104</v>
      </c>
      <c r="B76" s="38" t="s">
        <v>276</v>
      </c>
      <c r="C76" s="38" t="s">
        <v>129</v>
      </c>
      <c r="D76" s="38" t="s">
        <v>245</v>
      </c>
      <c r="E76" s="43">
        <v>80</v>
      </c>
      <c r="F76" s="15">
        <v>0</v>
      </c>
      <c r="G76" s="16">
        <v>0</v>
      </c>
      <c r="H76" s="16">
        <v>0</v>
      </c>
      <c r="I76" s="13">
        <f t="shared" si="8"/>
        <v>0</v>
      </c>
      <c r="J76" s="14">
        <f t="shared" si="9"/>
        <v>0</v>
      </c>
      <c r="L76" s="17"/>
      <c r="M76" s="28"/>
      <c r="N76" s="28"/>
      <c r="O76" s="18">
        <v>0</v>
      </c>
      <c r="P76" s="16">
        <v>0</v>
      </c>
      <c r="Q76" s="16">
        <v>0</v>
      </c>
      <c r="R76" s="13">
        <f t="shared" si="10"/>
        <v>0</v>
      </c>
      <c r="S76" s="14">
        <f t="shared" si="11"/>
        <v>0</v>
      </c>
    </row>
    <row r="77" spans="1:19" x14ac:dyDescent="0.3">
      <c r="A77" s="37">
        <v>105</v>
      </c>
      <c r="B77" s="38" t="s">
        <v>277</v>
      </c>
      <c r="C77" s="38" t="s">
        <v>137</v>
      </c>
      <c r="D77" s="38" t="s">
        <v>245</v>
      </c>
      <c r="E77" s="43">
        <v>40</v>
      </c>
      <c r="F77" s="15">
        <v>0</v>
      </c>
      <c r="G77" s="16">
        <v>0</v>
      </c>
      <c r="H77" s="16">
        <v>0</v>
      </c>
      <c r="I77" s="13">
        <f t="shared" si="8"/>
        <v>0</v>
      </c>
      <c r="J77" s="14">
        <f t="shared" si="9"/>
        <v>0</v>
      </c>
      <c r="L77" s="17"/>
      <c r="M77" s="28"/>
      <c r="N77" s="28"/>
      <c r="O77" s="18">
        <v>0</v>
      </c>
      <c r="P77" s="16">
        <v>0</v>
      </c>
      <c r="Q77" s="16">
        <v>0</v>
      </c>
      <c r="R77" s="13">
        <f t="shared" si="10"/>
        <v>0</v>
      </c>
      <c r="S77" s="14">
        <f t="shared" si="11"/>
        <v>0</v>
      </c>
    </row>
    <row r="78" spans="1:19" x14ac:dyDescent="0.3">
      <c r="A78" s="37">
        <v>106</v>
      </c>
      <c r="B78" s="38" t="s">
        <v>69</v>
      </c>
      <c r="C78" s="38" t="s">
        <v>140</v>
      </c>
      <c r="D78" s="38" t="s">
        <v>245</v>
      </c>
      <c r="E78" s="43">
        <v>35</v>
      </c>
      <c r="F78" s="15">
        <v>0</v>
      </c>
      <c r="G78" s="16">
        <v>0</v>
      </c>
      <c r="H78" s="16">
        <v>0</v>
      </c>
      <c r="I78" s="13">
        <f t="shared" si="8"/>
        <v>0</v>
      </c>
      <c r="J78" s="14">
        <f t="shared" si="9"/>
        <v>0</v>
      </c>
      <c r="L78" s="17"/>
      <c r="M78" s="28"/>
      <c r="N78" s="28"/>
      <c r="O78" s="18">
        <v>0</v>
      </c>
      <c r="P78" s="16">
        <v>0</v>
      </c>
      <c r="Q78" s="16">
        <v>0</v>
      </c>
      <c r="R78" s="13">
        <f t="shared" si="10"/>
        <v>0</v>
      </c>
      <c r="S78" s="14">
        <f t="shared" si="11"/>
        <v>0</v>
      </c>
    </row>
    <row r="79" spans="1:19" x14ac:dyDescent="0.3">
      <c r="A79" s="37">
        <v>108</v>
      </c>
      <c r="B79" s="38" t="s">
        <v>259</v>
      </c>
      <c r="C79" s="38" t="s">
        <v>147</v>
      </c>
      <c r="D79" s="38" t="s">
        <v>245</v>
      </c>
      <c r="E79" s="43">
        <v>30</v>
      </c>
      <c r="F79" s="15">
        <v>0</v>
      </c>
      <c r="G79" s="16">
        <v>0</v>
      </c>
      <c r="H79" s="16">
        <v>0</v>
      </c>
      <c r="I79" s="13">
        <f t="shared" si="8"/>
        <v>0</v>
      </c>
      <c r="J79" s="14">
        <f t="shared" si="9"/>
        <v>0</v>
      </c>
      <c r="L79" s="17"/>
      <c r="M79" s="28"/>
      <c r="N79" s="28"/>
      <c r="O79" s="18">
        <v>0</v>
      </c>
      <c r="P79" s="16">
        <v>0</v>
      </c>
      <c r="Q79" s="16">
        <v>0</v>
      </c>
      <c r="R79" s="13">
        <f t="shared" si="10"/>
        <v>0</v>
      </c>
      <c r="S79" s="14">
        <f t="shared" si="11"/>
        <v>0</v>
      </c>
    </row>
    <row r="80" spans="1:19" x14ac:dyDescent="0.3">
      <c r="A80" s="37">
        <v>111</v>
      </c>
      <c r="B80" s="38" t="s">
        <v>65</v>
      </c>
      <c r="C80" s="38" t="s">
        <v>156</v>
      </c>
      <c r="D80" s="38" t="s">
        <v>245</v>
      </c>
      <c r="E80" s="43">
        <v>20</v>
      </c>
      <c r="F80" s="15">
        <v>0</v>
      </c>
      <c r="G80" s="16">
        <v>0</v>
      </c>
      <c r="H80" s="16">
        <v>0</v>
      </c>
      <c r="I80" s="13">
        <f t="shared" si="8"/>
        <v>0</v>
      </c>
      <c r="J80" s="14">
        <f t="shared" si="9"/>
        <v>0</v>
      </c>
      <c r="L80" s="17"/>
      <c r="M80" s="28"/>
      <c r="N80" s="28"/>
      <c r="O80" s="18">
        <v>0</v>
      </c>
      <c r="P80" s="16">
        <v>0</v>
      </c>
      <c r="Q80" s="16">
        <v>0</v>
      </c>
      <c r="R80" s="13">
        <f t="shared" si="10"/>
        <v>0</v>
      </c>
      <c r="S80" s="14">
        <f t="shared" si="11"/>
        <v>0</v>
      </c>
    </row>
    <row r="81" spans="1:19" x14ac:dyDescent="0.3">
      <c r="A81" s="37">
        <v>112</v>
      </c>
      <c r="B81" s="38" t="s">
        <v>262</v>
      </c>
      <c r="C81" s="38" t="s">
        <v>169</v>
      </c>
      <c r="D81" s="38" t="s">
        <v>245</v>
      </c>
      <c r="E81" s="43">
        <v>14</v>
      </c>
      <c r="F81" s="15">
        <v>0</v>
      </c>
      <c r="G81" s="16">
        <v>0</v>
      </c>
      <c r="H81" s="16">
        <v>0</v>
      </c>
      <c r="I81" s="13">
        <f t="shared" si="8"/>
        <v>0</v>
      </c>
      <c r="J81" s="14">
        <f t="shared" si="9"/>
        <v>0</v>
      </c>
      <c r="L81" s="17"/>
      <c r="M81" s="28"/>
      <c r="N81" s="28"/>
      <c r="O81" s="18">
        <v>0</v>
      </c>
      <c r="P81" s="16">
        <v>0</v>
      </c>
      <c r="Q81" s="16">
        <v>0</v>
      </c>
      <c r="R81" s="13">
        <f t="shared" si="10"/>
        <v>0</v>
      </c>
      <c r="S81" s="14">
        <f t="shared" si="11"/>
        <v>0</v>
      </c>
    </row>
    <row r="82" spans="1:19" x14ac:dyDescent="0.3">
      <c r="A82" s="37">
        <v>115</v>
      </c>
      <c r="B82" s="38" t="s">
        <v>254</v>
      </c>
      <c r="C82" s="38" t="s">
        <v>80</v>
      </c>
      <c r="D82" s="38" t="s">
        <v>243</v>
      </c>
      <c r="E82" s="38">
        <v>2120</v>
      </c>
      <c r="F82" s="15">
        <v>0</v>
      </c>
      <c r="G82" s="16">
        <v>0</v>
      </c>
      <c r="H82" s="16">
        <v>0</v>
      </c>
      <c r="I82" s="13">
        <f t="shared" si="8"/>
        <v>0</v>
      </c>
      <c r="J82" s="14">
        <f t="shared" si="9"/>
        <v>0</v>
      </c>
      <c r="L82" s="17"/>
      <c r="M82" s="28"/>
      <c r="N82" s="28"/>
      <c r="O82" s="18">
        <v>0</v>
      </c>
      <c r="P82" s="16">
        <v>0</v>
      </c>
      <c r="Q82" s="16">
        <v>0</v>
      </c>
      <c r="R82" s="13">
        <f t="shared" si="10"/>
        <v>0</v>
      </c>
      <c r="S82" s="14">
        <f t="shared" si="11"/>
        <v>0</v>
      </c>
    </row>
    <row r="83" spans="1:19" x14ac:dyDescent="0.3">
      <c r="A83" s="37">
        <v>116</v>
      </c>
      <c r="B83" s="38" t="s">
        <v>254</v>
      </c>
      <c r="C83" s="38" t="s">
        <v>81</v>
      </c>
      <c r="D83" s="38" t="s">
        <v>243</v>
      </c>
      <c r="E83" s="38">
        <v>2180</v>
      </c>
      <c r="F83" s="15">
        <v>0</v>
      </c>
      <c r="G83" s="16">
        <v>0</v>
      </c>
      <c r="H83" s="16">
        <v>0</v>
      </c>
      <c r="I83" s="13">
        <f t="shared" si="8"/>
        <v>0</v>
      </c>
      <c r="J83" s="14">
        <f t="shared" si="9"/>
        <v>0</v>
      </c>
      <c r="L83" s="17"/>
      <c r="M83" s="28"/>
      <c r="N83" s="28"/>
      <c r="O83" s="18">
        <v>0</v>
      </c>
      <c r="P83" s="16">
        <v>0</v>
      </c>
      <c r="Q83" s="16">
        <v>0</v>
      </c>
      <c r="R83" s="13">
        <f t="shared" si="10"/>
        <v>0</v>
      </c>
      <c r="S83" s="14">
        <f t="shared" si="11"/>
        <v>0</v>
      </c>
    </row>
    <row r="84" spans="1:19" x14ac:dyDescent="0.3">
      <c r="A84" s="37">
        <v>117</v>
      </c>
      <c r="B84" s="38" t="s">
        <v>254</v>
      </c>
      <c r="C84" s="38" t="s">
        <v>88</v>
      </c>
      <c r="D84" s="38" t="s">
        <v>243</v>
      </c>
      <c r="E84" s="38">
        <v>420</v>
      </c>
      <c r="F84" s="15">
        <v>0</v>
      </c>
      <c r="G84" s="16">
        <v>0</v>
      </c>
      <c r="H84" s="16">
        <v>0</v>
      </c>
      <c r="I84" s="13">
        <f t="shared" si="8"/>
        <v>0</v>
      </c>
      <c r="J84" s="14">
        <f t="shared" si="9"/>
        <v>0</v>
      </c>
      <c r="L84" s="17"/>
      <c r="M84" s="28"/>
      <c r="N84" s="28"/>
      <c r="O84" s="18">
        <v>0</v>
      </c>
      <c r="P84" s="16">
        <v>0</v>
      </c>
      <c r="Q84" s="16">
        <v>0</v>
      </c>
      <c r="R84" s="13">
        <f t="shared" si="10"/>
        <v>0</v>
      </c>
      <c r="S84" s="14">
        <f t="shared" si="11"/>
        <v>0</v>
      </c>
    </row>
    <row r="85" spans="1:19" x14ac:dyDescent="0.3">
      <c r="A85" s="37">
        <v>118</v>
      </c>
      <c r="B85" s="38" t="s">
        <v>254</v>
      </c>
      <c r="C85" s="38" t="s">
        <v>89</v>
      </c>
      <c r="D85" s="38" t="s">
        <v>243</v>
      </c>
      <c r="E85" s="38">
        <v>380</v>
      </c>
      <c r="F85" s="15">
        <v>0</v>
      </c>
      <c r="G85" s="16">
        <v>0</v>
      </c>
      <c r="H85" s="16">
        <v>0</v>
      </c>
      <c r="I85" s="13">
        <f t="shared" si="8"/>
        <v>0</v>
      </c>
      <c r="J85" s="14">
        <f t="shared" si="9"/>
        <v>0</v>
      </c>
      <c r="L85" s="17"/>
      <c r="M85" s="28"/>
      <c r="N85" s="28"/>
      <c r="O85" s="18">
        <v>0</v>
      </c>
      <c r="P85" s="16">
        <v>0</v>
      </c>
      <c r="Q85" s="16">
        <v>0</v>
      </c>
      <c r="R85" s="13">
        <f t="shared" si="10"/>
        <v>0</v>
      </c>
      <c r="S85" s="14">
        <f t="shared" si="11"/>
        <v>0</v>
      </c>
    </row>
    <row r="86" spans="1:19" x14ac:dyDescent="0.3">
      <c r="A86" s="37">
        <v>119</v>
      </c>
      <c r="B86" s="38" t="s">
        <v>263</v>
      </c>
      <c r="C86" s="38" t="s">
        <v>124</v>
      </c>
      <c r="D86" s="38" t="s">
        <v>243</v>
      </c>
      <c r="E86" s="43">
        <v>6</v>
      </c>
      <c r="F86" s="15">
        <v>0</v>
      </c>
      <c r="G86" s="16">
        <v>0</v>
      </c>
      <c r="H86" s="16">
        <v>0</v>
      </c>
      <c r="I86" s="13">
        <f t="shared" si="8"/>
        <v>0</v>
      </c>
      <c r="J86" s="14">
        <f t="shared" si="9"/>
        <v>0</v>
      </c>
      <c r="L86" s="17"/>
      <c r="M86" s="28"/>
      <c r="N86" s="28"/>
      <c r="O86" s="18">
        <v>0</v>
      </c>
      <c r="P86" s="16">
        <v>0</v>
      </c>
      <c r="Q86" s="16">
        <v>0</v>
      </c>
      <c r="R86" s="13">
        <f t="shared" si="10"/>
        <v>0</v>
      </c>
      <c r="S86" s="14">
        <f t="shared" si="11"/>
        <v>0</v>
      </c>
    </row>
    <row r="87" spans="1:19" x14ac:dyDescent="0.3">
      <c r="A87" s="37">
        <v>121</v>
      </c>
      <c r="B87" s="38" t="s">
        <v>262</v>
      </c>
      <c r="C87" s="38" t="s">
        <v>178</v>
      </c>
      <c r="D87" s="38" t="s">
        <v>307</v>
      </c>
      <c r="E87" s="43">
        <v>6</v>
      </c>
      <c r="F87" s="15">
        <v>0</v>
      </c>
      <c r="G87" s="16">
        <v>0</v>
      </c>
      <c r="H87" s="16">
        <v>0</v>
      </c>
      <c r="I87" s="13">
        <f t="shared" si="8"/>
        <v>0</v>
      </c>
      <c r="J87" s="14">
        <f t="shared" si="9"/>
        <v>0</v>
      </c>
      <c r="L87" s="17"/>
      <c r="M87" s="28"/>
      <c r="N87" s="28"/>
      <c r="O87" s="18">
        <v>0</v>
      </c>
      <c r="P87" s="16">
        <v>0</v>
      </c>
      <c r="Q87" s="16">
        <v>0</v>
      </c>
      <c r="R87" s="13">
        <f t="shared" si="10"/>
        <v>0</v>
      </c>
      <c r="S87" s="14">
        <f t="shared" si="11"/>
        <v>0</v>
      </c>
    </row>
    <row r="88" spans="1:19" x14ac:dyDescent="0.3">
      <c r="A88" s="37">
        <v>122</v>
      </c>
      <c r="B88" s="38" t="s">
        <v>260</v>
      </c>
      <c r="C88" s="38" t="s">
        <v>93</v>
      </c>
      <c r="D88" s="38" t="s">
        <v>248</v>
      </c>
      <c r="E88" s="38">
        <v>600</v>
      </c>
      <c r="F88" s="15">
        <v>0</v>
      </c>
      <c r="G88" s="16">
        <v>0</v>
      </c>
      <c r="H88" s="16">
        <v>0</v>
      </c>
      <c r="I88" s="13">
        <f t="shared" si="8"/>
        <v>0</v>
      </c>
      <c r="J88" s="14">
        <f t="shared" si="9"/>
        <v>0</v>
      </c>
      <c r="L88" s="17"/>
      <c r="M88" s="28"/>
      <c r="N88" s="28"/>
      <c r="O88" s="18">
        <v>0</v>
      </c>
      <c r="P88" s="16">
        <v>0</v>
      </c>
      <c r="Q88" s="16">
        <v>0</v>
      </c>
      <c r="R88" s="13">
        <f t="shared" si="10"/>
        <v>0</v>
      </c>
      <c r="S88" s="14">
        <f t="shared" si="11"/>
        <v>0</v>
      </c>
    </row>
    <row r="89" spans="1:19" x14ac:dyDescent="0.3">
      <c r="A89" s="37">
        <v>123</v>
      </c>
      <c r="B89" s="38" t="s">
        <v>260</v>
      </c>
      <c r="C89" s="38" t="s">
        <v>99</v>
      </c>
      <c r="D89" s="38" t="s">
        <v>248</v>
      </c>
      <c r="E89" s="38">
        <v>320</v>
      </c>
      <c r="F89" s="15">
        <v>0</v>
      </c>
      <c r="G89" s="16">
        <v>0</v>
      </c>
      <c r="H89" s="16">
        <v>0</v>
      </c>
      <c r="I89" s="13">
        <f t="shared" si="8"/>
        <v>0</v>
      </c>
      <c r="J89" s="14">
        <f t="shared" si="9"/>
        <v>0</v>
      </c>
      <c r="L89" s="17"/>
      <c r="M89" s="28"/>
      <c r="N89" s="28"/>
      <c r="O89" s="18">
        <v>0</v>
      </c>
      <c r="P89" s="16">
        <v>0</v>
      </c>
      <c r="Q89" s="16">
        <v>0</v>
      </c>
      <c r="R89" s="13">
        <f t="shared" si="10"/>
        <v>0</v>
      </c>
      <c r="S89" s="14">
        <f t="shared" si="11"/>
        <v>0</v>
      </c>
    </row>
    <row r="90" spans="1:19" x14ac:dyDescent="0.3">
      <c r="A90" s="37">
        <v>124</v>
      </c>
      <c r="B90" s="38" t="s">
        <v>262</v>
      </c>
      <c r="C90" s="38" t="s">
        <v>143</v>
      </c>
      <c r="D90" s="38" t="s">
        <v>308</v>
      </c>
      <c r="E90" s="43">
        <v>20</v>
      </c>
      <c r="F90" s="15">
        <v>0</v>
      </c>
      <c r="G90" s="16">
        <v>0</v>
      </c>
      <c r="H90" s="16">
        <v>0</v>
      </c>
      <c r="I90" s="13">
        <f t="shared" si="8"/>
        <v>0</v>
      </c>
      <c r="J90" s="14">
        <f t="shared" si="9"/>
        <v>0</v>
      </c>
      <c r="L90" s="17"/>
      <c r="M90" s="28"/>
      <c r="N90" s="28"/>
      <c r="O90" s="18">
        <v>0</v>
      </c>
      <c r="P90" s="16">
        <v>0</v>
      </c>
      <c r="Q90" s="16">
        <v>0</v>
      </c>
      <c r="R90" s="13">
        <f t="shared" si="10"/>
        <v>0</v>
      </c>
      <c r="S90" s="14">
        <f t="shared" si="11"/>
        <v>0</v>
      </c>
    </row>
    <row r="91" spans="1:19" x14ac:dyDescent="0.3">
      <c r="A91" s="37">
        <v>125</v>
      </c>
      <c r="B91" s="38" t="s">
        <v>28</v>
      </c>
      <c r="C91" s="38" t="s">
        <v>29</v>
      </c>
      <c r="D91" s="38" t="s">
        <v>36</v>
      </c>
      <c r="E91" s="38">
        <v>60</v>
      </c>
      <c r="F91" s="15">
        <v>0</v>
      </c>
      <c r="G91" s="16">
        <v>0</v>
      </c>
      <c r="H91" s="16">
        <v>0</v>
      </c>
      <c r="I91" s="13">
        <f t="shared" si="8"/>
        <v>0</v>
      </c>
      <c r="J91" s="14">
        <f t="shared" si="9"/>
        <v>0</v>
      </c>
      <c r="L91" s="17"/>
      <c r="M91" s="28"/>
      <c r="N91" s="28"/>
      <c r="O91" s="18">
        <v>0</v>
      </c>
      <c r="P91" s="16">
        <v>0</v>
      </c>
      <c r="Q91" s="16">
        <v>0</v>
      </c>
      <c r="R91" s="13">
        <f t="shared" si="10"/>
        <v>0</v>
      </c>
      <c r="S91" s="14">
        <f t="shared" si="11"/>
        <v>0</v>
      </c>
    </row>
    <row r="92" spans="1:19" x14ac:dyDescent="0.3">
      <c r="A92" s="37">
        <v>126</v>
      </c>
      <c r="B92" s="38" t="s">
        <v>28</v>
      </c>
      <c r="C92" s="38" t="s">
        <v>33</v>
      </c>
      <c r="D92" s="38" t="s">
        <v>36</v>
      </c>
      <c r="E92" s="38">
        <v>20</v>
      </c>
      <c r="F92" s="15">
        <v>0</v>
      </c>
      <c r="G92" s="16">
        <v>0</v>
      </c>
      <c r="H92" s="16">
        <v>0</v>
      </c>
      <c r="I92" s="13">
        <f t="shared" si="8"/>
        <v>0</v>
      </c>
      <c r="J92" s="14">
        <f t="shared" si="9"/>
        <v>0</v>
      </c>
      <c r="L92" s="17"/>
      <c r="M92" s="28"/>
      <c r="N92" s="28"/>
      <c r="O92" s="18">
        <v>0</v>
      </c>
      <c r="P92" s="16">
        <v>0</v>
      </c>
      <c r="Q92" s="16">
        <v>0</v>
      </c>
      <c r="R92" s="13">
        <f t="shared" si="10"/>
        <v>0</v>
      </c>
      <c r="S92" s="14">
        <f t="shared" si="11"/>
        <v>0</v>
      </c>
    </row>
    <row r="93" spans="1:19" x14ac:dyDescent="0.3">
      <c r="A93" s="37">
        <v>127</v>
      </c>
      <c r="B93" s="38" t="s">
        <v>28</v>
      </c>
      <c r="C93" s="38" t="s">
        <v>34</v>
      </c>
      <c r="D93" s="38" t="s">
        <v>36</v>
      </c>
      <c r="E93" s="38">
        <v>20</v>
      </c>
      <c r="F93" s="15">
        <v>0</v>
      </c>
      <c r="G93" s="16">
        <v>0</v>
      </c>
      <c r="H93" s="16">
        <v>0</v>
      </c>
      <c r="I93" s="13">
        <f t="shared" si="8"/>
        <v>0</v>
      </c>
      <c r="J93" s="14">
        <f t="shared" si="9"/>
        <v>0</v>
      </c>
      <c r="L93" s="17"/>
      <c r="M93" s="28"/>
      <c r="N93" s="28"/>
      <c r="O93" s="18">
        <v>0</v>
      </c>
      <c r="P93" s="16">
        <v>0</v>
      </c>
      <c r="Q93" s="16">
        <v>0</v>
      </c>
      <c r="R93" s="13">
        <f t="shared" si="10"/>
        <v>0</v>
      </c>
      <c r="S93" s="14">
        <f t="shared" si="11"/>
        <v>0</v>
      </c>
    </row>
    <row r="94" spans="1:19" x14ac:dyDescent="0.3">
      <c r="A94" s="37">
        <v>128</v>
      </c>
      <c r="B94" s="38" t="s">
        <v>64</v>
      </c>
      <c r="C94" s="39" t="s">
        <v>318</v>
      </c>
      <c r="D94" s="38" t="s">
        <v>36</v>
      </c>
      <c r="E94" s="38">
        <v>200</v>
      </c>
      <c r="F94" s="15">
        <v>0</v>
      </c>
      <c r="G94" s="16">
        <v>0</v>
      </c>
      <c r="H94" s="16">
        <v>0</v>
      </c>
      <c r="I94" s="13">
        <f t="shared" si="8"/>
        <v>0</v>
      </c>
      <c r="J94" s="14">
        <f t="shared" si="9"/>
        <v>0</v>
      </c>
      <c r="L94" s="17"/>
      <c r="M94" s="28"/>
      <c r="N94" s="28"/>
      <c r="O94" s="18">
        <v>0</v>
      </c>
      <c r="P94" s="16">
        <v>0</v>
      </c>
      <c r="Q94" s="16">
        <v>0</v>
      </c>
      <c r="R94" s="13">
        <f t="shared" si="10"/>
        <v>0</v>
      </c>
      <c r="S94" s="14">
        <f t="shared" si="11"/>
        <v>0</v>
      </c>
    </row>
    <row r="95" spans="1:19" x14ac:dyDescent="0.3">
      <c r="A95" s="37">
        <v>130</v>
      </c>
      <c r="B95" s="38" t="s">
        <v>67</v>
      </c>
      <c r="C95" s="39" t="s">
        <v>41</v>
      </c>
      <c r="D95" s="38" t="s">
        <v>36</v>
      </c>
      <c r="E95" s="38">
        <v>60</v>
      </c>
      <c r="F95" s="15">
        <v>0</v>
      </c>
      <c r="G95" s="16">
        <v>0</v>
      </c>
      <c r="H95" s="16">
        <v>0</v>
      </c>
      <c r="I95" s="13">
        <f t="shared" ref="I95:I144" si="16">F95-(F95*H95)</f>
        <v>0</v>
      </c>
      <c r="J95" s="14">
        <f t="shared" ref="J95:J144" si="17">I95*E95</f>
        <v>0</v>
      </c>
      <c r="L95" s="17"/>
      <c r="M95" s="28"/>
      <c r="N95" s="28"/>
      <c r="O95" s="18">
        <v>0</v>
      </c>
      <c r="P95" s="16">
        <v>0</v>
      </c>
      <c r="Q95" s="16">
        <v>0</v>
      </c>
      <c r="R95" s="13">
        <f t="shared" ref="R95:R144" si="18">O95-(O95*Q95)</f>
        <v>0</v>
      </c>
      <c r="S95" s="14">
        <f t="shared" ref="S95:S144" si="19">R95*E95</f>
        <v>0</v>
      </c>
    </row>
    <row r="96" spans="1:19" x14ac:dyDescent="0.3">
      <c r="A96" s="37">
        <v>136</v>
      </c>
      <c r="B96" s="38" t="s">
        <v>68</v>
      </c>
      <c r="C96" s="39" t="s">
        <v>42</v>
      </c>
      <c r="D96" s="38" t="s">
        <v>36</v>
      </c>
      <c r="E96" s="38">
        <v>80</v>
      </c>
      <c r="F96" s="15">
        <v>0</v>
      </c>
      <c r="G96" s="16">
        <v>0</v>
      </c>
      <c r="H96" s="16">
        <v>0</v>
      </c>
      <c r="I96" s="13">
        <f t="shared" si="16"/>
        <v>0</v>
      </c>
      <c r="J96" s="14">
        <f t="shared" si="17"/>
        <v>0</v>
      </c>
      <c r="L96" s="17"/>
      <c r="M96" s="28"/>
      <c r="N96" s="28"/>
      <c r="O96" s="18">
        <v>0</v>
      </c>
      <c r="P96" s="16">
        <v>0</v>
      </c>
      <c r="Q96" s="16">
        <v>0</v>
      </c>
      <c r="R96" s="13">
        <f t="shared" si="18"/>
        <v>0</v>
      </c>
      <c r="S96" s="14">
        <f t="shared" si="19"/>
        <v>0</v>
      </c>
    </row>
    <row r="97" spans="1:19" x14ac:dyDescent="0.3">
      <c r="A97" s="37">
        <v>137</v>
      </c>
      <c r="B97" s="38" t="s">
        <v>69</v>
      </c>
      <c r="C97" s="39" t="s">
        <v>43</v>
      </c>
      <c r="D97" s="38" t="s">
        <v>36</v>
      </c>
      <c r="E97" s="38">
        <v>40</v>
      </c>
      <c r="F97" s="15">
        <v>0</v>
      </c>
      <c r="G97" s="16">
        <v>0</v>
      </c>
      <c r="H97" s="16">
        <v>0</v>
      </c>
      <c r="I97" s="13">
        <f t="shared" si="16"/>
        <v>0</v>
      </c>
      <c r="J97" s="14">
        <f t="shared" si="17"/>
        <v>0</v>
      </c>
      <c r="L97" s="17"/>
      <c r="M97" s="28"/>
      <c r="N97" s="28"/>
      <c r="O97" s="18">
        <v>0</v>
      </c>
      <c r="P97" s="16">
        <v>0</v>
      </c>
      <c r="Q97" s="16">
        <v>0</v>
      </c>
      <c r="R97" s="13">
        <f t="shared" si="18"/>
        <v>0</v>
      </c>
      <c r="S97" s="14">
        <f t="shared" si="19"/>
        <v>0</v>
      </c>
    </row>
    <row r="98" spans="1:19" x14ac:dyDescent="0.3">
      <c r="A98" s="37">
        <v>138</v>
      </c>
      <c r="B98" s="38" t="s">
        <v>65</v>
      </c>
      <c r="C98" s="39" t="s">
        <v>44</v>
      </c>
      <c r="D98" s="38" t="s">
        <v>36</v>
      </c>
      <c r="E98" s="38">
        <v>40</v>
      </c>
      <c r="F98" s="15">
        <v>0</v>
      </c>
      <c r="G98" s="16">
        <v>0</v>
      </c>
      <c r="H98" s="16">
        <v>0</v>
      </c>
      <c r="I98" s="13">
        <f t="shared" si="16"/>
        <v>0</v>
      </c>
      <c r="J98" s="14">
        <f t="shared" si="17"/>
        <v>0</v>
      </c>
      <c r="L98" s="17"/>
      <c r="M98" s="28"/>
      <c r="N98" s="28"/>
      <c r="O98" s="18">
        <v>0</v>
      </c>
      <c r="P98" s="16">
        <v>0</v>
      </c>
      <c r="Q98" s="16">
        <v>0</v>
      </c>
      <c r="R98" s="13">
        <f t="shared" si="18"/>
        <v>0</v>
      </c>
      <c r="S98" s="14">
        <f t="shared" si="19"/>
        <v>0</v>
      </c>
    </row>
    <row r="99" spans="1:19" x14ac:dyDescent="0.3">
      <c r="A99" s="37">
        <v>140</v>
      </c>
      <c r="B99" s="38" t="s">
        <v>70</v>
      </c>
      <c r="C99" s="40" t="s">
        <v>45</v>
      </c>
      <c r="D99" s="38" t="s">
        <v>36</v>
      </c>
      <c r="E99" s="38">
        <v>180</v>
      </c>
      <c r="F99" s="15">
        <v>0</v>
      </c>
      <c r="G99" s="16">
        <v>0</v>
      </c>
      <c r="H99" s="16">
        <v>0</v>
      </c>
      <c r="I99" s="13">
        <f t="shared" si="16"/>
        <v>0</v>
      </c>
      <c r="J99" s="14">
        <f t="shared" si="17"/>
        <v>0</v>
      </c>
      <c r="L99" s="17"/>
      <c r="M99" s="28"/>
      <c r="N99" s="28"/>
      <c r="O99" s="18">
        <v>0</v>
      </c>
      <c r="P99" s="16">
        <v>0</v>
      </c>
      <c r="Q99" s="16">
        <v>0</v>
      </c>
      <c r="R99" s="13">
        <f t="shared" si="18"/>
        <v>0</v>
      </c>
      <c r="S99" s="14">
        <f t="shared" si="19"/>
        <v>0</v>
      </c>
    </row>
    <row r="100" spans="1:19" x14ac:dyDescent="0.3">
      <c r="A100" s="37">
        <v>141</v>
      </c>
      <c r="B100" s="38" t="s">
        <v>70</v>
      </c>
      <c r="C100" s="40" t="s">
        <v>46</v>
      </c>
      <c r="D100" s="38" t="s">
        <v>36</v>
      </c>
      <c r="E100" s="38">
        <v>280</v>
      </c>
      <c r="F100" s="15">
        <v>0</v>
      </c>
      <c r="G100" s="16">
        <v>0</v>
      </c>
      <c r="H100" s="16">
        <v>0</v>
      </c>
      <c r="I100" s="13">
        <f t="shared" si="16"/>
        <v>0</v>
      </c>
      <c r="J100" s="14">
        <f t="shared" si="17"/>
        <v>0</v>
      </c>
      <c r="L100" s="17"/>
      <c r="M100" s="28"/>
      <c r="N100" s="28"/>
      <c r="O100" s="18">
        <v>0</v>
      </c>
      <c r="P100" s="16">
        <v>0</v>
      </c>
      <c r="Q100" s="16">
        <v>0</v>
      </c>
      <c r="R100" s="13">
        <f t="shared" si="18"/>
        <v>0</v>
      </c>
      <c r="S100" s="14">
        <f t="shared" si="19"/>
        <v>0</v>
      </c>
    </row>
    <row r="101" spans="1:19" x14ac:dyDescent="0.3">
      <c r="A101" s="37">
        <v>142</v>
      </c>
      <c r="B101" s="38" t="s">
        <v>71</v>
      </c>
      <c r="C101" s="40" t="s">
        <v>47</v>
      </c>
      <c r="D101" s="38" t="s">
        <v>36</v>
      </c>
      <c r="E101" s="38">
        <v>720</v>
      </c>
      <c r="F101" s="15">
        <v>0</v>
      </c>
      <c r="G101" s="16">
        <v>0</v>
      </c>
      <c r="H101" s="16">
        <v>0</v>
      </c>
      <c r="I101" s="13">
        <f t="shared" si="16"/>
        <v>0</v>
      </c>
      <c r="J101" s="14">
        <f t="shared" si="17"/>
        <v>0</v>
      </c>
      <c r="L101" s="17"/>
      <c r="M101" s="28"/>
      <c r="N101" s="28"/>
      <c r="O101" s="18">
        <v>0</v>
      </c>
      <c r="P101" s="16">
        <v>0</v>
      </c>
      <c r="Q101" s="16">
        <v>0</v>
      </c>
      <c r="R101" s="13">
        <f t="shared" si="18"/>
        <v>0</v>
      </c>
      <c r="S101" s="14">
        <f t="shared" si="19"/>
        <v>0</v>
      </c>
    </row>
    <row r="102" spans="1:19" x14ac:dyDescent="0.3">
      <c r="A102" s="37">
        <v>143</v>
      </c>
      <c r="B102" s="38" t="s">
        <v>71</v>
      </c>
      <c r="C102" s="40" t="s">
        <v>48</v>
      </c>
      <c r="D102" s="38" t="s">
        <v>36</v>
      </c>
      <c r="E102" s="38">
        <v>360</v>
      </c>
      <c r="F102" s="15">
        <v>0</v>
      </c>
      <c r="G102" s="16">
        <v>0</v>
      </c>
      <c r="H102" s="16">
        <v>0</v>
      </c>
      <c r="I102" s="13">
        <f t="shared" si="16"/>
        <v>0</v>
      </c>
      <c r="J102" s="14">
        <f t="shared" si="17"/>
        <v>0</v>
      </c>
      <c r="L102" s="17"/>
      <c r="M102" s="28"/>
      <c r="N102" s="28"/>
      <c r="O102" s="18">
        <v>0</v>
      </c>
      <c r="P102" s="16">
        <v>0</v>
      </c>
      <c r="Q102" s="16">
        <v>0</v>
      </c>
      <c r="R102" s="13">
        <f t="shared" si="18"/>
        <v>0</v>
      </c>
      <c r="S102" s="14">
        <f t="shared" si="19"/>
        <v>0</v>
      </c>
    </row>
    <row r="103" spans="1:19" x14ac:dyDescent="0.3">
      <c r="A103" s="37" t="s">
        <v>319</v>
      </c>
      <c r="B103" s="38" t="s">
        <v>320</v>
      </c>
      <c r="C103" s="40" t="s">
        <v>321</v>
      </c>
      <c r="D103" s="38" t="s">
        <v>36</v>
      </c>
      <c r="E103" s="38">
        <v>360</v>
      </c>
      <c r="F103" s="15">
        <v>0</v>
      </c>
      <c r="G103" s="16">
        <v>0</v>
      </c>
      <c r="H103" s="16">
        <v>0</v>
      </c>
      <c r="I103" s="13">
        <f t="shared" si="16"/>
        <v>0</v>
      </c>
      <c r="J103" s="14">
        <f t="shared" si="17"/>
        <v>0</v>
      </c>
      <c r="L103" s="17"/>
      <c r="M103" s="28"/>
      <c r="N103" s="28"/>
      <c r="O103" s="18">
        <v>0</v>
      </c>
      <c r="P103" s="16">
        <v>0</v>
      </c>
      <c r="Q103" s="16">
        <v>0</v>
      </c>
      <c r="R103" s="13">
        <f t="shared" si="18"/>
        <v>0</v>
      </c>
      <c r="S103" s="14">
        <f t="shared" si="19"/>
        <v>0</v>
      </c>
    </row>
    <row r="104" spans="1:19" x14ac:dyDescent="0.3">
      <c r="A104" s="37">
        <v>145</v>
      </c>
      <c r="B104" s="38" t="s">
        <v>72</v>
      </c>
      <c r="C104" s="40" t="s">
        <v>73</v>
      </c>
      <c r="D104" s="38" t="s">
        <v>36</v>
      </c>
      <c r="E104" s="38">
        <v>800</v>
      </c>
      <c r="F104" s="15">
        <v>0</v>
      </c>
      <c r="G104" s="16">
        <v>0</v>
      </c>
      <c r="H104" s="16">
        <v>0</v>
      </c>
      <c r="I104" s="13">
        <f t="shared" si="16"/>
        <v>0</v>
      </c>
      <c r="J104" s="14">
        <f t="shared" si="17"/>
        <v>0</v>
      </c>
      <c r="L104" s="17"/>
      <c r="M104" s="28"/>
      <c r="N104" s="28"/>
      <c r="O104" s="18">
        <v>0</v>
      </c>
      <c r="P104" s="16">
        <v>0</v>
      </c>
      <c r="Q104" s="16">
        <v>0</v>
      </c>
      <c r="R104" s="13">
        <f t="shared" si="18"/>
        <v>0</v>
      </c>
      <c r="S104" s="14">
        <f t="shared" si="19"/>
        <v>0</v>
      </c>
    </row>
    <row r="105" spans="1:19" x14ac:dyDescent="0.3">
      <c r="A105" s="37">
        <v>146</v>
      </c>
      <c r="B105" s="38" t="s">
        <v>74</v>
      </c>
      <c r="C105" s="40" t="s">
        <v>49</v>
      </c>
      <c r="D105" s="38" t="s">
        <v>36</v>
      </c>
      <c r="E105" s="38">
        <v>560</v>
      </c>
      <c r="F105" s="15">
        <v>0</v>
      </c>
      <c r="G105" s="16">
        <v>0</v>
      </c>
      <c r="H105" s="16">
        <v>0</v>
      </c>
      <c r="I105" s="13">
        <f t="shared" si="16"/>
        <v>0</v>
      </c>
      <c r="J105" s="14">
        <f t="shared" si="17"/>
        <v>0</v>
      </c>
      <c r="L105" s="17"/>
      <c r="M105" s="28"/>
      <c r="N105" s="28"/>
      <c r="O105" s="18">
        <v>0</v>
      </c>
      <c r="P105" s="16">
        <v>0</v>
      </c>
      <c r="Q105" s="16">
        <v>0</v>
      </c>
      <c r="R105" s="13">
        <f t="shared" si="18"/>
        <v>0</v>
      </c>
      <c r="S105" s="14">
        <f t="shared" si="19"/>
        <v>0</v>
      </c>
    </row>
    <row r="106" spans="1:19" x14ac:dyDescent="0.3">
      <c r="A106" s="37">
        <v>147</v>
      </c>
      <c r="B106" s="38" t="s">
        <v>74</v>
      </c>
      <c r="C106" s="40" t="s">
        <v>50</v>
      </c>
      <c r="D106" s="38" t="s">
        <v>36</v>
      </c>
      <c r="E106" s="38">
        <v>420</v>
      </c>
      <c r="F106" s="15">
        <v>0</v>
      </c>
      <c r="G106" s="16">
        <v>0</v>
      </c>
      <c r="H106" s="16">
        <v>0</v>
      </c>
      <c r="I106" s="13">
        <f t="shared" si="16"/>
        <v>0</v>
      </c>
      <c r="J106" s="14">
        <f t="shared" si="17"/>
        <v>0</v>
      </c>
      <c r="L106" s="17"/>
      <c r="M106" s="28"/>
      <c r="N106" s="28"/>
      <c r="O106" s="18">
        <v>0</v>
      </c>
      <c r="P106" s="16">
        <v>0</v>
      </c>
      <c r="Q106" s="16">
        <v>0</v>
      </c>
      <c r="R106" s="13">
        <f t="shared" si="18"/>
        <v>0</v>
      </c>
      <c r="S106" s="14">
        <f t="shared" si="19"/>
        <v>0</v>
      </c>
    </row>
    <row r="107" spans="1:19" x14ac:dyDescent="0.3">
      <c r="A107" s="37">
        <v>149</v>
      </c>
      <c r="B107" s="38" t="s">
        <v>75</v>
      </c>
      <c r="C107" s="40" t="s">
        <v>51</v>
      </c>
      <c r="D107" s="38" t="s">
        <v>36</v>
      </c>
      <c r="E107" s="38">
        <v>320</v>
      </c>
      <c r="F107" s="15">
        <v>0</v>
      </c>
      <c r="G107" s="16">
        <v>0</v>
      </c>
      <c r="H107" s="16">
        <v>0</v>
      </c>
      <c r="I107" s="13">
        <f t="shared" si="16"/>
        <v>0</v>
      </c>
      <c r="J107" s="14">
        <f t="shared" si="17"/>
        <v>0</v>
      </c>
      <c r="L107" s="17"/>
      <c r="M107" s="28"/>
      <c r="N107" s="28"/>
      <c r="O107" s="18">
        <v>0</v>
      </c>
      <c r="P107" s="16">
        <v>0</v>
      </c>
      <c r="Q107" s="16">
        <v>0</v>
      </c>
      <c r="R107" s="13">
        <f t="shared" si="18"/>
        <v>0</v>
      </c>
      <c r="S107" s="14">
        <f t="shared" si="19"/>
        <v>0</v>
      </c>
    </row>
    <row r="108" spans="1:19" x14ac:dyDescent="0.3">
      <c r="A108" s="37">
        <v>151</v>
      </c>
      <c r="B108" s="38" t="s">
        <v>74</v>
      </c>
      <c r="C108" s="40" t="s">
        <v>52</v>
      </c>
      <c r="D108" s="38" t="s">
        <v>36</v>
      </c>
      <c r="E108" s="38">
        <v>180</v>
      </c>
      <c r="F108" s="15">
        <v>0</v>
      </c>
      <c r="G108" s="16">
        <v>0</v>
      </c>
      <c r="H108" s="16">
        <v>0</v>
      </c>
      <c r="I108" s="13">
        <f t="shared" si="16"/>
        <v>0</v>
      </c>
      <c r="J108" s="14">
        <f t="shared" si="17"/>
        <v>0</v>
      </c>
      <c r="L108" s="17"/>
      <c r="M108" s="28"/>
      <c r="N108" s="28"/>
      <c r="O108" s="18">
        <v>0</v>
      </c>
      <c r="P108" s="16">
        <v>0</v>
      </c>
      <c r="Q108" s="16">
        <v>0</v>
      </c>
      <c r="R108" s="13">
        <f t="shared" si="18"/>
        <v>0</v>
      </c>
      <c r="S108" s="14">
        <f t="shared" si="19"/>
        <v>0</v>
      </c>
    </row>
    <row r="109" spans="1:19" x14ac:dyDescent="0.3">
      <c r="A109" s="37">
        <v>152</v>
      </c>
      <c r="B109" s="38" t="s">
        <v>76</v>
      </c>
      <c r="C109" s="40" t="s">
        <v>53</v>
      </c>
      <c r="D109" s="38" t="s">
        <v>36</v>
      </c>
      <c r="E109" s="38">
        <v>180</v>
      </c>
      <c r="F109" s="15">
        <v>0</v>
      </c>
      <c r="G109" s="16">
        <v>0</v>
      </c>
      <c r="H109" s="16">
        <v>0</v>
      </c>
      <c r="I109" s="13">
        <f t="shared" si="16"/>
        <v>0</v>
      </c>
      <c r="J109" s="14">
        <f t="shared" si="17"/>
        <v>0</v>
      </c>
      <c r="L109" s="17"/>
      <c r="M109" s="28"/>
      <c r="N109" s="28"/>
      <c r="O109" s="18">
        <v>0</v>
      </c>
      <c r="P109" s="16">
        <v>0</v>
      </c>
      <c r="Q109" s="16">
        <v>0</v>
      </c>
      <c r="R109" s="13">
        <f t="shared" si="18"/>
        <v>0</v>
      </c>
      <c r="S109" s="14">
        <f t="shared" si="19"/>
        <v>0</v>
      </c>
    </row>
    <row r="110" spans="1:19" x14ac:dyDescent="0.3">
      <c r="A110" s="37">
        <v>153</v>
      </c>
      <c r="B110" s="38" t="s">
        <v>65</v>
      </c>
      <c r="C110" s="40" t="s">
        <v>54</v>
      </c>
      <c r="D110" s="38" t="s">
        <v>36</v>
      </c>
      <c r="E110" s="38">
        <v>220</v>
      </c>
      <c r="F110" s="15">
        <v>0</v>
      </c>
      <c r="G110" s="16">
        <v>0</v>
      </c>
      <c r="H110" s="16">
        <v>0</v>
      </c>
      <c r="I110" s="13">
        <f t="shared" si="16"/>
        <v>0</v>
      </c>
      <c r="J110" s="14">
        <f t="shared" si="17"/>
        <v>0</v>
      </c>
      <c r="L110" s="17"/>
      <c r="M110" s="28"/>
      <c r="N110" s="28"/>
      <c r="O110" s="18">
        <v>0</v>
      </c>
      <c r="P110" s="16">
        <v>0</v>
      </c>
      <c r="Q110" s="16">
        <v>0</v>
      </c>
      <c r="R110" s="13">
        <f t="shared" si="18"/>
        <v>0</v>
      </c>
      <c r="S110" s="14">
        <f t="shared" si="19"/>
        <v>0</v>
      </c>
    </row>
    <row r="111" spans="1:19" x14ac:dyDescent="0.3">
      <c r="A111" s="37">
        <v>154</v>
      </c>
      <c r="B111" s="38" t="s">
        <v>77</v>
      </c>
      <c r="C111" s="40" t="s">
        <v>55</v>
      </c>
      <c r="D111" s="38" t="s">
        <v>36</v>
      </c>
      <c r="E111" s="38">
        <v>20</v>
      </c>
      <c r="F111" s="15">
        <v>0</v>
      </c>
      <c r="G111" s="16">
        <v>0</v>
      </c>
      <c r="H111" s="16">
        <v>0</v>
      </c>
      <c r="I111" s="13">
        <f t="shared" si="16"/>
        <v>0</v>
      </c>
      <c r="J111" s="14">
        <f t="shared" si="17"/>
        <v>0</v>
      </c>
      <c r="L111" s="17"/>
      <c r="M111" s="28"/>
      <c r="N111" s="28"/>
      <c r="O111" s="18">
        <v>0</v>
      </c>
      <c r="P111" s="16">
        <v>0</v>
      </c>
      <c r="Q111" s="16">
        <v>0</v>
      </c>
      <c r="R111" s="13">
        <f t="shared" si="18"/>
        <v>0</v>
      </c>
      <c r="S111" s="14">
        <f t="shared" si="19"/>
        <v>0</v>
      </c>
    </row>
    <row r="112" spans="1:19" x14ac:dyDescent="0.3">
      <c r="A112" s="37">
        <v>155</v>
      </c>
      <c r="B112" s="38" t="s">
        <v>77</v>
      </c>
      <c r="C112" s="40" t="s">
        <v>56</v>
      </c>
      <c r="D112" s="38" t="s">
        <v>36</v>
      </c>
      <c r="E112" s="38">
        <v>20</v>
      </c>
      <c r="F112" s="15">
        <v>0</v>
      </c>
      <c r="G112" s="16">
        <v>0</v>
      </c>
      <c r="H112" s="16">
        <v>0</v>
      </c>
      <c r="I112" s="13">
        <f t="shared" si="16"/>
        <v>0</v>
      </c>
      <c r="J112" s="14">
        <f t="shared" si="17"/>
        <v>0</v>
      </c>
      <c r="L112" s="17"/>
      <c r="M112" s="28"/>
      <c r="N112" s="28"/>
      <c r="O112" s="18">
        <v>0</v>
      </c>
      <c r="P112" s="16">
        <v>0</v>
      </c>
      <c r="Q112" s="16">
        <v>0</v>
      </c>
      <c r="R112" s="13">
        <f t="shared" si="18"/>
        <v>0</v>
      </c>
      <c r="S112" s="14">
        <f t="shared" si="19"/>
        <v>0</v>
      </c>
    </row>
    <row r="113" spans="1:19" x14ac:dyDescent="0.3">
      <c r="A113" s="37">
        <v>156</v>
      </c>
      <c r="B113" s="38" t="s">
        <v>77</v>
      </c>
      <c r="C113" s="40" t="s">
        <v>57</v>
      </c>
      <c r="D113" s="38" t="s">
        <v>36</v>
      </c>
      <c r="E113" s="38">
        <v>40</v>
      </c>
      <c r="F113" s="15">
        <v>0</v>
      </c>
      <c r="G113" s="16">
        <v>0</v>
      </c>
      <c r="H113" s="16">
        <v>0</v>
      </c>
      <c r="I113" s="13">
        <f t="shared" si="16"/>
        <v>0</v>
      </c>
      <c r="J113" s="14">
        <f t="shared" si="17"/>
        <v>0</v>
      </c>
      <c r="L113" s="17"/>
      <c r="M113" s="28"/>
      <c r="N113" s="28"/>
      <c r="O113" s="18">
        <v>0</v>
      </c>
      <c r="P113" s="16">
        <v>0</v>
      </c>
      <c r="Q113" s="16">
        <v>0</v>
      </c>
      <c r="R113" s="13">
        <f t="shared" si="18"/>
        <v>0</v>
      </c>
      <c r="S113" s="14">
        <f t="shared" si="19"/>
        <v>0</v>
      </c>
    </row>
    <row r="114" spans="1:19" x14ac:dyDescent="0.3">
      <c r="A114" s="37">
        <v>157</v>
      </c>
      <c r="B114" s="38" t="s">
        <v>77</v>
      </c>
      <c r="C114" s="40" t="s">
        <v>58</v>
      </c>
      <c r="D114" s="38" t="s">
        <v>36</v>
      </c>
      <c r="E114" s="38">
        <v>20</v>
      </c>
      <c r="F114" s="15">
        <v>0</v>
      </c>
      <c r="G114" s="16">
        <v>0</v>
      </c>
      <c r="H114" s="16">
        <v>0</v>
      </c>
      <c r="I114" s="13">
        <f t="shared" si="16"/>
        <v>0</v>
      </c>
      <c r="J114" s="14">
        <f t="shared" si="17"/>
        <v>0</v>
      </c>
      <c r="L114" s="17"/>
      <c r="M114" s="28"/>
      <c r="N114" s="28"/>
      <c r="O114" s="18">
        <v>0</v>
      </c>
      <c r="P114" s="16">
        <v>0</v>
      </c>
      <c r="Q114" s="16">
        <v>0</v>
      </c>
      <c r="R114" s="13">
        <f t="shared" si="18"/>
        <v>0</v>
      </c>
      <c r="S114" s="14">
        <f t="shared" si="19"/>
        <v>0</v>
      </c>
    </row>
    <row r="115" spans="1:19" x14ac:dyDescent="0.3">
      <c r="A115" s="37">
        <v>158</v>
      </c>
      <c r="B115" s="38" t="s">
        <v>77</v>
      </c>
      <c r="C115" s="40" t="s">
        <v>322</v>
      </c>
      <c r="D115" s="38" t="s">
        <v>36</v>
      </c>
      <c r="E115" s="38">
        <v>20</v>
      </c>
      <c r="F115" s="15">
        <v>0</v>
      </c>
      <c r="G115" s="16">
        <v>0</v>
      </c>
      <c r="H115" s="16">
        <v>0</v>
      </c>
      <c r="I115" s="13">
        <f t="shared" si="16"/>
        <v>0</v>
      </c>
      <c r="J115" s="14">
        <f t="shared" si="17"/>
        <v>0</v>
      </c>
      <c r="L115" s="17"/>
      <c r="M115" s="28"/>
      <c r="N115" s="28"/>
      <c r="O115" s="18">
        <v>0</v>
      </c>
      <c r="P115" s="16">
        <v>0</v>
      </c>
      <c r="Q115" s="16">
        <v>0</v>
      </c>
      <c r="R115" s="13">
        <f t="shared" si="18"/>
        <v>0</v>
      </c>
      <c r="S115" s="14">
        <f t="shared" si="19"/>
        <v>0</v>
      </c>
    </row>
    <row r="116" spans="1:19" x14ac:dyDescent="0.3">
      <c r="A116" s="37">
        <v>159</v>
      </c>
      <c r="B116" s="38" t="s">
        <v>77</v>
      </c>
      <c r="C116" s="40" t="s">
        <v>323</v>
      </c>
      <c r="D116" s="38" t="s">
        <v>36</v>
      </c>
      <c r="E116" s="38">
        <v>20</v>
      </c>
      <c r="F116" s="15">
        <v>0</v>
      </c>
      <c r="G116" s="16">
        <v>0</v>
      </c>
      <c r="H116" s="16">
        <v>0</v>
      </c>
      <c r="I116" s="13">
        <f t="shared" si="16"/>
        <v>0</v>
      </c>
      <c r="J116" s="14">
        <f t="shared" si="17"/>
        <v>0</v>
      </c>
      <c r="L116" s="17"/>
      <c r="M116" s="28"/>
      <c r="N116" s="28"/>
      <c r="O116" s="18">
        <v>0</v>
      </c>
      <c r="P116" s="16">
        <v>0</v>
      </c>
      <c r="Q116" s="16">
        <v>0</v>
      </c>
      <c r="R116" s="13">
        <f t="shared" si="18"/>
        <v>0</v>
      </c>
      <c r="S116" s="14">
        <f t="shared" si="19"/>
        <v>0</v>
      </c>
    </row>
    <row r="117" spans="1:19" x14ac:dyDescent="0.3">
      <c r="A117" s="37">
        <v>160</v>
      </c>
      <c r="B117" s="38" t="s">
        <v>77</v>
      </c>
      <c r="C117" s="40" t="s">
        <v>59</v>
      </c>
      <c r="D117" s="38" t="s">
        <v>36</v>
      </c>
      <c r="E117" s="38">
        <v>20</v>
      </c>
      <c r="F117" s="15">
        <v>0</v>
      </c>
      <c r="G117" s="16">
        <v>0</v>
      </c>
      <c r="H117" s="16">
        <v>0</v>
      </c>
      <c r="I117" s="13">
        <f t="shared" si="16"/>
        <v>0</v>
      </c>
      <c r="J117" s="14">
        <f t="shared" si="17"/>
        <v>0</v>
      </c>
      <c r="L117" s="17"/>
      <c r="M117" s="28"/>
      <c r="N117" s="28"/>
      <c r="O117" s="18">
        <v>0</v>
      </c>
      <c r="P117" s="16">
        <v>0</v>
      </c>
      <c r="Q117" s="16">
        <v>0</v>
      </c>
      <c r="R117" s="13">
        <f t="shared" si="18"/>
        <v>0</v>
      </c>
      <c r="S117" s="14">
        <f t="shared" si="19"/>
        <v>0</v>
      </c>
    </row>
    <row r="118" spans="1:19" x14ac:dyDescent="0.3">
      <c r="A118" s="37">
        <v>161</v>
      </c>
      <c r="B118" s="38" t="s">
        <v>77</v>
      </c>
      <c r="C118" s="40" t="s">
        <v>60</v>
      </c>
      <c r="D118" s="38" t="s">
        <v>36</v>
      </c>
      <c r="E118" s="38">
        <v>20</v>
      </c>
      <c r="F118" s="15">
        <v>0</v>
      </c>
      <c r="G118" s="16">
        <v>0</v>
      </c>
      <c r="H118" s="16">
        <v>0</v>
      </c>
      <c r="I118" s="13">
        <f t="shared" si="16"/>
        <v>0</v>
      </c>
      <c r="J118" s="14">
        <f t="shared" si="17"/>
        <v>0</v>
      </c>
      <c r="L118" s="17"/>
      <c r="M118" s="28"/>
      <c r="N118" s="28"/>
      <c r="O118" s="18">
        <v>0</v>
      </c>
      <c r="P118" s="16">
        <v>0</v>
      </c>
      <c r="Q118" s="16">
        <v>0</v>
      </c>
      <c r="R118" s="13">
        <f t="shared" si="18"/>
        <v>0</v>
      </c>
      <c r="S118" s="14">
        <f t="shared" si="19"/>
        <v>0</v>
      </c>
    </row>
    <row r="119" spans="1:19" x14ac:dyDescent="0.3">
      <c r="A119" s="37">
        <v>162</v>
      </c>
      <c r="B119" s="38" t="s">
        <v>78</v>
      </c>
      <c r="C119" s="40" t="s">
        <v>61</v>
      </c>
      <c r="D119" s="38" t="s">
        <v>36</v>
      </c>
      <c r="E119" s="38">
        <v>380</v>
      </c>
      <c r="F119" s="15">
        <v>0</v>
      </c>
      <c r="G119" s="16">
        <v>0</v>
      </c>
      <c r="H119" s="16">
        <v>0</v>
      </c>
      <c r="I119" s="13">
        <f t="shared" si="16"/>
        <v>0</v>
      </c>
      <c r="J119" s="14">
        <f t="shared" si="17"/>
        <v>0</v>
      </c>
      <c r="L119" s="17"/>
      <c r="M119" s="28"/>
      <c r="N119" s="28"/>
      <c r="O119" s="18">
        <v>0</v>
      </c>
      <c r="P119" s="16">
        <v>0</v>
      </c>
      <c r="Q119" s="16">
        <v>0</v>
      </c>
      <c r="R119" s="13">
        <f t="shared" si="18"/>
        <v>0</v>
      </c>
      <c r="S119" s="14">
        <f t="shared" si="19"/>
        <v>0</v>
      </c>
    </row>
    <row r="120" spans="1:19" x14ac:dyDescent="0.3">
      <c r="A120" s="37">
        <v>163</v>
      </c>
      <c r="B120" s="38" t="s">
        <v>72</v>
      </c>
      <c r="C120" s="40" t="s">
        <v>62</v>
      </c>
      <c r="D120" s="38" t="s">
        <v>36</v>
      </c>
      <c r="E120" s="38">
        <v>300</v>
      </c>
      <c r="F120" s="15">
        <v>0</v>
      </c>
      <c r="G120" s="16">
        <v>0</v>
      </c>
      <c r="H120" s="16">
        <v>0</v>
      </c>
      <c r="I120" s="13">
        <f t="shared" si="16"/>
        <v>0</v>
      </c>
      <c r="J120" s="14">
        <f t="shared" si="17"/>
        <v>0</v>
      </c>
      <c r="L120" s="17"/>
      <c r="M120" s="28"/>
      <c r="N120" s="28"/>
      <c r="O120" s="18">
        <v>0</v>
      </c>
      <c r="P120" s="16">
        <v>0</v>
      </c>
      <c r="Q120" s="16">
        <v>0</v>
      </c>
      <c r="R120" s="13">
        <f t="shared" si="18"/>
        <v>0</v>
      </c>
      <c r="S120" s="14">
        <f t="shared" si="19"/>
        <v>0</v>
      </c>
    </row>
    <row r="121" spans="1:19" x14ac:dyDescent="0.3">
      <c r="A121" s="37">
        <v>165</v>
      </c>
      <c r="B121" s="38" t="s">
        <v>79</v>
      </c>
      <c r="C121" s="40" t="s">
        <v>63</v>
      </c>
      <c r="D121" s="38" t="s">
        <v>36</v>
      </c>
      <c r="E121" s="38">
        <v>200</v>
      </c>
      <c r="F121" s="15">
        <v>0</v>
      </c>
      <c r="G121" s="16">
        <v>0</v>
      </c>
      <c r="H121" s="16">
        <v>0</v>
      </c>
      <c r="I121" s="13">
        <f t="shared" si="16"/>
        <v>0</v>
      </c>
      <c r="J121" s="14">
        <f t="shared" si="17"/>
        <v>0</v>
      </c>
      <c r="L121" s="17"/>
      <c r="M121" s="28"/>
      <c r="N121" s="28"/>
      <c r="O121" s="18">
        <v>0</v>
      </c>
      <c r="P121" s="16">
        <v>0</v>
      </c>
      <c r="Q121" s="16">
        <v>0</v>
      </c>
      <c r="R121" s="13">
        <f t="shared" si="18"/>
        <v>0</v>
      </c>
      <c r="S121" s="14">
        <f t="shared" si="19"/>
        <v>0</v>
      </c>
    </row>
    <row r="122" spans="1:19" x14ac:dyDescent="0.3">
      <c r="A122" s="37">
        <v>166</v>
      </c>
      <c r="B122" s="38" t="s">
        <v>262</v>
      </c>
      <c r="C122" s="38" t="s">
        <v>109</v>
      </c>
      <c r="D122" s="38" t="s">
        <v>36</v>
      </c>
      <c r="E122" s="38">
        <v>8840</v>
      </c>
      <c r="F122" s="15">
        <v>0</v>
      </c>
      <c r="G122" s="16">
        <v>0</v>
      </c>
      <c r="H122" s="16">
        <v>0</v>
      </c>
      <c r="I122" s="13">
        <f t="shared" si="16"/>
        <v>0</v>
      </c>
      <c r="J122" s="14">
        <f t="shared" si="17"/>
        <v>0</v>
      </c>
      <c r="L122" s="17"/>
      <c r="M122" s="28"/>
      <c r="N122" s="28"/>
      <c r="O122" s="18">
        <v>0</v>
      </c>
      <c r="P122" s="16">
        <v>0</v>
      </c>
      <c r="Q122" s="16">
        <v>0</v>
      </c>
      <c r="R122" s="13">
        <f t="shared" si="18"/>
        <v>0</v>
      </c>
      <c r="S122" s="14">
        <f t="shared" si="19"/>
        <v>0</v>
      </c>
    </row>
    <row r="123" spans="1:19" x14ac:dyDescent="0.3">
      <c r="A123" s="37">
        <v>168</v>
      </c>
      <c r="B123" s="38" t="s">
        <v>271</v>
      </c>
      <c r="C123" s="38" t="s">
        <v>114</v>
      </c>
      <c r="D123" s="38" t="s">
        <v>36</v>
      </c>
      <c r="E123" s="38">
        <v>4880</v>
      </c>
      <c r="F123" s="15">
        <v>0</v>
      </c>
      <c r="G123" s="16">
        <v>0</v>
      </c>
      <c r="H123" s="16">
        <v>0</v>
      </c>
      <c r="I123" s="13">
        <f t="shared" si="16"/>
        <v>0</v>
      </c>
      <c r="J123" s="14">
        <f t="shared" si="17"/>
        <v>0</v>
      </c>
      <c r="L123" s="17"/>
      <c r="M123" s="28"/>
      <c r="N123" s="28"/>
      <c r="O123" s="18">
        <v>0</v>
      </c>
      <c r="P123" s="16">
        <v>0</v>
      </c>
      <c r="Q123" s="16">
        <v>0</v>
      </c>
      <c r="R123" s="13">
        <f t="shared" si="18"/>
        <v>0</v>
      </c>
      <c r="S123" s="14">
        <f t="shared" si="19"/>
        <v>0</v>
      </c>
    </row>
    <row r="124" spans="1:19" x14ac:dyDescent="0.3">
      <c r="A124" s="37">
        <v>169</v>
      </c>
      <c r="B124" s="38" t="s">
        <v>273</v>
      </c>
      <c r="C124" s="38" t="s">
        <v>115</v>
      </c>
      <c r="D124" s="38" t="s">
        <v>36</v>
      </c>
      <c r="E124" s="38">
        <v>4160</v>
      </c>
      <c r="F124" s="15">
        <v>0</v>
      </c>
      <c r="G124" s="16">
        <v>0</v>
      </c>
      <c r="H124" s="16">
        <v>0</v>
      </c>
      <c r="I124" s="13">
        <f t="shared" si="16"/>
        <v>0</v>
      </c>
      <c r="J124" s="14">
        <f t="shared" si="17"/>
        <v>0</v>
      </c>
      <c r="L124" s="17"/>
      <c r="M124" s="28"/>
      <c r="N124" s="28"/>
      <c r="O124" s="18">
        <v>0</v>
      </c>
      <c r="P124" s="16">
        <v>0</v>
      </c>
      <c r="Q124" s="16">
        <v>0</v>
      </c>
      <c r="R124" s="13">
        <f t="shared" si="18"/>
        <v>0</v>
      </c>
      <c r="S124" s="14">
        <f t="shared" si="19"/>
        <v>0</v>
      </c>
    </row>
    <row r="125" spans="1:19" x14ac:dyDescent="0.3">
      <c r="A125" s="37">
        <v>170</v>
      </c>
      <c r="B125" s="38" t="s">
        <v>259</v>
      </c>
      <c r="C125" s="38" t="s">
        <v>117</v>
      </c>
      <c r="D125" s="38" t="s">
        <v>36</v>
      </c>
      <c r="E125" s="38">
        <v>4000</v>
      </c>
      <c r="F125" s="15">
        <v>0</v>
      </c>
      <c r="G125" s="16">
        <v>0</v>
      </c>
      <c r="H125" s="16">
        <v>0</v>
      </c>
      <c r="I125" s="13">
        <f t="shared" si="16"/>
        <v>0</v>
      </c>
      <c r="J125" s="14">
        <f t="shared" si="17"/>
        <v>0</v>
      </c>
      <c r="L125" s="17"/>
      <c r="M125" s="28"/>
      <c r="N125" s="28"/>
      <c r="O125" s="18">
        <v>0</v>
      </c>
      <c r="P125" s="16">
        <v>0</v>
      </c>
      <c r="Q125" s="16">
        <v>0</v>
      </c>
      <c r="R125" s="13">
        <f t="shared" si="18"/>
        <v>0</v>
      </c>
      <c r="S125" s="14">
        <f t="shared" si="19"/>
        <v>0</v>
      </c>
    </row>
    <row r="126" spans="1:19" x14ac:dyDescent="0.3">
      <c r="A126" s="37">
        <v>171</v>
      </c>
      <c r="B126" s="38" t="s">
        <v>271</v>
      </c>
      <c r="C126" s="38" t="s">
        <v>120</v>
      </c>
      <c r="D126" s="38" t="s">
        <v>36</v>
      </c>
      <c r="E126" s="38">
        <v>1900</v>
      </c>
      <c r="F126" s="15">
        <v>0</v>
      </c>
      <c r="G126" s="16">
        <v>0</v>
      </c>
      <c r="H126" s="16">
        <v>0</v>
      </c>
      <c r="I126" s="13">
        <f t="shared" si="16"/>
        <v>0</v>
      </c>
      <c r="J126" s="14">
        <f t="shared" si="17"/>
        <v>0</v>
      </c>
      <c r="L126" s="17"/>
      <c r="M126" s="28"/>
      <c r="N126" s="28"/>
      <c r="O126" s="18">
        <v>0</v>
      </c>
      <c r="P126" s="16">
        <v>0</v>
      </c>
      <c r="Q126" s="16">
        <v>0</v>
      </c>
      <c r="R126" s="13">
        <f t="shared" si="18"/>
        <v>0</v>
      </c>
      <c r="S126" s="14">
        <f t="shared" si="19"/>
        <v>0</v>
      </c>
    </row>
    <row r="127" spans="1:19" x14ac:dyDescent="0.3">
      <c r="A127" s="37">
        <v>172</v>
      </c>
      <c r="B127" s="38" t="s">
        <v>262</v>
      </c>
      <c r="C127" s="38" t="s">
        <v>126</v>
      </c>
      <c r="D127" s="38" t="s">
        <v>36</v>
      </c>
      <c r="E127" s="38">
        <v>640</v>
      </c>
      <c r="F127" s="15">
        <v>0</v>
      </c>
      <c r="G127" s="16">
        <v>0</v>
      </c>
      <c r="H127" s="16">
        <v>0</v>
      </c>
      <c r="I127" s="13">
        <f t="shared" si="16"/>
        <v>0</v>
      </c>
      <c r="J127" s="14">
        <f t="shared" si="17"/>
        <v>0</v>
      </c>
      <c r="L127" s="17"/>
      <c r="M127" s="28"/>
      <c r="N127" s="28"/>
      <c r="O127" s="18">
        <v>0</v>
      </c>
      <c r="P127" s="16">
        <v>0</v>
      </c>
      <c r="Q127" s="16">
        <v>0</v>
      </c>
      <c r="R127" s="13">
        <f t="shared" si="18"/>
        <v>0</v>
      </c>
      <c r="S127" s="14">
        <f t="shared" si="19"/>
        <v>0</v>
      </c>
    </row>
    <row r="128" spans="1:19" x14ac:dyDescent="0.3">
      <c r="A128" s="37">
        <v>173</v>
      </c>
      <c r="B128" s="38" t="s">
        <v>65</v>
      </c>
      <c r="C128" s="38" t="s">
        <v>127</v>
      </c>
      <c r="D128" s="38" t="s">
        <v>36</v>
      </c>
      <c r="E128" s="38">
        <v>500</v>
      </c>
      <c r="F128" s="15">
        <v>0</v>
      </c>
      <c r="G128" s="16">
        <v>0</v>
      </c>
      <c r="H128" s="16">
        <v>0</v>
      </c>
      <c r="I128" s="13">
        <f t="shared" si="16"/>
        <v>0</v>
      </c>
      <c r="J128" s="14">
        <f t="shared" si="17"/>
        <v>0</v>
      </c>
      <c r="L128" s="17"/>
      <c r="M128" s="28"/>
      <c r="N128" s="28"/>
      <c r="O128" s="18">
        <v>0</v>
      </c>
      <c r="P128" s="16">
        <v>0</v>
      </c>
      <c r="Q128" s="16">
        <v>0</v>
      </c>
      <c r="R128" s="13">
        <f t="shared" si="18"/>
        <v>0</v>
      </c>
      <c r="S128" s="14">
        <f t="shared" si="19"/>
        <v>0</v>
      </c>
    </row>
    <row r="129" spans="1:19" x14ac:dyDescent="0.3">
      <c r="A129" s="37">
        <v>174</v>
      </c>
      <c r="B129" s="38" t="s">
        <v>271</v>
      </c>
      <c r="C129" s="38" t="s">
        <v>131</v>
      </c>
      <c r="D129" s="38" t="s">
        <v>36</v>
      </c>
      <c r="E129" s="38">
        <v>300</v>
      </c>
      <c r="F129" s="15">
        <v>0</v>
      </c>
      <c r="G129" s="16">
        <v>0</v>
      </c>
      <c r="H129" s="16">
        <v>0</v>
      </c>
      <c r="I129" s="13">
        <f t="shared" si="16"/>
        <v>0</v>
      </c>
      <c r="J129" s="14">
        <f t="shared" si="17"/>
        <v>0</v>
      </c>
      <c r="L129" s="17"/>
      <c r="M129" s="28"/>
      <c r="N129" s="28"/>
      <c r="O129" s="18">
        <v>0</v>
      </c>
      <c r="P129" s="16">
        <v>0</v>
      </c>
      <c r="Q129" s="16">
        <v>0</v>
      </c>
      <c r="R129" s="13">
        <f t="shared" si="18"/>
        <v>0</v>
      </c>
      <c r="S129" s="14">
        <f t="shared" si="19"/>
        <v>0</v>
      </c>
    </row>
    <row r="130" spans="1:19" x14ac:dyDescent="0.3">
      <c r="A130" s="37">
        <v>175</v>
      </c>
      <c r="B130" s="38" t="s">
        <v>255</v>
      </c>
      <c r="C130" s="38" t="s">
        <v>132</v>
      </c>
      <c r="D130" s="38" t="s">
        <v>36</v>
      </c>
      <c r="E130" s="38">
        <v>300</v>
      </c>
      <c r="F130" s="15">
        <v>0</v>
      </c>
      <c r="G130" s="16">
        <v>0</v>
      </c>
      <c r="H130" s="16">
        <v>0</v>
      </c>
      <c r="I130" s="13">
        <f t="shared" si="16"/>
        <v>0</v>
      </c>
      <c r="J130" s="14">
        <f t="shared" si="17"/>
        <v>0</v>
      </c>
      <c r="L130" s="17"/>
      <c r="M130" s="28"/>
      <c r="N130" s="28"/>
      <c r="O130" s="18">
        <v>0</v>
      </c>
      <c r="P130" s="16">
        <v>0</v>
      </c>
      <c r="Q130" s="16">
        <v>0</v>
      </c>
      <c r="R130" s="13">
        <f t="shared" si="18"/>
        <v>0</v>
      </c>
      <c r="S130" s="14">
        <f t="shared" si="19"/>
        <v>0</v>
      </c>
    </row>
    <row r="131" spans="1:19" x14ac:dyDescent="0.3">
      <c r="A131" s="37">
        <v>176</v>
      </c>
      <c r="B131" s="38" t="s">
        <v>258</v>
      </c>
      <c r="C131" s="38" t="s">
        <v>138</v>
      </c>
      <c r="D131" s="38" t="s">
        <v>36</v>
      </c>
      <c r="E131" s="38">
        <v>220</v>
      </c>
      <c r="F131" s="15">
        <v>0</v>
      </c>
      <c r="G131" s="16">
        <v>0</v>
      </c>
      <c r="H131" s="16">
        <v>0</v>
      </c>
      <c r="I131" s="13">
        <f t="shared" si="16"/>
        <v>0</v>
      </c>
      <c r="J131" s="14">
        <f t="shared" si="17"/>
        <v>0</v>
      </c>
      <c r="L131" s="17"/>
      <c r="M131" s="28"/>
      <c r="N131" s="28"/>
      <c r="O131" s="18">
        <v>0</v>
      </c>
      <c r="P131" s="16">
        <v>0</v>
      </c>
      <c r="Q131" s="16">
        <v>0</v>
      </c>
      <c r="R131" s="13">
        <f t="shared" si="18"/>
        <v>0</v>
      </c>
      <c r="S131" s="14">
        <f t="shared" si="19"/>
        <v>0</v>
      </c>
    </row>
    <row r="132" spans="1:19" x14ac:dyDescent="0.3">
      <c r="A132" s="37">
        <v>177</v>
      </c>
      <c r="B132" s="38" t="s">
        <v>271</v>
      </c>
      <c r="C132" s="38" t="s">
        <v>139</v>
      </c>
      <c r="D132" s="38" t="s">
        <v>36</v>
      </c>
      <c r="E132" s="38">
        <v>220</v>
      </c>
      <c r="F132" s="15">
        <v>0</v>
      </c>
      <c r="G132" s="16">
        <v>0</v>
      </c>
      <c r="H132" s="16">
        <v>0</v>
      </c>
      <c r="I132" s="13">
        <f t="shared" si="16"/>
        <v>0</v>
      </c>
      <c r="J132" s="14">
        <f t="shared" si="17"/>
        <v>0</v>
      </c>
      <c r="L132" s="17"/>
      <c r="M132" s="28"/>
      <c r="N132" s="28"/>
      <c r="O132" s="18">
        <v>0</v>
      </c>
      <c r="P132" s="16">
        <v>0</v>
      </c>
      <c r="Q132" s="16">
        <v>0</v>
      </c>
      <c r="R132" s="13">
        <f t="shared" si="18"/>
        <v>0</v>
      </c>
      <c r="S132" s="14">
        <f t="shared" si="19"/>
        <v>0</v>
      </c>
    </row>
    <row r="133" spans="1:19" x14ac:dyDescent="0.3">
      <c r="A133" s="37">
        <v>179</v>
      </c>
      <c r="B133" s="38" t="s">
        <v>255</v>
      </c>
      <c r="C133" s="38" t="s">
        <v>142</v>
      </c>
      <c r="D133" s="38" t="s">
        <v>36</v>
      </c>
      <c r="E133" s="38">
        <v>200</v>
      </c>
      <c r="F133" s="15">
        <v>0</v>
      </c>
      <c r="G133" s="16">
        <v>0</v>
      </c>
      <c r="H133" s="16">
        <v>0</v>
      </c>
      <c r="I133" s="13">
        <f t="shared" si="16"/>
        <v>0</v>
      </c>
      <c r="J133" s="14">
        <f t="shared" si="17"/>
        <v>0</v>
      </c>
      <c r="L133" s="17"/>
      <c r="M133" s="28"/>
      <c r="N133" s="28"/>
      <c r="O133" s="18">
        <v>0</v>
      </c>
      <c r="P133" s="16">
        <v>0</v>
      </c>
      <c r="Q133" s="16">
        <v>0</v>
      </c>
      <c r="R133" s="13">
        <f t="shared" si="18"/>
        <v>0</v>
      </c>
      <c r="S133" s="14">
        <f t="shared" si="19"/>
        <v>0</v>
      </c>
    </row>
    <row r="134" spans="1:19" x14ac:dyDescent="0.3">
      <c r="A134" s="37">
        <v>180</v>
      </c>
      <c r="B134" s="38" t="s">
        <v>262</v>
      </c>
      <c r="C134" s="38" t="s">
        <v>144</v>
      </c>
      <c r="D134" s="38" t="s">
        <v>36</v>
      </c>
      <c r="E134" s="38">
        <v>200</v>
      </c>
      <c r="F134" s="15">
        <v>0</v>
      </c>
      <c r="G134" s="16">
        <v>0</v>
      </c>
      <c r="H134" s="16">
        <v>0</v>
      </c>
      <c r="I134" s="13">
        <f t="shared" si="16"/>
        <v>0</v>
      </c>
      <c r="J134" s="14">
        <f t="shared" si="17"/>
        <v>0</v>
      </c>
      <c r="L134" s="17"/>
      <c r="M134" s="28"/>
      <c r="N134" s="28"/>
      <c r="O134" s="18">
        <v>0</v>
      </c>
      <c r="P134" s="16">
        <v>0</v>
      </c>
      <c r="Q134" s="16">
        <v>0</v>
      </c>
      <c r="R134" s="13">
        <f t="shared" si="18"/>
        <v>0</v>
      </c>
      <c r="S134" s="14">
        <f t="shared" si="19"/>
        <v>0</v>
      </c>
    </row>
    <row r="135" spans="1:19" x14ac:dyDescent="0.3">
      <c r="A135" s="37">
        <v>181</v>
      </c>
      <c r="B135" s="38" t="s">
        <v>262</v>
      </c>
      <c r="C135" s="38" t="s">
        <v>146</v>
      </c>
      <c r="D135" s="38" t="s">
        <v>36</v>
      </c>
      <c r="E135" s="38">
        <v>180</v>
      </c>
      <c r="F135" s="15">
        <v>0</v>
      </c>
      <c r="G135" s="16">
        <v>0</v>
      </c>
      <c r="H135" s="16">
        <v>0</v>
      </c>
      <c r="I135" s="13">
        <f t="shared" si="16"/>
        <v>0</v>
      </c>
      <c r="J135" s="14">
        <f t="shared" si="17"/>
        <v>0</v>
      </c>
      <c r="L135" s="17"/>
      <c r="M135" s="28"/>
      <c r="N135" s="28"/>
      <c r="O135" s="18">
        <v>0</v>
      </c>
      <c r="P135" s="16">
        <v>0</v>
      </c>
      <c r="Q135" s="16">
        <v>0</v>
      </c>
      <c r="R135" s="13">
        <f t="shared" si="18"/>
        <v>0</v>
      </c>
      <c r="S135" s="14">
        <f t="shared" si="19"/>
        <v>0</v>
      </c>
    </row>
    <row r="136" spans="1:19" x14ac:dyDescent="0.3">
      <c r="A136" s="37">
        <v>183</v>
      </c>
      <c r="B136" s="38" t="s">
        <v>262</v>
      </c>
      <c r="C136" s="38" t="s">
        <v>149</v>
      </c>
      <c r="D136" s="38" t="s">
        <v>36</v>
      </c>
      <c r="E136" s="38">
        <v>160</v>
      </c>
      <c r="F136" s="15">
        <v>0</v>
      </c>
      <c r="G136" s="16">
        <v>0</v>
      </c>
      <c r="H136" s="16">
        <v>0</v>
      </c>
      <c r="I136" s="13">
        <f t="shared" si="16"/>
        <v>0</v>
      </c>
      <c r="J136" s="14">
        <f t="shared" si="17"/>
        <v>0</v>
      </c>
      <c r="L136" s="17"/>
      <c r="M136" s="28"/>
      <c r="N136" s="28"/>
      <c r="O136" s="18">
        <v>0</v>
      </c>
      <c r="P136" s="16">
        <v>0</v>
      </c>
      <c r="Q136" s="16">
        <v>0</v>
      </c>
      <c r="R136" s="13">
        <f t="shared" si="18"/>
        <v>0</v>
      </c>
      <c r="S136" s="14">
        <f t="shared" si="19"/>
        <v>0</v>
      </c>
    </row>
    <row r="137" spans="1:19" x14ac:dyDescent="0.3">
      <c r="A137" s="37">
        <v>184</v>
      </c>
      <c r="B137" s="38" t="s">
        <v>262</v>
      </c>
      <c r="C137" s="38" t="s">
        <v>151</v>
      </c>
      <c r="D137" s="38" t="s">
        <v>36</v>
      </c>
      <c r="E137" s="38">
        <v>160</v>
      </c>
      <c r="F137" s="15">
        <v>0</v>
      </c>
      <c r="G137" s="16">
        <v>0</v>
      </c>
      <c r="H137" s="16">
        <v>0</v>
      </c>
      <c r="I137" s="13">
        <f t="shared" si="16"/>
        <v>0</v>
      </c>
      <c r="J137" s="14">
        <f t="shared" si="17"/>
        <v>0</v>
      </c>
      <c r="L137" s="17"/>
      <c r="M137" s="28"/>
      <c r="N137" s="28"/>
      <c r="O137" s="18">
        <v>0</v>
      </c>
      <c r="P137" s="16">
        <v>0</v>
      </c>
      <c r="Q137" s="16">
        <v>0</v>
      </c>
      <c r="R137" s="13">
        <f t="shared" si="18"/>
        <v>0</v>
      </c>
      <c r="S137" s="14">
        <f t="shared" si="19"/>
        <v>0</v>
      </c>
    </row>
    <row r="138" spans="1:19" x14ac:dyDescent="0.3">
      <c r="A138" s="37">
        <v>185</v>
      </c>
      <c r="B138" s="38" t="s">
        <v>65</v>
      </c>
      <c r="C138" s="38" t="s">
        <v>152</v>
      </c>
      <c r="D138" s="38" t="s">
        <v>36</v>
      </c>
      <c r="E138" s="38">
        <v>140</v>
      </c>
      <c r="F138" s="15">
        <v>0</v>
      </c>
      <c r="G138" s="16">
        <v>0</v>
      </c>
      <c r="H138" s="16">
        <v>0</v>
      </c>
      <c r="I138" s="13">
        <f t="shared" si="16"/>
        <v>0</v>
      </c>
      <c r="J138" s="14">
        <f t="shared" si="17"/>
        <v>0</v>
      </c>
      <c r="L138" s="17"/>
      <c r="M138" s="28"/>
      <c r="N138" s="28"/>
      <c r="O138" s="18">
        <v>0</v>
      </c>
      <c r="P138" s="16">
        <v>0</v>
      </c>
      <c r="Q138" s="16">
        <v>0</v>
      </c>
      <c r="R138" s="13">
        <f t="shared" si="18"/>
        <v>0</v>
      </c>
      <c r="S138" s="14">
        <f t="shared" si="19"/>
        <v>0</v>
      </c>
    </row>
    <row r="139" spans="1:19" x14ac:dyDescent="0.3">
      <c r="A139" s="37">
        <v>186</v>
      </c>
      <c r="B139" s="38" t="s">
        <v>279</v>
      </c>
      <c r="C139" s="38" t="s">
        <v>153</v>
      </c>
      <c r="D139" s="38" t="s">
        <v>36</v>
      </c>
      <c r="E139" s="38">
        <v>120</v>
      </c>
      <c r="F139" s="15">
        <v>0</v>
      </c>
      <c r="G139" s="16">
        <v>0</v>
      </c>
      <c r="H139" s="16">
        <v>0</v>
      </c>
      <c r="I139" s="13">
        <f t="shared" si="16"/>
        <v>0</v>
      </c>
      <c r="J139" s="14">
        <f t="shared" si="17"/>
        <v>0</v>
      </c>
      <c r="L139" s="17"/>
      <c r="M139" s="28"/>
      <c r="N139" s="28"/>
      <c r="O139" s="18">
        <v>0</v>
      </c>
      <c r="P139" s="16">
        <v>0</v>
      </c>
      <c r="Q139" s="16">
        <v>0</v>
      </c>
      <c r="R139" s="13">
        <f t="shared" si="18"/>
        <v>0</v>
      </c>
      <c r="S139" s="14">
        <f t="shared" si="19"/>
        <v>0</v>
      </c>
    </row>
    <row r="140" spans="1:19" x14ac:dyDescent="0.3">
      <c r="A140" s="37">
        <v>187</v>
      </c>
      <c r="B140" s="38" t="s">
        <v>255</v>
      </c>
      <c r="C140" s="38" t="s">
        <v>154</v>
      </c>
      <c r="D140" s="38" t="s">
        <v>36</v>
      </c>
      <c r="E140" s="38">
        <v>120</v>
      </c>
      <c r="F140" s="15">
        <v>0</v>
      </c>
      <c r="G140" s="16">
        <v>0</v>
      </c>
      <c r="H140" s="16">
        <v>0</v>
      </c>
      <c r="I140" s="13">
        <f t="shared" si="16"/>
        <v>0</v>
      </c>
      <c r="J140" s="14">
        <f t="shared" si="17"/>
        <v>0</v>
      </c>
      <c r="L140" s="17"/>
      <c r="M140" s="28"/>
      <c r="N140" s="28"/>
      <c r="O140" s="18">
        <v>0</v>
      </c>
      <c r="P140" s="16">
        <v>0</v>
      </c>
      <c r="Q140" s="16">
        <v>0</v>
      </c>
      <c r="R140" s="13">
        <f t="shared" si="18"/>
        <v>0</v>
      </c>
      <c r="S140" s="14">
        <f t="shared" si="19"/>
        <v>0</v>
      </c>
    </row>
    <row r="141" spans="1:19" x14ac:dyDescent="0.3">
      <c r="A141" s="37">
        <v>188</v>
      </c>
      <c r="B141" s="38" t="s">
        <v>262</v>
      </c>
      <c r="C141" s="38" t="s">
        <v>155</v>
      </c>
      <c r="D141" s="38" t="s">
        <v>36</v>
      </c>
      <c r="E141" s="38">
        <v>120</v>
      </c>
      <c r="F141" s="15">
        <v>0</v>
      </c>
      <c r="G141" s="16">
        <v>0</v>
      </c>
      <c r="H141" s="16">
        <v>0</v>
      </c>
      <c r="I141" s="13">
        <f t="shared" si="16"/>
        <v>0</v>
      </c>
      <c r="J141" s="14">
        <f t="shared" si="17"/>
        <v>0</v>
      </c>
      <c r="L141" s="17"/>
      <c r="M141" s="28"/>
      <c r="N141" s="28"/>
      <c r="O141" s="18">
        <v>0</v>
      </c>
      <c r="P141" s="16">
        <v>0</v>
      </c>
      <c r="Q141" s="16">
        <v>0</v>
      </c>
      <c r="R141" s="13">
        <f t="shared" si="18"/>
        <v>0</v>
      </c>
      <c r="S141" s="14">
        <f t="shared" si="19"/>
        <v>0</v>
      </c>
    </row>
    <row r="142" spans="1:19" x14ac:dyDescent="0.3">
      <c r="A142" s="37">
        <v>189</v>
      </c>
      <c r="B142" s="38" t="s">
        <v>279</v>
      </c>
      <c r="C142" s="38" t="s">
        <v>157</v>
      </c>
      <c r="D142" s="38" t="s">
        <v>36</v>
      </c>
      <c r="E142" s="38">
        <v>100</v>
      </c>
      <c r="F142" s="15">
        <v>0</v>
      </c>
      <c r="G142" s="16">
        <v>0</v>
      </c>
      <c r="H142" s="16">
        <v>0</v>
      </c>
      <c r="I142" s="13">
        <f t="shared" si="16"/>
        <v>0</v>
      </c>
      <c r="J142" s="14">
        <f t="shared" si="17"/>
        <v>0</v>
      </c>
      <c r="L142" s="17"/>
      <c r="M142" s="28"/>
      <c r="N142" s="28"/>
      <c r="O142" s="18">
        <v>0</v>
      </c>
      <c r="P142" s="16">
        <v>0</v>
      </c>
      <c r="Q142" s="16">
        <v>0</v>
      </c>
      <c r="R142" s="13">
        <f t="shared" si="18"/>
        <v>0</v>
      </c>
      <c r="S142" s="14">
        <f t="shared" si="19"/>
        <v>0</v>
      </c>
    </row>
    <row r="143" spans="1:19" x14ac:dyDescent="0.3">
      <c r="A143" s="37">
        <v>190</v>
      </c>
      <c r="B143" s="38" t="s">
        <v>281</v>
      </c>
      <c r="C143" s="38" t="s">
        <v>159</v>
      </c>
      <c r="D143" s="38" t="s">
        <v>36</v>
      </c>
      <c r="E143" s="38">
        <v>100</v>
      </c>
      <c r="F143" s="15">
        <v>0</v>
      </c>
      <c r="G143" s="16">
        <v>0</v>
      </c>
      <c r="H143" s="16">
        <v>0</v>
      </c>
      <c r="I143" s="13">
        <f t="shared" si="16"/>
        <v>0</v>
      </c>
      <c r="J143" s="14">
        <f t="shared" si="17"/>
        <v>0</v>
      </c>
      <c r="L143" s="17"/>
      <c r="M143" s="28"/>
      <c r="N143" s="28"/>
      <c r="O143" s="18">
        <v>0</v>
      </c>
      <c r="P143" s="16">
        <v>0</v>
      </c>
      <c r="Q143" s="16">
        <v>0</v>
      </c>
      <c r="R143" s="13">
        <f t="shared" si="18"/>
        <v>0</v>
      </c>
      <c r="S143" s="14">
        <f t="shared" si="19"/>
        <v>0</v>
      </c>
    </row>
    <row r="144" spans="1:19" x14ac:dyDescent="0.3">
      <c r="A144" s="37">
        <v>191</v>
      </c>
      <c r="B144" s="38" t="s">
        <v>283</v>
      </c>
      <c r="C144" s="38" t="s">
        <v>168</v>
      </c>
      <c r="D144" s="38" t="s">
        <v>36</v>
      </c>
      <c r="E144" s="38">
        <v>100</v>
      </c>
      <c r="F144" s="15">
        <v>0</v>
      </c>
      <c r="G144" s="16">
        <v>0</v>
      </c>
      <c r="H144" s="16">
        <v>0</v>
      </c>
      <c r="I144" s="13">
        <f t="shared" si="16"/>
        <v>0</v>
      </c>
      <c r="J144" s="14">
        <f t="shared" si="17"/>
        <v>0</v>
      </c>
      <c r="L144" s="17"/>
      <c r="M144" s="28"/>
      <c r="N144" s="28"/>
      <c r="O144" s="18">
        <v>0</v>
      </c>
      <c r="P144" s="16">
        <v>0</v>
      </c>
      <c r="Q144" s="16">
        <v>0</v>
      </c>
      <c r="R144" s="13">
        <f t="shared" si="18"/>
        <v>0</v>
      </c>
      <c r="S144" s="14">
        <f t="shared" si="19"/>
        <v>0</v>
      </c>
    </row>
    <row r="145" spans="1:19" x14ac:dyDescent="0.3">
      <c r="A145" s="37">
        <v>192</v>
      </c>
      <c r="B145" s="38" t="s">
        <v>260</v>
      </c>
      <c r="C145" s="38" t="s">
        <v>170</v>
      </c>
      <c r="D145" s="38" t="s">
        <v>36</v>
      </c>
      <c r="E145" s="38">
        <v>100</v>
      </c>
      <c r="F145" s="15">
        <v>0</v>
      </c>
      <c r="G145" s="16">
        <v>0</v>
      </c>
      <c r="H145" s="16">
        <v>0</v>
      </c>
      <c r="I145" s="13">
        <f t="shared" ref="I145:I180" si="20">F145-(F145*H145)</f>
        <v>0</v>
      </c>
      <c r="J145" s="14">
        <f t="shared" ref="J145:J180" si="21">I145*E145</f>
        <v>0</v>
      </c>
      <c r="L145" s="17"/>
      <c r="M145" s="28"/>
      <c r="N145" s="28"/>
      <c r="O145" s="18">
        <v>0</v>
      </c>
      <c r="P145" s="16">
        <v>0</v>
      </c>
      <c r="Q145" s="16">
        <v>0</v>
      </c>
      <c r="R145" s="13">
        <f t="shared" ref="R145:R180" si="22">O145-(O145*Q145)</f>
        <v>0</v>
      </c>
      <c r="S145" s="14">
        <f t="shared" ref="S145:S180" si="23">R145*E145</f>
        <v>0</v>
      </c>
    </row>
    <row r="146" spans="1:19" x14ac:dyDescent="0.3">
      <c r="A146" s="37">
        <v>193</v>
      </c>
      <c r="B146" s="38" t="s">
        <v>279</v>
      </c>
      <c r="C146" s="38" t="s">
        <v>175</v>
      </c>
      <c r="D146" s="38" t="s">
        <v>36</v>
      </c>
      <c r="E146" s="38">
        <v>100</v>
      </c>
      <c r="F146" s="15">
        <v>0</v>
      </c>
      <c r="G146" s="16">
        <v>0</v>
      </c>
      <c r="H146" s="16">
        <v>0</v>
      </c>
      <c r="I146" s="13">
        <f t="shared" si="20"/>
        <v>0</v>
      </c>
      <c r="J146" s="14">
        <f t="shared" si="21"/>
        <v>0</v>
      </c>
      <c r="L146" s="17"/>
      <c r="M146" s="28"/>
      <c r="N146" s="28"/>
      <c r="O146" s="18">
        <v>0</v>
      </c>
      <c r="P146" s="16">
        <v>0</v>
      </c>
      <c r="Q146" s="16">
        <v>0</v>
      </c>
      <c r="R146" s="13">
        <f t="shared" si="22"/>
        <v>0</v>
      </c>
      <c r="S146" s="14">
        <f t="shared" si="23"/>
        <v>0</v>
      </c>
    </row>
    <row r="147" spans="1:19" x14ac:dyDescent="0.3">
      <c r="A147" s="37">
        <v>194</v>
      </c>
      <c r="B147" s="38" t="s">
        <v>285</v>
      </c>
      <c r="C147" s="38" t="s">
        <v>180</v>
      </c>
      <c r="D147" s="38" t="s">
        <v>36</v>
      </c>
      <c r="E147" s="38">
        <v>80</v>
      </c>
      <c r="F147" s="15">
        <v>0</v>
      </c>
      <c r="G147" s="16">
        <v>0</v>
      </c>
      <c r="H147" s="16">
        <v>0</v>
      </c>
      <c r="I147" s="13">
        <f t="shared" si="20"/>
        <v>0</v>
      </c>
      <c r="J147" s="14">
        <f t="shared" si="21"/>
        <v>0</v>
      </c>
      <c r="L147" s="17"/>
      <c r="M147" s="28"/>
      <c r="N147" s="28"/>
      <c r="O147" s="18">
        <v>0</v>
      </c>
      <c r="P147" s="16">
        <v>0</v>
      </c>
      <c r="Q147" s="16">
        <v>0</v>
      </c>
      <c r="R147" s="13">
        <f t="shared" si="22"/>
        <v>0</v>
      </c>
      <c r="S147" s="14">
        <f t="shared" si="23"/>
        <v>0</v>
      </c>
    </row>
    <row r="148" spans="1:19" x14ac:dyDescent="0.3">
      <c r="A148" s="37">
        <v>195</v>
      </c>
      <c r="B148" s="38" t="s">
        <v>286</v>
      </c>
      <c r="C148" s="38" t="s">
        <v>182</v>
      </c>
      <c r="D148" s="38" t="s">
        <v>36</v>
      </c>
      <c r="E148" s="38">
        <v>80</v>
      </c>
      <c r="F148" s="15">
        <v>0</v>
      </c>
      <c r="G148" s="16">
        <v>0</v>
      </c>
      <c r="H148" s="16">
        <v>0</v>
      </c>
      <c r="I148" s="13">
        <f t="shared" si="20"/>
        <v>0</v>
      </c>
      <c r="J148" s="14">
        <f t="shared" si="21"/>
        <v>0</v>
      </c>
      <c r="L148" s="17"/>
      <c r="M148" s="28"/>
      <c r="N148" s="28"/>
      <c r="O148" s="18">
        <v>0</v>
      </c>
      <c r="P148" s="16">
        <v>0</v>
      </c>
      <c r="Q148" s="16">
        <v>0</v>
      </c>
      <c r="R148" s="13">
        <f t="shared" si="22"/>
        <v>0</v>
      </c>
      <c r="S148" s="14">
        <f t="shared" si="23"/>
        <v>0</v>
      </c>
    </row>
    <row r="149" spans="1:19" x14ac:dyDescent="0.3">
      <c r="A149" s="37">
        <v>196</v>
      </c>
      <c r="B149" s="38" t="s">
        <v>273</v>
      </c>
      <c r="C149" s="38" t="s">
        <v>183</v>
      </c>
      <c r="D149" s="38" t="s">
        <v>36</v>
      </c>
      <c r="E149" s="38">
        <v>60</v>
      </c>
      <c r="F149" s="15">
        <v>0</v>
      </c>
      <c r="G149" s="16">
        <v>0</v>
      </c>
      <c r="H149" s="16">
        <v>0</v>
      </c>
      <c r="I149" s="13">
        <f t="shared" si="20"/>
        <v>0</v>
      </c>
      <c r="J149" s="14">
        <f t="shared" si="21"/>
        <v>0</v>
      </c>
      <c r="L149" s="17"/>
      <c r="M149" s="28"/>
      <c r="N149" s="28"/>
      <c r="O149" s="18">
        <v>0</v>
      </c>
      <c r="P149" s="16">
        <v>0</v>
      </c>
      <c r="Q149" s="16">
        <v>0</v>
      </c>
      <c r="R149" s="13">
        <f t="shared" si="22"/>
        <v>0</v>
      </c>
      <c r="S149" s="14">
        <f t="shared" si="23"/>
        <v>0</v>
      </c>
    </row>
    <row r="150" spans="1:19" x14ac:dyDescent="0.3">
      <c r="A150" s="37">
        <v>198</v>
      </c>
      <c r="B150" s="38" t="s">
        <v>256</v>
      </c>
      <c r="C150" s="38" t="s">
        <v>185</v>
      </c>
      <c r="D150" s="38" t="s">
        <v>36</v>
      </c>
      <c r="E150" s="38">
        <v>60</v>
      </c>
      <c r="F150" s="15">
        <v>0</v>
      </c>
      <c r="G150" s="16">
        <v>0</v>
      </c>
      <c r="H150" s="16">
        <v>0</v>
      </c>
      <c r="I150" s="13">
        <f t="shared" si="20"/>
        <v>0</v>
      </c>
      <c r="J150" s="14">
        <f t="shared" si="21"/>
        <v>0</v>
      </c>
      <c r="L150" s="17"/>
      <c r="M150" s="28"/>
      <c r="N150" s="28"/>
      <c r="O150" s="18">
        <v>0</v>
      </c>
      <c r="P150" s="16">
        <v>0</v>
      </c>
      <c r="Q150" s="16">
        <v>0</v>
      </c>
      <c r="R150" s="13">
        <f t="shared" si="22"/>
        <v>0</v>
      </c>
      <c r="S150" s="14">
        <f t="shared" si="23"/>
        <v>0</v>
      </c>
    </row>
    <row r="151" spans="1:19" x14ac:dyDescent="0.3">
      <c r="A151" s="37">
        <v>199</v>
      </c>
      <c r="B151" s="38" t="s">
        <v>283</v>
      </c>
      <c r="C151" s="38" t="s">
        <v>186</v>
      </c>
      <c r="D151" s="38" t="s">
        <v>36</v>
      </c>
      <c r="E151" s="38">
        <v>60</v>
      </c>
      <c r="F151" s="15">
        <v>0</v>
      </c>
      <c r="G151" s="16">
        <v>0</v>
      </c>
      <c r="H151" s="16">
        <v>0</v>
      </c>
      <c r="I151" s="13">
        <f t="shared" si="20"/>
        <v>0</v>
      </c>
      <c r="J151" s="14">
        <f t="shared" si="21"/>
        <v>0</v>
      </c>
      <c r="L151" s="17"/>
      <c r="M151" s="28"/>
      <c r="N151" s="28"/>
      <c r="O151" s="18">
        <v>0</v>
      </c>
      <c r="P151" s="16">
        <v>0</v>
      </c>
      <c r="Q151" s="16">
        <v>0</v>
      </c>
      <c r="R151" s="13">
        <f t="shared" si="22"/>
        <v>0</v>
      </c>
      <c r="S151" s="14">
        <f t="shared" si="23"/>
        <v>0</v>
      </c>
    </row>
    <row r="152" spans="1:19" x14ac:dyDescent="0.3">
      <c r="A152" s="37">
        <v>200</v>
      </c>
      <c r="B152" s="38" t="s">
        <v>287</v>
      </c>
      <c r="C152" s="38" t="s">
        <v>187</v>
      </c>
      <c r="D152" s="38" t="s">
        <v>36</v>
      </c>
      <c r="E152" s="38">
        <v>60</v>
      </c>
      <c r="F152" s="15">
        <v>0</v>
      </c>
      <c r="G152" s="16">
        <v>0</v>
      </c>
      <c r="H152" s="16">
        <v>0</v>
      </c>
      <c r="I152" s="13">
        <f t="shared" si="20"/>
        <v>0</v>
      </c>
      <c r="J152" s="14">
        <f t="shared" si="21"/>
        <v>0</v>
      </c>
      <c r="L152" s="17"/>
      <c r="M152" s="28"/>
      <c r="N152" s="28"/>
      <c r="O152" s="18">
        <v>0</v>
      </c>
      <c r="P152" s="16">
        <v>0</v>
      </c>
      <c r="Q152" s="16">
        <v>0</v>
      </c>
      <c r="R152" s="13">
        <f t="shared" si="22"/>
        <v>0</v>
      </c>
      <c r="S152" s="14">
        <f t="shared" si="23"/>
        <v>0</v>
      </c>
    </row>
    <row r="153" spans="1:19" x14ac:dyDescent="0.3">
      <c r="A153" s="37">
        <v>201</v>
      </c>
      <c r="B153" s="38" t="s">
        <v>266</v>
      </c>
      <c r="C153" s="38" t="s">
        <v>188</v>
      </c>
      <c r="D153" s="38" t="s">
        <v>36</v>
      </c>
      <c r="E153" s="38">
        <v>60</v>
      </c>
      <c r="F153" s="15">
        <v>0</v>
      </c>
      <c r="G153" s="16">
        <v>0</v>
      </c>
      <c r="H153" s="16">
        <v>0</v>
      </c>
      <c r="I153" s="13">
        <f t="shared" si="20"/>
        <v>0</v>
      </c>
      <c r="J153" s="14">
        <f t="shared" si="21"/>
        <v>0</v>
      </c>
      <c r="L153" s="17"/>
      <c r="M153" s="28"/>
      <c r="N153" s="28"/>
      <c r="O153" s="18">
        <v>0</v>
      </c>
      <c r="P153" s="16">
        <v>0</v>
      </c>
      <c r="Q153" s="16">
        <v>0</v>
      </c>
      <c r="R153" s="13">
        <f t="shared" si="22"/>
        <v>0</v>
      </c>
      <c r="S153" s="14">
        <f t="shared" si="23"/>
        <v>0</v>
      </c>
    </row>
    <row r="154" spans="1:19" x14ac:dyDescent="0.3">
      <c r="A154" s="37">
        <v>202</v>
      </c>
      <c r="B154" s="38" t="s">
        <v>65</v>
      </c>
      <c r="C154" s="38" t="s">
        <v>189</v>
      </c>
      <c r="D154" s="38" t="s">
        <v>36</v>
      </c>
      <c r="E154" s="38">
        <v>60</v>
      </c>
      <c r="F154" s="15">
        <v>0</v>
      </c>
      <c r="G154" s="16">
        <v>0</v>
      </c>
      <c r="H154" s="16">
        <v>0</v>
      </c>
      <c r="I154" s="13">
        <f t="shared" si="20"/>
        <v>0</v>
      </c>
      <c r="J154" s="14">
        <f t="shared" si="21"/>
        <v>0</v>
      </c>
      <c r="L154" s="17"/>
      <c r="M154" s="28"/>
      <c r="N154" s="28"/>
      <c r="O154" s="18">
        <v>0</v>
      </c>
      <c r="P154" s="16">
        <v>0</v>
      </c>
      <c r="Q154" s="16">
        <v>0</v>
      </c>
      <c r="R154" s="13">
        <f t="shared" si="22"/>
        <v>0</v>
      </c>
      <c r="S154" s="14">
        <f t="shared" si="23"/>
        <v>0</v>
      </c>
    </row>
    <row r="155" spans="1:19" x14ac:dyDescent="0.3">
      <c r="A155" s="37">
        <v>203</v>
      </c>
      <c r="B155" s="38" t="s">
        <v>279</v>
      </c>
      <c r="C155" s="38" t="s">
        <v>190</v>
      </c>
      <c r="D155" s="38" t="s">
        <v>36</v>
      </c>
      <c r="E155" s="38">
        <v>60</v>
      </c>
      <c r="F155" s="15">
        <v>0</v>
      </c>
      <c r="G155" s="16">
        <v>0</v>
      </c>
      <c r="H155" s="16">
        <v>0</v>
      </c>
      <c r="I155" s="13">
        <f t="shared" si="20"/>
        <v>0</v>
      </c>
      <c r="J155" s="14">
        <f t="shared" si="21"/>
        <v>0</v>
      </c>
      <c r="L155" s="17"/>
      <c r="M155" s="28"/>
      <c r="N155" s="28"/>
      <c r="O155" s="18">
        <v>0</v>
      </c>
      <c r="P155" s="16">
        <v>0</v>
      </c>
      <c r="Q155" s="16">
        <v>0</v>
      </c>
      <c r="R155" s="13">
        <f t="shared" si="22"/>
        <v>0</v>
      </c>
      <c r="S155" s="14">
        <f t="shared" si="23"/>
        <v>0</v>
      </c>
    </row>
    <row r="156" spans="1:19" x14ac:dyDescent="0.3">
      <c r="A156" s="37">
        <v>204</v>
      </c>
      <c r="B156" s="38" t="s">
        <v>279</v>
      </c>
      <c r="C156" s="38" t="s">
        <v>191</v>
      </c>
      <c r="D156" s="38" t="s">
        <v>36</v>
      </c>
      <c r="E156" s="38">
        <v>60</v>
      </c>
      <c r="F156" s="15">
        <v>0</v>
      </c>
      <c r="G156" s="16">
        <v>0</v>
      </c>
      <c r="H156" s="16">
        <v>0</v>
      </c>
      <c r="I156" s="13">
        <f t="shared" si="20"/>
        <v>0</v>
      </c>
      <c r="J156" s="14">
        <f t="shared" si="21"/>
        <v>0</v>
      </c>
      <c r="L156" s="17"/>
      <c r="M156" s="28"/>
      <c r="N156" s="28"/>
      <c r="O156" s="18">
        <v>0</v>
      </c>
      <c r="P156" s="16">
        <v>0</v>
      </c>
      <c r="Q156" s="16">
        <v>0</v>
      </c>
      <c r="R156" s="13">
        <f t="shared" si="22"/>
        <v>0</v>
      </c>
      <c r="S156" s="14">
        <f t="shared" si="23"/>
        <v>0</v>
      </c>
    </row>
    <row r="157" spans="1:19" x14ac:dyDescent="0.3">
      <c r="A157" s="37">
        <v>205</v>
      </c>
      <c r="B157" s="38" t="s">
        <v>259</v>
      </c>
      <c r="C157" s="38" t="s">
        <v>192</v>
      </c>
      <c r="D157" s="38" t="s">
        <v>36</v>
      </c>
      <c r="E157" s="38">
        <v>300</v>
      </c>
      <c r="F157" s="15">
        <v>0</v>
      </c>
      <c r="G157" s="16">
        <v>0</v>
      </c>
      <c r="H157" s="16">
        <v>0</v>
      </c>
      <c r="I157" s="13">
        <f t="shared" si="20"/>
        <v>0</v>
      </c>
      <c r="J157" s="14">
        <f t="shared" si="21"/>
        <v>0</v>
      </c>
      <c r="L157" s="17"/>
      <c r="M157" s="28"/>
      <c r="N157" s="28"/>
      <c r="O157" s="18">
        <v>0</v>
      </c>
      <c r="P157" s="16">
        <v>0</v>
      </c>
      <c r="Q157" s="16">
        <v>0</v>
      </c>
      <c r="R157" s="13">
        <f t="shared" si="22"/>
        <v>0</v>
      </c>
      <c r="S157" s="14">
        <f t="shared" si="23"/>
        <v>0</v>
      </c>
    </row>
    <row r="158" spans="1:19" x14ac:dyDescent="0.3">
      <c r="A158" s="37">
        <v>206</v>
      </c>
      <c r="B158" s="38" t="s">
        <v>262</v>
      </c>
      <c r="C158" s="38" t="s">
        <v>193</v>
      </c>
      <c r="D158" s="38" t="s">
        <v>36</v>
      </c>
      <c r="E158" s="38">
        <v>300</v>
      </c>
      <c r="F158" s="15">
        <v>0</v>
      </c>
      <c r="G158" s="16">
        <v>0</v>
      </c>
      <c r="H158" s="16">
        <v>0</v>
      </c>
      <c r="I158" s="13">
        <f t="shared" si="20"/>
        <v>0</v>
      </c>
      <c r="J158" s="14">
        <f t="shared" si="21"/>
        <v>0</v>
      </c>
      <c r="L158" s="17"/>
      <c r="M158" s="28"/>
      <c r="N158" s="28"/>
      <c r="O158" s="18">
        <v>0</v>
      </c>
      <c r="P158" s="16">
        <v>0</v>
      </c>
      <c r="Q158" s="16">
        <v>0</v>
      </c>
      <c r="R158" s="13">
        <f t="shared" si="22"/>
        <v>0</v>
      </c>
      <c r="S158" s="14">
        <f t="shared" si="23"/>
        <v>0</v>
      </c>
    </row>
    <row r="159" spans="1:19" x14ac:dyDescent="0.3">
      <c r="A159" s="37">
        <v>207</v>
      </c>
      <c r="B159" s="38" t="s">
        <v>262</v>
      </c>
      <c r="C159" s="38" t="s">
        <v>194</v>
      </c>
      <c r="D159" s="38" t="s">
        <v>36</v>
      </c>
      <c r="E159" s="38">
        <v>300</v>
      </c>
      <c r="F159" s="15">
        <v>0</v>
      </c>
      <c r="G159" s="16">
        <v>0</v>
      </c>
      <c r="H159" s="16">
        <v>0</v>
      </c>
      <c r="I159" s="13">
        <f t="shared" si="20"/>
        <v>0</v>
      </c>
      <c r="J159" s="14">
        <f t="shared" si="21"/>
        <v>0</v>
      </c>
      <c r="L159" s="17"/>
      <c r="M159" s="28"/>
      <c r="N159" s="28"/>
      <c r="O159" s="18">
        <v>0</v>
      </c>
      <c r="P159" s="16">
        <v>0</v>
      </c>
      <c r="Q159" s="16">
        <v>0</v>
      </c>
      <c r="R159" s="13">
        <f t="shared" si="22"/>
        <v>0</v>
      </c>
      <c r="S159" s="14">
        <f t="shared" si="23"/>
        <v>0</v>
      </c>
    </row>
    <row r="160" spans="1:19" x14ac:dyDescent="0.3">
      <c r="A160" s="37">
        <v>208</v>
      </c>
      <c r="B160" s="38" t="s">
        <v>262</v>
      </c>
      <c r="C160" s="38" t="s">
        <v>195</v>
      </c>
      <c r="D160" s="38" t="s">
        <v>36</v>
      </c>
      <c r="E160" s="38">
        <v>300</v>
      </c>
      <c r="F160" s="15">
        <v>0</v>
      </c>
      <c r="G160" s="16">
        <v>0</v>
      </c>
      <c r="H160" s="16">
        <v>0</v>
      </c>
      <c r="I160" s="13">
        <f t="shared" si="20"/>
        <v>0</v>
      </c>
      <c r="J160" s="14">
        <f t="shared" si="21"/>
        <v>0</v>
      </c>
      <c r="L160" s="17"/>
      <c r="M160" s="28"/>
      <c r="N160" s="28"/>
      <c r="O160" s="18">
        <v>0</v>
      </c>
      <c r="P160" s="16">
        <v>0</v>
      </c>
      <c r="Q160" s="16">
        <v>0</v>
      </c>
      <c r="R160" s="13">
        <f t="shared" si="22"/>
        <v>0</v>
      </c>
      <c r="S160" s="14">
        <f t="shared" si="23"/>
        <v>0</v>
      </c>
    </row>
    <row r="161" spans="1:19" x14ac:dyDescent="0.3">
      <c r="A161" s="37">
        <v>210</v>
      </c>
      <c r="B161" s="38" t="s">
        <v>258</v>
      </c>
      <c r="C161" s="38" t="s">
        <v>196</v>
      </c>
      <c r="D161" s="38" t="s">
        <v>36</v>
      </c>
      <c r="E161" s="38">
        <v>400</v>
      </c>
      <c r="F161" s="15">
        <v>0</v>
      </c>
      <c r="G161" s="16">
        <v>0</v>
      </c>
      <c r="H161" s="16">
        <v>0</v>
      </c>
      <c r="I161" s="13">
        <f t="shared" si="20"/>
        <v>0</v>
      </c>
      <c r="J161" s="14">
        <f t="shared" si="21"/>
        <v>0</v>
      </c>
      <c r="L161" s="17"/>
      <c r="M161" s="28"/>
      <c r="N161" s="28"/>
      <c r="O161" s="18">
        <v>0</v>
      </c>
      <c r="P161" s="16">
        <v>0</v>
      </c>
      <c r="Q161" s="16">
        <v>0</v>
      </c>
      <c r="R161" s="13">
        <f t="shared" si="22"/>
        <v>0</v>
      </c>
      <c r="S161" s="14">
        <f t="shared" si="23"/>
        <v>0</v>
      </c>
    </row>
    <row r="162" spans="1:19" x14ac:dyDescent="0.3">
      <c r="A162" s="37">
        <v>211</v>
      </c>
      <c r="B162" s="38" t="s">
        <v>268</v>
      </c>
      <c r="C162" s="38" t="s">
        <v>197</v>
      </c>
      <c r="D162" s="38" t="s">
        <v>36</v>
      </c>
      <c r="E162" s="38">
        <v>300</v>
      </c>
      <c r="F162" s="15">
        <v>0</v>
      </c>
      <c r="G162" s="16">
        <v>0</v>
      </c>
      <c r="H162" s="16">
        <v>0</v>
      </c>
      <c r="I162" s="13">
        <f t="shared" si="20"/>
        <v>0</v>
      </c>
      <c r="J162" s="14">
        <f t="shared" si="21"/>
        <v>0</v>
      </c>
      <c r="L162" s="17"/>
      <c r="M162" s="28"/>
      <c r="N162" s="28"/>
      <c r="O162" s="18">
        <v>0</v>
      </c>
      <c r="P162" s="16">
        <v>0</v>
      </c>
      <c r="Q162" s="16">
        <v>0</v>
      </c>
      <c r="R162" s="13">
        <f t="shared" si="22"/>
        <v>0</v>
      </c>
      <c r="S162" s="14">
        <f t="shared" si="23"/>
        <v>0</v>
      </c>
    </row>
    <row r="163" spans="1:19" x14ac:dyDescent="0.3">
      <c r="A163" s="37">
        <v>212</v>
      </c>
      <c r="B163" s="38" t="s">
        <v>279</v>
      </c>
      <c r="C163" s="38" t="s">
        <v>198</v>
      </c>
      <c r="D163" s="38" t="s">
        <v>36</v>
      </c>
      <c r="E163" s="38">
        <v>300</v>
      </c>
      <c r="F163" s="15">
        <v>0</v>
      </c>
      <c r="G163" s="16">
        <v>0</v>
      </c>
      <c r="H163" s="16">
        <v>0</v>
      </c>
      <c r="I163" s="13">
        <f t="shared" si="20"/>
        <v>0</v>
      </c>
      <c r="J163" s="14">
        <f t="shared" si="21"/>
        <v>0</v>
      </c>
      <c r="L163" s="17"/>
      <c r="M163" s="28"/>
      <c r="N163" s="28"/>
      <c r="O163" s="18">
        <v>0</v>
      </c>
      <c r="P163" s="16">
        <v>0</v>
      </c>
      <c r="Q163" s="16">
        <v>0</v>
      </c>
      <c r="R163" s="13">
        <f t="shared" si="22"/>
        <v>0</v>
      </c>
      <c r="S163" s="14">
        <f t="shared" si="23"/>
        <v>0</v>
      </c>
    </row>
    <row r="164" spans="1:19" x14ac:dyDescent="0.3">
      <c r="A164" s="37">
        <v>213</v>
      </c>
      <c r="B164" s="38" t="s">
        <v>279</v>
      </c>
      <c r="C164" s="38" t="s">
        <v>199</v>
      </c>
      <c r="D164" s="38" t="s">
        <v>36</v>
      </c>
      <c r="E164" s="38">
        <v>280</v>
      </c>
      <c r="F164" s="15">
        <v>0</v>
      </c>
      <c r="G164" s="16">
        <v>0</v>
      </c>
      <c r="H164" s="16">
        <v>0</v>
      </c>
      <c r="I164" s="13">
        <f t="shared" si="20"/>
        <v>0</v>
      </c>
      <c r="J164" s="14">
        <f t="shared" si="21"/>
        <v>0</v>
      </c>
      <c r="L164" s="17"/>
      <c r="M164" s="28"/>
      <c r="N164" s="28"/>
      <c r="O164" s="18">
        <v>0</v>
      </c>
      <c r="P164" s="16">
        <v>0</v>
      </c>
      <c r="Q164" s="16">
        <v>0</v>
      </c>
      <c r="R164" s="13">
        <f t="shared" si="22"/>
        <v>0</v>
      </c>
      <c r="S164" s="14">
        <f t="shared" si="23"/>
        <v>0</v>
      </c>
    </row>
    <row r="165" spans="1:19" x14ac:dyDescent="0.3">
      <c r="A165" s="37">
        <v>220</v>
      </c>
      <c r="B165" s="38" t="s">
        <v>288</v>
      </c>
      <c r="C165" s="38" t="s">
        <v>200</v>
      </c>
      <c r="D165" s="38" t="s">
        <v>36</v>
      </c>
      <c r="E165" s="38">
        <v>240</v>
      </c>
      <c r="F165" s="15">
        <v>0</v>
      </c>
      <c r="G165" s="16">
        <v>0</v>
      </c>
      <c r="H165" s="16">
        <v>0</v>
      </c>
      <c r="I165" s="13">
        <f t="shared" si="20"/>
        <v>0</v>
      </c>
      <c r="J165" s="14">
        <f t="shared" si="21"/>
        <v>0</v>
      </c>
      <c r="L165" s="17"/>
      <c r="M165" s="28"/>
      <c r="N165" s="28"/>
      <c r="O165" s="18">
        <v>0</v>
      </c>
      <c r="P165" s="16">
        <v>0</v>
      </c>
      <c r="Q165" s="16">
        <v>0</v>
      </c>
      <c r="R165" s="13">
        <f t="shared" si="22"/>
        <v>0</v>
      </c>
      <c r="S165" s="14">
        <f t="shared" si="23"/>
        <v>0</v>
      </c>
    </row>
    <row r="166" spans="1:19" x14ac:dyDescent="0.3">
      <c r="A166" s="37">
        <v>222</v>
      </c>
      <c r="B166" s="38" t="s">
        <v>271</v>
      </c>
      <c r="C166" s="38" t="s">
        <v>201</v>
      </c>
      <c r="D166" s="38" t="s">
        <v>36</v>
      </c>
      <c r="E166" s="38">
        <v>240</v>
      </c>
      <c r="F166" s="15">
        <v>0</v>
      </c>
      <c r="G166" s="16">
        <v>0</v>
      </c>
      <c r="H166" s="16">
        <v>0</v>
      </c>
      <c r="I166" s="13">
        <f t="shared" si="20"/>
        <v>0</v>
      </c>
      <c r="J166" s="14">
        <f t="shared" si="21"/>
        <v>0</v>
      </c>
      <c r="L166" s="17"/>
      <c r="M166" s="28"/>
      <c r="N166" s="28"/>
      <c r="O166" s="18">
        <v>0</v>
      </c>
      <c r="P166" s="16">
        <v>0</v>
      </c>
      <c r="Q166" s="16">
        <v>0</v>
      </c>
      <c r="R166" s="13">
        <f t="shared" si="22"/>
        <v>0</v>
      </c>
      <c r="S166" s="14">
        <f t="shared" si="23"/>
        <v>0</v>
      </c>
    </row>
    <row r="167" spans="1:19" x14ac:dyDescent="0.3">
      <c r="A167" s="37">
        <v>223</v>
      </c>
      <c r="B167" s="38" t="s">
        <v>289</v>
      </c>
      <c r="C167" s="38" t="s">
        <v>202</v>
      </c>
      <c r="D167" s="38" t="s">
        <v>36</v>
      </c>
      <c r="E167" s="38">
        <v>220</v>
      </c>
      <c r="F167" s="15">
        <v>0</v>
      </c>
      <c r="G167" s="16">
        <v>0</v>
      </c>
      <c r="H167" s="16">
        <v>0</v>
      </c>
      <c r="I167" s="13">
        <f t="shared" si="20"/>
        <v>0</v>
      </c>
      <c r="J167" s="14">
        <f t="shared" si="21"/>
        <v>0</v>
      </c>
      <c r="L167" s="17"/>
      <c r="M167" s="28"/>
      <c r="N167" s="28"/>
      <c r="O167" s="18">
        <v>0</v>
      </c>
      <c r="P167" s="16">
        <v>0</v>
      </c>
      <c r="Q167" s="16">
        <v>0</v>
      </c>
      <c r="R167" s="13">
        <f t="shared" si="22"/>
        <v>0</v>
      </c>
      <c r="S167" s="14">
        <f t="shared" si="23"/>
        <v>0</v>
      </c>
    </row>
    <row r="168" spans="1:19" x14ac:dyDescent="0.3">
      <c r="A168" s="37">
        <v>230</v>
      </c>
      <c r="B168" s="38" t="s">
        <v>262</v>
      </c>
      <c r="C168" s="38" t="s">
        <v>203</v>
      </c>
      <c r="D168" s="38" t="s">
        <v>36</v>
      </c>
      <c r="E168" s="38">
        <v>200</v>
      </c>
      <c r="F168" s="15">
        <v>0</v>
      </c>
      <c r="G168" s="16">
        <v>0</v>
      </c>
      <c r="H168" s="16">
        <v>0</v>
      </c>
      <c r="I168" s="13">
        <f t="shared" si="20"/>
        <v>0</v>
      </c>
      <c r="J168" s="14">
        <f t="shared" si="21"/>
        <v>0</v>
      </c>
      <c r="L168" s="17"/>
      <c r="M168" s="28"/>
      <c r="N168" s="28"/>
      <c r="O168" s="18">
        <v>0</v>
      </c>
      <c r="P168" s="16">
        <v>0</v>
      </c>
      <c r="Q168" s="16">
        <v>0</v>
      </c>
      <c r="R168" s="13">
        <f t="shared" si="22"/>
        <v>0</v>
      </c>
      <c r="S168" s="14">
        <f t="shared" si="23"/>
        <v>0</v>
      </c>
    </row>
    <row r="169" spans="1:19" x14ac:dyDescent="0.3">
      <c r="A169" s="37">
        <v>233</v>
      </c>
      <c r="B169" s="38" t="s">
        <v>262</v>
      </c>
      <c r="C169" s="38" t="s">
        <v>204</v>
      </c>
      <c r="D169" s="38" t="s">
        <v>36</v>
      </c>
      <c r="E169" s="38">
        <v>200</v>
      </c>
      <c r="F169" s="15">
        <v>0</v>
      </c>
      <c r="G169" s="16">
        <v>0</v>
      </c>
      <c r="H169" s="16">
        <v>0</v>
      </c>
      <c r="I169" s="13">
        <f t="shared" si="20"/>
        <v>0</v>
      </c>
      <c r="J169" s="14">
        <f t="shared" si="21"/>
        <v>0</v>
      </c>
      <c r="L169" s="17"/>
      <c r="M169" s="28"/>
      <c r="N169" s="28"/>
      <c r="O169" s="18">
        <v>0</v>
      </c>
      <c r="P169" s="16">
        <v>0</v>
      </c>
      <c r="Q169" s="16">
        <v>0</v>
      </c>
      <c r="R169" s="13">
        <f t="shared" si="22"/>
        <v>0</v>
      </c>
      <c r="S169" s="14">
        <f t="shared" si="23"/>
        <v>0</v>
      </c>
    </row>
    <row r="170" spans="1:19" x14ac:dyDescent="0.3">
      <c r="A170" s="37">
        <v>234</v>
      </c>
      <c r="B170" s="38" t="s">
        <v>68</v>
      </c>
      <c r="C170" s="38" t="s">
        <v>205</v>
      </c>
      <c r="D170" s="38" t="s">
        <v>36</v>
      </c>
      <c r="E170" s="38">
        <v>200</v>
      </c>
      <c r="F170" s="15">
        <v>0</v>
      </c>
      <c r="G170" s="16">
        <v>0</v>
      </c>
      <c r="H170" s="16">
        <v>0</v>
      </c>
      <c r="I170" s="13">
        <f t="shared" si="20"/>
        <v>0</v>
      </c>
      <c r="J170" s="14">
        <f t="shared" si="21"/>
        <v>0</v>
      </c>
      <c r="L170" s="17"/>
      <c r="M170" s="28"/>
      <c r="N170" s="28"/>
      <c r="O170" s="18">
        <v>0</v>
      </c>
      <c r="P170" s="16">
        <v>0</v>
      </c>
      <c r="Q170" s="16">
        <v>0</v>
      </c>
      <c r="R170" s="13">
        <f t="shared" si="22"/>
        <v>0</v>
      </c>
      <c r="S170" s="14">
        <f t="shared" si="23"/>
        <v>0</v>
      </c>
    </row>
    <row r="171" spans="1:19" x14ac:dyDescent="0.3">
      <c r="A171" s="37">
        <v>237</v>
      </c>
      <c r="B171" s="38" t="s">
        <v>258</v>
      </c>
      <c r="C171" s="38" t="s">
        <v>206</v>
      </c>
      <c r="D171" s="38" t="s">
        <v>36</v>
      </c>
      <c r="E171" s="38">
        <v>400</v>
      </c>
      <c r="F171" s="15">
        <v>0</v>
      </c>
      <c r="G171" s="16">
        <v>0</v>
      </c>
      <c r="H171" s="16">
        <v>0</v>
      </c>
      <c r="I171" s="13">
        <f t="shared" si="20"/>
        <v>0</v>
      </c>
      <c r="J171" s="14">
        <f t="shared" si="21"/>
        <v>0</v>
      </c>
      <c r="L171" s="17"/>
      <c r="M171" s="28"/>
      <c r="N171" s="28"/>
      <c r="O171" s="18">
        <v>0</v>
      </c>
      <c r="P171" s="16">
        <v>0</v>
      </c>
      <c r="Q171" s="16">
        <v>0</v>
      </c>
      <c r="R171" s="13">
        <f t="shared" si="22"/>
        <v>0</v>
      </c>
      <c r="S171" s="14">
        <f t="shared" si="23"/>
        <v>0</v>
      </c>
    </row>
    <row r="172" spans="1:19" x14ac:dyDescent="0.3">
      <c r="A172" s="37">
        <v>238</v>
      </c>
      <c r="B172" s="38" t="s">
        <v>290</v>
      </c>
      <c r="C172" s="38" t="s">
        <v>207</v>
      </c>
      <c r="D172" s="38" t="s">
        <v>36</v>
      </c>
      <c r="E172" s="38">
        <v>180</v>
      </c>
      <c r="F172" s="15">
        <v>0</v>
      </c>
      <c r="G172" s="16">
        <v>0</v>
      </c>
      <c r="H172" s="16">
        <v>0</v>
      </c>
      <c r="I172" s="13">
        <f t="shared" si="20"/>
        <v>0</v>
      </c>
      <c r="J172" s="14">
        <f t="shared" si="21"/>
        <v>0</v>
      </c>
      <c r="L172" s="17"/>
      <c r="M172" s="28"/>
      <c r="N172" s="28"/>
      <c r="O172" s="18">
        <v>0</v>
      </c>
      <c r="P172" s="16">
        <v>0</v>
      </c>
      <c r="Q172" s="16">
        <v>0</v>
      </c>
      <c r="R172" s="13">
        <f t="shared" si="22"/>
        <v>0</v>
      </c>
      <c r="S172" s="14">
        <f t="shared" si="23"/>
        <v>0</v>
      </c>
    </row>
    <row r="173" spans="1:19" x14ac:dyDescent="0.3">
      <c r="A173" s="37">
        <v>242</v>
      </c>
      <c r="B173" s="38" t="s">
        <v>271</v>
      </c>
      <c r="C173" s="38" t="s">
        <v>208</v>
      </c>
      <c r="D173" s="38" t="s">
        <v>36</v>
      </c>
      <c r="E173" s="38">
        <v>160</v>
      </c>
      <c r="F173" s="15">
        <v>0</v>
      </c>
      <c r="G173" s="16">
        <v>0</v>
      </c>
      <c r="H173" s="16">
        <v>0</v>
      </c>
      <c r="I173" s="13">
        <f t="shared" si="20"/>
        <v>0</v>
      </c>
      <c r="J173" s="14">
        <f t="shared" si="21"/>
        <v>0</v>
      </c>
      <c r="L173" s="17"/>
      <c r="M173" s="28"/>
      <c r="N173" s="28"/>
      <c r="O173" s="18">
        <v>0</v>
      </c>
      <c r="P173" s="16">
        <v>0</v>
      </c>
      <c r="Q173" s="16">
        <v>0</v>
      </c>
      <c r="R173" s="13">
        <f t="shared" si="22"/>
        <v>0</v>
      </c>
      <c r="S173" s="14">
        <f t="shared" si="23"/>
        <v>0</v>
      </c>
    </row>
    <row r="174" spans="1:19" x14ac:dyDescent="0.3">
      <c r="A174" s="37">
        <v>243</v>
      </c>
      <c r="B174" s="38" t="s">
        <v>291</v>
      </c>
      <c r="C174" s="38" t="s">
        <v>209</v>
      </c>
      <c r="D174" s="38" t="s">
        <v>36</v>
      </c>
      <c r="E174" s="38">
        <v>180</v>
      </c>
      <c r="F174" s="15">
        <v>0</v>
      </c>
      <c r="G174" s="16">
        <v>0</v>
      </c>
      <c r="H174" s="16">
        <v>0</v>
      </c>
      <c r="I174" s="13">
        <f t="shared" si="20"/>
        <v>0</v>
      </c>
      <c r="J174" s="14">
        <f t="shared" si="21"/>
        <v>0</v>
      </c>
      <c r="L174" s="17"/>
      <c r="M174" s="28"/>
      <c r="N174" s="28"/>
      <c r="O174" s="18">
        <v>0</v>
      </c>
      <c r="P174" s="16">
        <v>0</v>
      </c>
      <c r="Q174" s="16">
        <v>0</v>
      </c>
      <c r="R174" s="13">
        <f t="shared" si="22"/>
        <v>0</v>
      </c>
      <c r="S174" s="14">
        <f t="shared" si="23"/>
        <v>0</v>
      </c>
    </row>
    <row r="175" spans="1:19" x14ac:dyDescent="0.3">
      <c r="A175" s="37">
        <v>244</v>
      </c>
      <c r="B175" s="38" t="s">
        <v>271</v>
      </c>
      <c r="C175" s="38" t="s">
        <v>210</v>
      </c>
      <c r="D175" s="38" t="s">
        <v>36</v>
      </c>
      <c r="E175" s="38">
        <v>160</v>
      </c>
      <c r="F175" s="15">
        <v>0</v>
      </c>
      <c r="G175" s="16">
        <v>0</v>
      </c>
      <c r="H175" s="16">
        <v>0</v>
      </c>
      <c r="I175" s="13">
        <f t="shared" si="20"/>
        <v>0</v>
      </c>
      <c r="J175" s="14">
        <f t="shared" si="21"/>
        <v>0</v>
      </c>
      <c r="L175" s="17"/>
      <c r="M175" s="28"/>
      <c r="N175" s="28"/>
      <c r="O175" s="18">
        <v>0</v>
      </c>
      <c r="P175" s="16">
        <v>0</v>
      </c>
      <c r="Q175" s="16">
        <v>0</v>
      </c>
      <c r="R175" s="13">
        <f t="shared" si="22"/>
        <v>0</v>
      </c>
      <c r="S175" s="14">
        <f t="shared" si="23"/>
        <v>0</v>
      </c>
    </row>
    <row r="176" spans="1:19" x14ac:dyDescent="0.3">
      <c r="A176" s="37">
        <v>246</v>
      </c>
      <c r="B176" s="38" t="s">
        <v>285</v>
      </c>
      <c r="C176" s="38" t="s">
        <v>211</v>
      </c>
      <c r="D176" s="38" t="s">
        <v>36</v>
      </c>
      <c r="E176" s="38">
        <v>160</v>
      </c>
      <c r="F176" s="15">
        <v>0</v>
      </c>
      <c r="G176" s="16">
        <v>0</v>
      </c>
      <c r="H176" s="16">
        <v>0</v>
      </c>
      <c r="I176" s="13">
        <f t="shared" si="20"/>
        <v>0</v>
      </c>
      <c r="J176" s="14">
        <f t="shared" si="21"/>
        <v>0</v>
      </c>
      <c r="L176" s="17"/>
      <c r="M176" s="28"/>
      <c r="N176" s="28"/>
      <c r="O176" s="18">
        <v>0</v>
      </c>
      <c r="P176" s="16">
        <v>0</v>
      </c>
      <c r="Q176" s="16">
        <v>0</v>
      </c>
      <c r="R176" s="13">
        <f t="shared" si="22"/>
        <v>0</v>
      </c>
      <c r="S176" s="14">
        <f t="shared" si="23"/>
        <v>0</v>
      </c>
    </row>
    <row r="177" spans="1:19" x14ac:dyDescent="0.3">
      <c r="A177" s="37">
        <v>247</v>
      </c>
      <c r="B177" s="38" t="s">
        <v>271</v>
      </c>
      <c r="C177" s="38" t="s">
        <v>212</v>
      </c>
      <c r="D177" s="38" t="s">
        <v>36</v>
      </c>
      <c r="E177" s="38">
        <v>160</v>
      </c>
      <c r="F177" s="15">
        <v>0</v>
      </c>
      <c r="G177" s="16">
        <v>0</v>
      </c>
      <c r="H177" s="16">
        <v>0</v>
      </c>
      <c r="I177" s="13">
        <f t="shared" si="20"/>
        <v>0</v>
      </c>
      <c r="J177" s="14">
        <f t="shared" si="21"/>
        <v>0</v>
      </c>
      <c r="L177" s="17"/>
      <c r="M177" s="28"/>
      <c r="N177" s="28"/>
      <c r="O177" s="18">
        <v>0</v>
      </c>
      <c r="P177" s="16">
        <v>0</v>
      </c>
      <c r="Q177" s="16">
        <v>0</v>
      </c>
      <c r="R177" s="13">
        <f t="shared" si="22"/>
        <v>0</v>
      </c>
      <c r="S177" s="14">
        <f t="shared" si="23"/>
        <v>0</v>
      </c>
    </row>
    <row r="178" spans="1:19" x14ac:dyDescent="0.3">
      <c r="A178" s="37">
        <v>248</v>
      </c>
      <c r="B178" s="38" t="s">
        <v>262</v>
      </c>
      <c r="C178" s="38" t="s">
        <v>213</v>
      </c>
      <c r="D178" s="38" t="s">
        <v>36</v>
      </c>
      <c r="E178" s="38">
        <v>140</v>
      </c>
      <c r="F178" s="15">
        <v>0</v>
      </c>
      <c r="G178" s="16">
        <v>0</v>
      </c>
      <c r="H178" s="16">
        <v>0</v>
      </c>
      <c r="I178" s="13">
        <f t="shared" si="20"/>
        <v>0</v>
      </c>
      <c r="J178" s="14">
        <f t="shared" si="21"/>
        <v>0</v>
      </c>
      <c r="L178" s="17"/>
      <c r="M178" s="28"/>
      <c r="N178" s="28"/>
      <c r="O178" s="18">
        <v>0</v>
      </c>
      <c r="P178" s="16">
        <v>0</v>
      </c>
      <c r="Q178" s="16">
        <v>0</v>
      </c>
      <c r="R178" s="13">
        <f t="shared" si="22"/>
        <v>0</v>
      </c>
      <c r="S178" s="14">
        <f t="shared" si="23"/>
        <v>0</v>
      </c>
    </row>
    <row r="179" spans="1:19" x14ac:dyDescent="0.3">
      <c r="A179" s="37">
        <v>249</v>
      </c>
      <c r="B179" s="38" t="s">
        <v>290</v>
      </c>
      <c r="C179" s="38" t="s">
        <v>214</v>
      </c>
      <c r="D179" s="38" t="s">
        <v>36</v>
      </c>
      <c r="E179" s="38">
        <v>140</v>
      </c>
      <c r="F179" s="15">
        <v>0</v>
      </c>
      <c r="G179" s="16">
        <v>0</v>
      </c>
      <c r="H179" s="16">
        <v>0</v>
      </c>
      <c r="I179" s="13">
        <f t="shared" si="20"/>
        <v>0</v>
      </c>
      <c r="J179" s="14">
        <f t="shared" si="21"/>
        <v>0</v>
      </c>
      <c r="L179" s="17"/>
      <c r="M179" s="28"/>
      <c r="N179" s="28"/>
      <c r="O179" s="18">
        <v>0</v>
      </c>
      <c r="P179" s="16">
        <v>0</v>
      </c>
      <c r="Q179" s="16">
        <v>0</v>
      </c>
      <c r="R179" s="13">
        <f t="shared" si="22"/>
        <v>0</v>
      </c>
      <c r="S179" s="14">
        <f t="shared" si="23"/>
        <v>0</v>
      </c>
    </row>
    <row r="180" spans="1:19" x14ac:dyDescent="0.3">
      <c r="A180" s="37">
        <v>250</v>
      </c>
      <c r="B180" s="38" t="s">
        <v>271</v>
      </c>
      <c r="C180" s="38" t="s">
        <v>215</v>
      </c>
      <c r="D180" s="38" t="s">
        <v>36</v>
      </c>
      <c r="E180" s="38">
        <v>140</v>
      </c>
      <c r="F180" s="15">
        <v>0</v>
      </c>
      <c r="G180" s="16">
        <v>0</v>
      </c>
      <c r="H180" s="16">
        <v>0</v>
      </c>
      <c r="I180" s="13">
        <f t="shared" si="20"/>
        <v>0</v>
      </c>
      <c r="J180" s="14">
        <f t="shared" si="21"/>
        <v>0</v>
      </c>
      <c r="L180" s="17"/>
      <c r="M180" s="28"/>
      <c r="N180" s="28"/>
      <c r="O180" s="18">
        <v>0</v>
      </c>
      <c r="P180" s="16">
        <v>0</v>
      </c>
      <c r="Q180" s="16">
        <v>0</v>
      </c>
      <c r="R180" s="13">
        <f t="shared" si="22"/>
        <v>0</v>
      </c>
      <c r="S180" s="14">
        <f t="shared" si="23"/>
        <v>0</v>
      </c>
    </row>
    <row r="181" spans="1:19" x14ac:dyDescent="0.3">
      <c r="A181" s="37">
        <v>257</v>
      </c>
      <c r="B181" s="38" t="s">
        <v>292</v>
      </c>
      <c r="C181" s="38" t="s">
        <v>216</v>
      </c>
      <c r="D181" s="38" t="s">
        <v>36</v>
      </c>
      <c r="E181" s="38">
        <v>120</v>
      </c>
      <c r="F181" s="15">
        <v>0</v>
      </c>
      <c r="G181" s="16">
        <v>0</v>
      </c>
      <c r="H181" s="16">
        <v>0</v>
      </c>
      <c r="I181" s="13">
        <f t="shared" ref="I181:I203" si="24">F181-(F181*H181)</f>
        <v>0</v>
      </c>
      <c r="J181" s="14">
        <f t="shared" ref="J181:J203" si="25">I181*E181</f>
        <v>0</v>
      </c>
      <c r="L181" s="17"/>
      <c r="M181" s="28"/>
      <c r="N181" s="28"/>
      <c r="O181" s="18">
        <v>0</v>
      </c>
      <c r="P181" s="16">
        <v>0</v>
      </c>
      <c r="Q181" s="16">
        <v>0</v>
      </c>
      <c r="R181" s="13">
        <f t="shared" ref="R181:R203" si="26">O181-(O181*Q181)</f>
        <v>0</v>
      </c>
      <c r="S181" s="14">
        <f t="shared" ref="S181:S203" si="27">R181*E181</f>
        <v>0</v>
      </c>
    </row>
    <row r="182" spans="1:19" x14ac:dyDescent="0.3">
      <c r="A182" s="37">
        <v>266</v>
      </c>
      <c r="B182" s="38" t="s">
        <v>262</v>
      </c>
      <c r="C182" s="38" t="s">
        <v>217</v>
      </c>
      <c r="D182" s="38" t="s">
        <v>36</v>
      </c>
      <c r="E182" s="38">
        <v>100</v>
      </c>
      <c r="F182" s="15">
        <v>0</v>
      </c>
      <c r="G182" s="16">
        <v>0</v>
      </c>
      <c r="H182" s="16">
        <v>0</v>
      </c>
      <c r="I182" s="13">
        <f t="shared" si="24"/>
        <v>0</v>
      </c>
      <c r="J182" s="14">
        <f t="shared" si="25"/>
        <v>0</v>
      </c>
      <c r="L182" s="17"/>
      <c r="M182" s="28"/>
      <c r="N182" s="28"/>
      <c r="O182" s="18">
        <v>0</v>
      </c>
      <c r="P182" s="16">
        <v>0</v>
      </c>
      <c r="Q182" s="16">
        <v>0</v>
      </c>
      <c r="R182" s="13">
        <f t="shared" si="26"/>
        <v>0</v>
      </c>
      <c r="S182" s="14">
        <f t="shared" si="27"/>
        <v>0</v>
      </c>
    </row>
    <row r="183" spans="1:19" x14ac:dyDescent="0.3">
      <c r="A183" s="37">
        <v>270</v>
      </c>
      <c r="B183" s="38" t="s">
        <v>68</v>
      </c>
      <c r="C183" s="38" t="s">
        <v>218</v>
      </c>
      <c r="D183" s="38" t="s">
        <v>36</v>
      </c>
      <c r="E183" s="38">
        <v>100</v>
      </c>
      <c r="F183" s="15">
        <v>0</v>
      </c>
      <c r="G183" s="16">
        <v>0</v>
      </c>
      <c r="H183" s="16">
        <v>0</v>
      </c>
      <c r="I183" s="13">
        <f t="shared" si="24"/>
        <v>0</v>
      </c>
      <c r="J183" s="14">
        <f t="shared" si="25"/>
        <v>0</v>
      </c>
      <c r="L183" s="17"/>
      <c r="M183" s="28"/>
      <c r="N183" s="28"/>
      <c r="O183" s="18">
        <v>0</v>
      </c>
      <c r="P183" s="16">
        <v>0</v>
      </c>
      <c r="Q183" s="16">
        <v>0</v>
      </c>
      <c r="R183" s="13">
        <f t="shared" si="26"/>
        <v>0</v>
      </c>
      <c r="S183" s="14">
        <f t="shared" si="27"/>
        <v>0</v>
      </c>
    </row>
    <row r="184" spans="1:19" x14ac:dyDescent="0.3">
      <c r="A184" s="37">
        <v>273</v>
      </c>
      <c r="B184" s="38" t="s">
        <v>69</v>
      </c>
      <c r="C184" s="38" t="s">
        <v>219</v>
      </c>
      <c r="D184" s="38" t="s">
        <v>36</v>
      </c>
      <c r="E184" s="38">
        <v>100</v>
      </c>
      <c r="F184" s="15">
        <v>0</v>
      </c>
      <c r="G184" s="16">
        <v>0</v>
      </c>
      <c r="H184" s="16">
        <v>0</v>
      </c>
      <c r="I184" s="13">
        <f t="shared" si="24"/>
        <v>0</v>
      </c>
      <c r="J184" s="14">
        <f t="shared" si="25"/>
        <v>0</v>
      </c>
      <c r="L184" s="17"/>
      <c r="M184" s="28"/>
      <c r="N184" s="28"/>
      <c r="O184" s="18">
        <v>0</v>
      </c>
      <c r="P184" s="16">
        <v>0</v>
      </c>
      <c r="Q184" s="16">
        <v>0</v>
      </c>
      <c r="R184" s="13">
        <f t="shared" si="26"/>
        <v>0</v>
      </c>
      <c r="S184" s="14">
        <f t="shared" si="27"/>
        <v>0</v>
      </c>
    </row>
    <row r="185" spans="1:19" x14ac:dyDescent="0.3">
      <c r="A185" s="37">
        <v>280</v>
      </c>
      <c r="B185" s="38" t="s">
        <v>65</v>
      </c>
      <c r="C185" s="38" t="s">
        <v>220</v>
      </c>
      <c r="D185" s="38" t="s">
        <v>36</v>
      </c>
      <c r="E185" s="38">
        <v>100</v>
      </c>
      <c r="F185" s="15">
        <v>0</v>
      </c>
      <c r="G185" s="16">
        <v>0</v>
      </c>
      <c r="H185" s="16">
        <v>0</v>
      </c>
      <c r="I185" s="13">
        <f t="shared" si="24"/>
        <v>0</v>
      </c>
      <c r="J185" s="14">
        <f t="shared" si="25"/>
        <v>0</v>
      </c>
      <c r="L185" s="17"/>
      <c r="M185" s="28"/>
      <c r="N185" s="28"/>
      <c r="O185" s="18">
        <v>0</v>
      </c>
      <c r="P185" s="16">
        <v>0</v>
      </c>
      <c r="Q185" s="16">
        <v>0</v>
      </c>
      <c r="R185" s="13">
        <f t="shared" si="26"/>
        <v>0</v>
      </c>
      <c r="S185" s="14">
        <f t="shared" si="27"/>
        <v>0</v>
      </c>
    </row>
    <row r="186" spans="1:19" x14ac:dyDescent="0.3">
      <c r="A186" s="37">
        <v>281</v>
      </c>
      <c r="B186" s="38" t="s">
        <v>293</v>
      </c>
      <c r="C186" s="38" t="s">
        <v>221</v>
      </c>
      <c r="D186" s="38" t="s">
        <v>36</v>
      </c>
      <c r="E186" s="38">
        <v>80</v>
      </c>
      <c r="F186" s="15">
        <v>0</v>
      </c>
      <c r="G186" s="16">
        <v>0</v>
      </c>
      <c r="H186" s="16">
        <v>0</v>
      </c>
      <c r="I186" s="13">
        <f t="shared" si="24"/>
        <v>0</v>
      </c>
      <c r="J186" s="14">
        <f t="shared" si="25"/>
        <v>0</v>
      </c>
      <c r="L186" s="17"/>
      <c r="M186" s="28"/>
      <c r="N186" s="28"/>
      <c r="O186" s="18">
        <v>0</v>
      </c>
      <c r="P186" s="16">
        <v>0</v>
      </c>
      <c r="Q186" s="16">
        <v>0</v>
      </c>
      <c r="R186" s="13">
        <f t="shared" si="26"/>
        <v>0</v>
      </c>
      <c r="S186" s="14">
        <f t="shared" si="27"/>
        <v>0</v>
      </c>
    </row>
    <row r="187" spans="1:19" x14ac:dyDescent="0.3">
      <c r="A187" s="37">
        <v>282</v>
      </c>
      <c r="B187" s="38" t="s">
        <v>262</v>
      </c>
      <c r="C187" s="38" t="s">
        <v>222</v>
      </c>
      <c r="D187" s="38" t="s">
        <v>36</v>
      </c>
      <c r="E187" s="38">
        <v>80</v>
      </c>
      <c r="F187" s="15">
        <v>0</v>
      </c>
      <c r="G187" s="16">
        <v>0</v>
      </c>
      <c r="H187" s="16">
        <v>0</v>
      </c>
      <c r="I187" s="13">
        <f t="shared" si="24"/>
        <v>0</v>
      </c>
      <c r="J187" s="14">
        <f t="shared" si="25"/>
        <v>0</v>
      </c>
      <c r="L187" s="17"/>
      <c r="M187" s="28"/>
      <c r="N187" s="28"/>
      <c r="O187" s="18">
        <v>0</v>
      </c>
      <c r="P187" s="16">
        <v>0</v>
      </c>
      <c r="Q187" s="16">
        <v>0</v>
      </c>
      <c r="R187" s="13">
        <f t="shared" si="26"/>
        <v>0</v>
      </c>
      <c r="S187" s="14">
        <f t="shared" si="27"/>
        <v>0</v>
      </c>
    </row>
    <row r="188" spans="1:19" x14ac:dyDescent="0.3">
      <c r="A188" s="37">
        <v>283</v>
      </c>
      <c r="B188" s="38" t="s">
        <v>294</v>
      </c>
      <c r="C188" s="38" t="s">
        <v>223</v>
      </c>
      <c r="D188" s="38" t="s">
        <v>36</v>
      </c>
      <c r="E188" s="38">
        <v>80</v>
      </c>
      <c r="F188" s="15">
        <v>0</v>
      </c>
      <c r="G188" s="16">
        <v>0</v>
      </c>
      <c r="H188" s="16">
        <v>0</v>
      </c>
      <c r="I188" s="13">
        <f t="shared" si="24"/>
        <v>0</v>
      </c>
      <c r="J188" s="14">
        <f t="shared" si="25"/>
        <v>0</v>
      </c>
      <c r="L188" s="17"/>
      <c r="M188" s="28"/>
      <c r="N188" s="28"/>
      <c r="O188" s="18">
        <v>0</v>
      </c>
      <c r="P188" s="16">
        <v>0</v>
      </c>
      <c r="Q188" s="16">
        <v>0</v>
      </c>
      <c r="R188" s="13">
        <f t="shared" si="26"/>
        <v>0</v>
      </c>
      <c r="S188" s="14">
        <f t="shared" si="27"/>
        <v>0</v>
      </c>
    </row>
    <row r="189" spans="1:19" x14ac:dyDescent="0.3">
      <c r="A189" s="37">
        <v>287</v>
      </c>
      <c r="B189" s="38" t="s">
        <v>271</v>
      </c>
      <c r="C189" s="38" t="s">
        <v>224</v>
      </c>
      <c r="D189" s="38" t="s">
        <v>36</v>
      </c>
      <c r="E189" s="38">
        <v>80</v>
      </c>
      <c r="F189" s="15">
        <v>0</v>
      </c>
      <c r="G189" s="16">
        <v>0</v>
      </c>
      <c r="H189" s="16">
        <v>0</v>
      </c>
      <c r="I189" s="13">
        <f t="shared" si="24"/>
        <v>0</v>
      </c>
      <c r="J189" s="14">
        <f t="shared" si="25"/>
        <v>0</v>
      </c>
      <c r="L189" s="17"/>
      <c r="M189" s="28"/>
      <c r="N189" s="28"/>
      <c r="O189" s="18">
        <v>0</v>
      </c>
      <c r="P189" s="16">
        <v>0</v>
      </c>
      <c r="Q189" s="16">
        <v>0</v>
      </c>
      <c r="R189" s="13">
        <f t="shared" si="26"/>
        <v>0</v>
      </c>
      <c r="S189" s="14">
        <f t="shared" si="27"/>
        <v>0</v>
      </c>
    </row>
    <row r="190" spans="1:19" x14ac:dyDescent="0.3">
      <c r="A190" s="37">
        <v>288</v>
      </c>
      <c r="B190" s="38" t="s">
        <v>295</v>
      </c>
      <c r="C190" s="38" t="s">
        <v>225</v>
      </c>
      <c r="D190" s="38" t="s">
        <v>36</v>
      </c>
      <c r="E190" s="38">
        <v>80</v>
      </c>
      <c r="F190" s="15">
        <v>0</v>
      </c>
      <c r="G190" s="16">
        <v>0</v>
      </c>
      <c r="H190" s="16">
        <v>0</v>
      </c>
      <c r="I190" s="13">
        <f t="shared" si="24"/>
        <v>0</v>
      </c>
      <c r="J190" s="14">
        <f t="shared" si="25"/>
        <v>0</v>
      </c>
      <c r="L190" s="17"/>
      <c r="M190" s="28"/>
      <c r="N190" s="28"/>
      <c r="O190" s="18">
        <v>0</v>
      </c>
      <c r="P190" s="16">
        <v>0</v>
      </c>
      <c r="Q190" s="16">
        <v>0</v>
      </c>
      <c r="R190" s="13">
        <f t="shared" si="26"/>
        <v>0</v>
      </c>
      <c r="S190" s="14">
        <f t="shared" si="27"/>
        <v>0</v>
      </c>
    </row>
    <row r="191" spans="1:19" x14ac:dyDescent="0.3">
      <c r="A191" s="37">
        <v>291</v>
      </c>
      <c r="B191" s="38" t="s">
        <v>292</v>
      </c>
      <c r="C191" s="38" t="s">
        <v>226</v>
      </c>
      <c r="D191" s="38" t="s">
        <v>36</v>
      </c>
      <c r="E191" s="38">
        <v>60</v>
      </c>
      <c r="F191" s="15">
        <v>0</v>
      </c>
      <c r="G191" s="16">
        <v>0</v>
      </c>
      <c r="H191" s="16">
        <v>0</v>
      </c>
      <c r="I191" s="13">
        <f t="shared" si="24"/>
        <v>0</v>
      </c>
      <c r="J191" s="14">
        <f t="shared" si="25"/>
        <v>0</v>
      </c>
      <c r="L191" s="17"/>
      <c r="M191" s="28"/>
      <c r="N191" s="28"/>
      <c r="O191" s="18">
        <v>0</v>
      </c>
      <c r="P191" s="16">
        <v>0</v>
      </c>
      <c r="Q191" s="16">
        <v>0</v>
      </c>
      <c r="R191" s="13">
        <f t="shared" si="26"/>
        <v>0</v>
      </c>
      <c r="S191" s="14">
        <f t="shared" si="27"/>
        <v>0</v>
      </c>
    </row>
    <row r="192" spans="1:19" x14ac:dyDescent="0.3">
      <c r="A192" s="37">
        <v>292</v>
      </c>
      <c r="B192" s="38" t="s">
        <v>294</v>
      </c>
      <c r="C192" s="38" t="s">
        <v>227</v>
      </c>
      <c r="D192" s="38" t="s">
        <v>36</v>
      </c>
      <c r="E192" s="38">
        <v>60</v>
      </c>
      <c r="F192" s="15">
        <v>0</v>
      </c>
      <c r="G192" s="16">
        <v>0</v>
      </c>
      <c r="H192" s="16">
        <v>0</v>
      </c>
      <c r="I192" s="13">
        <f t="shared" si="24"/>
        <v>0</v>
      </c>
      <c r="J192" s="14">
        <f t="shared" si="25"/>
        <v>0</v>
      </c>
      <c r="L192" s="17"/>
      <c r="M192" s="28"/>
      <c r="N192" s="28"/>
      <c r="O192" s="18">
        <v>0</v>
      </c>
      <c r="P192" s="16">
        <v>0</v>
      </c>
      <c r="Q192" s="16">
        <v>0</v>
      </c>
      <c r="R192" s="13">
        <f t="shared" si="26"/>
        <v>0</v>
      </c>
      <c r="S192" s="14">
        <f t="shared" si="27"/>
        <v>0</v>
      </c>
    </row>
    <row r="193" spans="1:19" x14ac:dyDescent="0.3">
      <c r="A193" s="37">
        <v>293</v>
      </c>
      <c r="B193" s="38" t="s">
        <v>297</v>
      </c>
      <c r="C193" s="38" t="s">
        <v>228</v>
      </c>
      <c r="D193" s="38" t="s">
        <v>36</v>
      </c>
      <c r="E193" s="38">
        <v>60</v>
      </c>
      <c r="F193" s="15">
        <v>0</v>
      </c>
      <c r="G193" s="16">
        <v>0</v>
      </c>
      <c r="H193" s="16">
        <v>0</v>
      </c>
      <c r="I193" s="13">
        <f t="shared" si="24"/>
        <v>0</v>
      </c>
      <c r="J193" s="14">
        <f t="shared" si="25"/>
        <v>0</v>
      </c>
      <c r="L193" s="17"/>
      <c r="M193" s="28"/>
      <c r="N193" s="28"/>
      <c r="O193" s="18">
        <v>0</v>
      </c>
      <c r="P193" s="16">
        <v>0</v>
      </c>
      <c r="Q193" s="16">
        <v>0</v>
      </c>
      <c r="R193" s="13">
        <f t="shared" si="26"/>
        <v>0</v>
      </c>
      <c r="S193" s="14">
        <f t="shared" si="27"/>
        <v>0</v>
      </c>
    </row>
    <row r="194" spans="1:19" x14ac:dyDescent="0.3">
      <c r="A194" s="37">
        <v>296</v>
      </c>
      <c r="B194" s="38" t="s">
        <v>298</v>
      </c>
      <c r="C194" s="38" t="s">
        <v>229</v>
      </c>
      <c r="D194" s="38" t="s">
        <v>36</v>
      </c>
      <c r="E194" s="38">
        <v>60</v>
      </c>
      <c r="F194" s="15">
        <v>0</v>
      </c>
      <c r="G194" s="16">
        <v>0</v>
      </c>
      <c r="H194" s="16">
        <v>0</v>
      </c>
      <c r="I194" s="13">
        <f t="shared" si="24"/>
        <v>0</v>
      </c>
      <c r="J194" s="14">
        <f t="shared" si="25"/>
        <v>0</v>
      </c>
      <c r="L194" s="17"/>
      <c r="M194" s="28"/>
      <c r="N194" s="28"/>
      <c r="O194" s="18">
        <v>0</v>
      </c>
      <c r="P194" s="16">
        <v>0</v>
      </c>
      <c r="Q194" s="16">
        <v>0</v>
      </c>
      <c r="R194" s="13">
        <f t="shared" si="26"/>
        <v>0</v>
      </c>
      <c r="S194" s="14">
        <f t="shared" si="27"/>
        <v>0</v>
      </c>
    </row>
    <row r="195" spans="1:19" x14ac:dyDescent="0.3">
      <c r="A195" s="37">
        <v>297</v>
      </c>
      <c r="B195" s="38" t="s">
        <v>265</v>
      </c>
      <c r="C195" s="38" t="s">
        <v>230</v>
      </c>
      <c r="D195" s="38" t="s">
        <v>36</v>
      </c>
      <c r="E195" s="38">
        <v>60</v>
      </c>
      <c r="F195" s="15">
        <v>0</v>
      </c>
      <c r="G195" s="16">
        <v>0</v>
      </c>
      <c r="H195" s="16">
        <v>0</v>
      </c>
      <c r="I195" s="13">
        <f t="shared" si="24"/>
        <v>0</v>
      </c>
      <c r="J195" s="14">
        <f t="shared" si="25"/>
        <v>0</v>
      </c>
      <c r="L195" s="17"/>
      <c r="M195" s="28"/>
      <c r="N195" s="28"/>
      <c r="O195" s="18">
        <v>0</v>
      </c>
      <c r="P195" s="16">
        <v>0</v>
      </c>
      <c r="Q195" s="16">
        <v>0</v>
      </c>
      <c r="R195" s="13">
        <f t="shared" si="26"/>
        <v>0</v>
      </c>
      <c r="S195" s="14">
        <f t="shared" si="27"/>
        <v>0</v>
      </c>
    </row>
    <row r="196" spans="1:19" x14ac:dyDescent="0.3">
      <c r="A196" s="37">
        <v>299</v>
      </c>
      <c r="B196" s="38" t="s">
        <v>68</v>
      </c>
      <c r="C196" s="38" t="s">
        <v>231</v>
      </c>
      <c r="D196" s="38" t="s">
        <v>36</v>
      </c>
      <c r="E196" s="38">
        <v>60</v>
      </c>
      <c r="F196" s="15">
        <v>0</v>
      </c>
      <c r="G196" s="16">
        <v>0</v>
      </c>
      <c r="H196" s="16">
        <v>0</v>
      </c>
      <c r="I196" s="13">
        <f t="shared" si="24"/>
        <v>0</v>
      </c>
      <c r="J196" s="14">
        <f t="shared" si="25"/>
        <v>0</v>
      </c>
      <c r="L196" s="17"/>
      <c r="M196" s="28"/>
      <c r="N196" s="28"/>
      <c r="O196" s="18">
        <v>0</v>
      </c>
      <c r="P196" s="16">
        <v>0</v>
      </c>
      <c r="Q196" s="16">
        <v>0</v>
      </c>
      <c r="R196" s="13">
        <f t="shared" si="26"/>
        <v>0</v>
      </c>
      <c r="S196" s="14">
        <f t="shared" si="27"/>
        <v>0</v>
      </c>
    </row>
    <row r="197" spans="1:19" x14ac:dyDescent="0.3">
      <c r="A197" s="37">
        <v>300</v>
      </c>
      <c r="B197" s="38" t="s">
        <v>299</v>
      </c>
      <c r="C197" s="38" t="s">
        <v>232</v>
      </c>
      <c r="D197" s="38" t="s">
        <v>36</v>
      </c>
      <c r="E197" s="38">
        <v>60</v>
      </c>
      <c r="F197" s="15">
        <v>0</v>
      </c>
      <c r="G197" s="16">
        <v>0</v>
      </c>
      <c r="H197" s="16">
        <v>0</v>
      </c>
      <c r="I197" s="13">
        <f t="shared" si="24"/>
        <v>0</v>
      </c>
      <c r="J197" s="14">
        <f t="shared" si="25"/>
        <v>0</v>
      </c>
      <c r="L197" s="17"/>
      <c r="M197" s="28"/>
      <c r="N197" s="28"/>
      <c r="O197" s="18">
        <v>0</v>
      </c>
      <c r="P197" s="16">
        <v>0</v>
      </c>
      <c r="Q197" s="16">
        <v>0</v>
      </c>
      <c r="R197" s="13">
        <f t="shared" si="26"/>
        <v>0</v>
      </c>
      <c r="S197" s="14">
        <f t="shared" si="27"/>
        <v>0</v>
      </c>
    </row>
    <row r="198" spans="1:19" x14ac:dyDescent="0.3">
      <c r="A198" s="37">
        <v>301</v>
      </c>
      <c r="B198" s="38" t="s">
        <v>271</v>
      </c>
      <c r="C198" s="38" t="s">
        <v>233</v>
      </c>
      <c r="D198" s="38" t="s">
        <v>36</v>
      </c>
      <c r="E198" s="38">
        <v>60</v>
      </c>
      <c r="F198" s="15">
        <v>0</v>
      </c>
      <c r="G198" s="16">
        <v>0</v>
      </c>
      <c r="H198" s="16">
        <v>0</v>
      </c>
      <c r="I198" s="13">
        <f t="shared" si="24"/>
        <v>0</v>
      </c>
      <c r="J198" s="14">
        <f t="shared" si="25"/>
        <v>0</v>
      </c>
      <c r="L198" s="17"/>
      <c r="M198" s="28"/>
      <c r="N198" s="28"/>
      <c r="O198" s="18">
        <v>0</v>
      </c>
      <c r="P198" s="16">
        <v>0</v>
      </c>
      <c r="Q198" s="16">
        <v>0</v>
      </c>
      <c r="R198" s="13">
        <f t="shared" si="26"/>
        <v>0</v>
      </c>
      <c r="S198" s="14">
        <f t="shared" si="27"/>
        <v>0</v>
      </c>
    </row>
    <row r="199" spans="1:19" x14ac:dyDescent="0.3">
      <c r="A199" s="37">
        <v>307</v>
      </c>
      <c r="B199" s="38" t="s">
        <v>292</v>
      </c>
      <c r="C199" s="38" t="s">
        <v>234</v>
      </c>
      <c r="D199" s="38" t="s">
        <v>36</v>
      </c>
      <c r="E199" s="38">
        <v>40</v>
      </c>
      <c r="F199" s="15">
        <v>0</v>
      </c>
      <c r="G199" s="16">
        <v>0</v>
      </c>
      <c r="H199" s="16">
        <v>0</v>
      </c>
      <c r="I199" s="13">
        <f t="shared" si="24"/>
        <v>0</v>
      </c>
      <c r="J199" s="14">
        <f t="shared" si="25"/>
        <v>0</v>
      </c>
      <c r="L199" s="17"/>
      <c r="M199" s="28"/>
      <c r="N199" s="28"/>
      <c r="O199" s="18">
        <v>0</v>
      </c>
      <c r="P199" s="16">
        <v>0</v>
      </c>
      <c r="Q199" s="16">
        <v>0</v>
      </c>
      <c r="R199" s="13">
        <f t="shared" si="26"/>
        <v>0</v>
      </c>
      <c r="S199" s="14">
        <f t="shared" si="27"/>
        <v>0</v>
      </c>
    </row>
    <row r="200" spans="1:19" x14ac:dyDescent="0.3">
      <c r="A200" s="37">
        <v>308</v>
      </c>
      <c r="B200" s="38" t="s">
        <v>274</v>
      </c>
      <c r="C200" s="38" t="s">
        <v>235</v>
      </c>
      <c r="D200" s="38" t="s">
        <v>36</v>
      </c>
      <c r="E200" s="38">
        <v>40</v>
      </c>
      <c r="F200" s="15">
        <v>0</v>
      </c>
      <c r="G200" s="16">
        <v>0</v>
      </c>
      <c r="H200" s="16">
        <v>0</v>
      </c>
      <c r="I200" s="13">
        <f t="shared" si="24"/>
        <v>0</v>
      </c>
      <c r="J200" s="14">
        <f t="shared" si="25"/>
        <v>0</v>
      </c>
      <c r="L200" s="17"/>
      <c r="M200" s="28"/>
      <c r="N200" s="28"/>
      <c r="O200" s="18">
        <v>0</v>
      </c>
      <c r="P200" s="16">
        <v>0</v>
      </c>
      <c r="Q200" s="16">
        <v>0</v>
      </c>
      <c r="R200" s="13">
        <f t="shared" si="26"/>
        <v>0</v>
      </c>
      <c r="S200" s="14">
        <f t="shared" si="27"/>
        <v>0</v>
      </c>
    </row>
    <row r="201" spans="1:19" x14ac:dyDescent="0.3">
      <c r="A201" s="37">
        <v>314</v>
      </c>
      <c r="B201" s="38" t="s">
        <v>260</v>
      </c>
      <c r="C201" s="38" t="s">
        <v>236</v>
      </c>
      <c r="D201" s="38" t="s">
        <v>36</v>
      </c>
      <c r="E201" s="38">
        <v>40</v>
      </c>
      <c r="F201" s="15">
        <v>0</v>
      </c>
      <c r="G201" s="16">
        <v>0</v>
      </c>
      <c r="H201" s="16">
        <v>0</v>
      </c>
      <c r="I201" s="13">
        <f t="shared" si="24"/>
        <v>0</v>
      </c>
      <c r="J201" s="14">
        <f t="shared" si="25"/>
        <v>0</v>
      </c>
      <c r="L201" s="17"/>
      <c r="M201" s="28"/>
      <c r="N201" s="28"/>
      <c r="O201" s="18">
        <v>0</v>
      </c>
      <c r="P201" s="16">
        <v>0</v>
      </c>
      <c r="Q201" s="16">
        <v>0</v>
      </c>
      <c r="R201" s="13">
        <f t="shared" si="26"/>
        <v>0</v>
      </c>
      <c r="S201" s="14">
        <f t="shared" si="27"/>
        <v>0</v>
      </c>
    </row>
    <row r="202" spans="1:19" x14ac:dyDescent="0.3">
      <c r="A202" s="37">
        <v>316</v>
      </c>
      <c r="B202" s="38" t="s">
        <v>286</v>
      </c>
      <c r="C202" s="38" t="s">
        <v>237</v>
      </c>
      <c r="D202" s="38" t="s">
        <v>36</v>
      </c>
      <c r="E202" s="38">
        <v>40</v>
      </c>
      <c r="F202" s="15">
        <v>0</v>
      </c>
      <c r="G202" s="16">
        <v>0</v>
      </c>
      <c r="H202" s="16">
        <v>0</v>
      </c>
      <c r="I202" s="13">
        <f t="shared" si="24"/>
        <v>0</v>
      </c>
      <c r="J202" s="14">
        <f t="shared" si="25"/>
        <v>0</v>
      </c>
      <c r="L202" s="17"/>
      <c r="M202" s="28"/>
      <c r="N202" s="28"/>
      <c r="O202" s="18">
        <v>0</v>
      </c>
      <c r="P202" s="16">
        <v>0</v>
      </c>
      <c r="Q202" s="16">
        <v>0</v>
      </c>
      <c r="R202" s="13">
        <f t="shared" si="26"/>
        <v>0</v>
      </c>
      <c r="S202" s="14">
        <f t="shared" si="27"/>
        <v>0</v>
      </c>
    </row>
    <row r="203" spans="1:19" x14ac:dyDescent="0.3">
      <c r="A203" s="37">
        <v>318</v>
      </c>
      <c r="B203" s="38" t="s">
        <v>262</v>
      </c>
      <c r="C203" s="38" t="s">
        <v>238</v>
      </c>
      <c r="D203" s="38" t="s">
        <v>36</v>
      </c>
      <c r="E203" s="38">
        <v>40</v>
      </c>
      <c r="F203" s="15">
        <v>0</v>
      </c>
      <c r="G203" s="16">
        <v>0</v>
      </c>
      <c r="H203" s="16">
        <v>0</v>
      </c>
      <c r="I203" s="13">
        <f t="shared" si="24"/>
        <v>0</v>
      </c>
      <c r="J203" s="14">
        <f t="shared" si="25"/>
        <v>0</v>
      </c>
      <c r="L203" s="17"/>
      <c r="M203" s="28"/>
      <c r="N203" s="28"/>
      <c r="O203" s="18">
        <v>0</v>
      </c>
      <c r="P203" s="16">
        <v>0</v>
      </c>
      <c r="Q203" s="16">
        <v>0</v>
      </c>
      <c r="R203" s="13">
        <f t="shared" si="26"/>
        <v>0</v>
      </c>
      <c r="S203" s="14">
        <f t="shared" si="27"/>
        <v>0</v>
      </c>
    </row>
    <row r="204" spans="1:19" x14ac:dyDescent="0.3">
      <c r="A204" s="37">
        <v>321</v>
      </c>
      <c r="B204" s="38" t="s">
        <v>300</v>
      </c>
      <c r="C204" s="38" t="s">
        <v>239</v>
      </c>
      <c r="D204" s="38" t="s">
        <v>36</v>
      </c>
      <c r="E204" s="38">
        <v>40</v>
      </c>
      <c r="F204" s="15">
        <v>0</v>
      </c>
      <c r="G204" s="16">
        <v>0</v>
      </c>
      <c r="H204" s="16">
        <v>0</v>
      </c>
      <c r="I204" s="13">
        <f t="shared" ref="I204:I207" si="28">F204-(F204*H204)</f>
        <v>0</v>
      </c>
      <c r="J204" s="14">
        <f t="shared" ref="J204:J207" si="29">I204*E204</f>
        <v>0</v>
      </c>
      <c r="L204" s="17"/>
      <c r="M204" s="28"/>
      <c r="N204" s="28"/>
      <c r="O204" s="18">
        <v>0</v>
      </c>
      <c r="P204" s="16">
        <v>0</v>
      </c>
      <c r="Q204" s="16">
        <v>0</v>
      </c>
      <c r="R204" s="13">
        <f t="shared" ref="R204:R207" si="30">O204-(O204*Q204)</f>
        <v>0</v>
      </c>
      <c r="S204" s="14">
        <f t="shared" ref="S204:S207" si="31">R204*E204</f>
        <v>0</v>
      </c>
    </row>
    <row r="205" spans="1:19" x14ac:dyDescent="0.3">
      <c r="A205" s="37">
        <v>353</v>
      </c>
      <c r="B205" s="38" t="s">
        <v>292</v>
      </c>
      <c r="C205" s="38" t="s">
        <v>240</v>
      </c>
      <c r="D205" s="38" t="s">
        <v>36</v>
      </c>
      <c r="E205" s="38">
        <v>20</v>
      </c>
      <c r="F205" s="15">
        <v>0</v>
      </c>
      <c r="G205" s="16">
        <v>0</v>
      </c>
      <c r="H205" s="16">
        <v>0</v>
      </c>
      <c r="I205" s="13">
        <f t="shared" si="28"/>
        <v>0</v>
      </c>
      <c r="J205" s="14">
        <f t="shared" si="29"/>
        <v>0</v>
      </c>
      <c r="L205" s="17"/>
      <c r="M205" s="28"/>
      <c r="N205" s="28"/>
      <c r="O205" s="18">
        <v>0</v>
      </c>
      <c r="P205" s="16">
        <v>0</v>
      </c>
      <c r="Q205" s="16">
        <v>0</v>
      </c>
      <c r="R205" s="13">
        <f t="shared" si="30"/>
        <v>0</v>
      </c>
      <c r="S205" s="14">
        <f t="shared" si="31"/>
        <v>0</v>
      </c>
    </row>
    <row r="206" spans="1:19" x14ac:dyDescent="0.3">
      <c r="A206" s="37">
        <v>358</v>
      </c>
      <c r="B206" s="38" t="s">
        <v>290</v>
      </c>
      <c r="C206" s="38" t="s">
        <v>241</v>
      </c>
      <c r="D206" s="38" t="s">
        <v>36</v>
      </c>
      <c r="E206" s="43">
        <v>2</v>
      </c>
      <c r="F206" s="15">
        <v>0</v>
      </c>
      <c r="G206" s="16">
        <v>0</v>
      </c>
      <c r="H206" s="16">
        <v>0</v>
      </c>
      <c r="I206" s="13">
        <f t="shared" si="28"/>
        <v>0</v>
      </c>
      <c r="J206" s="14">
        <f t="shared" si="29"/>
        <v>0</v>
      </c>
      <c r="L206" s="17"/>
      <c r="M206" s="28"/>
      <c r="N206" s="28"/>
      <c r="O206" s="18">
        <v>0</v>
      </c>
      <c r="P206" s="16">
        <v>0</v>
      </c>
      <c r="Q206" s="16">
        <v>0</v>
      </c>
      <c r="R206" s="13">
        <f t="shared" si="30"/>
        <v>0</v>
      </c>
      <c r="S206" s="14">
        <f t="shared" si="31"/>
        <v>0</v>
      </c>
    </row>
    <row r="207" spans="1:19" ht="14.5" thickBot="1" x14ac:dyDescent="0.35">
      <c r="A207" s="41">
        <v>363</v>
      </c>
      <c r="B207" s="42" t="s">
        <v>296</v>
      </c>
      <c r="C207" s="42" t="s">
        <v>242</v>
      </c>
      <c r="D207" s="42" t="s">
        <v>36</v>
      </c>
      <c r="E207" s="44">
        <v>2</v>
      </c>
      <c r="F207" s="24">
        <v>0</v>
      </c>
      <c r="G207" s="25">
        <v>0</v>
      </c>
      <c r="H207" s="25">
        <v>0</v>
      </c>
      <c r="I207" s="26">
        <f t="shared" si="28"/>
        <v>0</v>
      </c>
      <c r="J207" s="27">
        <f t="shared" si="29"/>
        <v>0</v>
      </c>
      <c r="L207" s="29"/>
      <c r="M207" s="30"/>
      <c r="N207" s="30"/>
      <c r="O207" s="31">
        <v>0</v>
      </c>
      <c r="P207" s="25">
        <v>0</v>
      </c>
      <c r="Q207" s="25">
        <v>0</v>
      </c>
      <c r="R207" s="26">
        <f t="shared" si="30"/>
        <v>0</v>
      </c>
      <c r="S207" s="27">
        <f t="shared" si="31"/>
        <v>0</v>
      </c>
    </row>
    <row r="208" spans="1:19" x14ac:dyDescent="0.3">
      <c r="I208" s="8" t="s">
        <v>324</v>
      </c>
      <c r="J208" s="32">
        <f>SUM(J3:J207)</f>
        <v>0</v>
      </c>
      <c r="R208" s="8" t="s">
        <v>324</v>
      </c>
      <c r="S208" s="32">
        <f>SUM(S3:S207)</f>
        <v>0</v>
      </c>
    </row>
  </sheetData>
  <sheetProtection algorithmName="SHA-512" hashValue="UExqFe4f71Jrs2BdZFZGAN/HD5F9j8ZE0rD9bjC7oJ1TeDAFJMSs82CtEC/tmunsXfU+SeF/J/gKekWVNSXYuw==" saltValue="g1V2wbKoC4gieLNXi7M5ZA==" spinCount="100000" sheet="1" formatColumns="0" formatRows="0" selectLockedCells="1" sort="0" autoFilter="0"/>
  <autoFilter ref="A1:S208" xr:uid="{1CBC18FC-7D45-42D7-B661-A959ACCDC9B8}">
    <filterColumn colId="5" showButton="0"/>
    <filterColumn colId="6" showButton="0"/>
    <filterColumn colId="7" showButton="0"/>
    <filterColumn colId="8" showButton="0"/>
    <filterColumn colId="11" showButton="0"/>
    <filterColumn colId="12" showButton="0"/>
    <filterColumn colId="13" showButton="0"/>
    <filterColumn colId="14" showButton="0"/>
    <filterColumn colId="15" showButton="0"/>
    <filterColumn colId="16" showButton="0"/>
    <filterColumn colId="17" showButton="0"/>
    <sortState xmlns:xlrd2="http://schemas.microsoft.com/office/spreadsheetml/2017/richdata2" ref="A2:S207">
      <sortCondition ref="D1:D207"/>
    </sortState>
  </autoFilter>
  <mergeCells count="2">
    <mergeCell ref="F1:J1"/>
    <mergeCell ref="L1:S1"/>
  </mergeCells>
  <conditionalFormatting sqref="F3:J207">
    <cfRule type="expression" dxfId="1" priority="5">
      <formula>$O3&gt;0</formula>
    </cfRule>
  </conditionalFormatting>
  <conditionalFormatting sqref="L3:S207">
    <cfRule type="expression" dxfId="0" priority="3">
      <formula>$F3&gt;0</formula>
    </cfRule>
  </conditionalFormatting>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1BA47-B090-4930-AC9D-07137D9732FB}">
  <dimension ref="A1:B11"/>
  <sheetViews>
    <sheetView workbookViewId="0">
      <selection activeCell="B11" sqref="B11"/>
    </sheetView>
  </sheetViews>
  <sheetFormatPr defaultColWidth="8.7265625" defaultRowHeight="14" x14ac:dyDescent="0.3"/>
  <cols>
    <col min="1" max="1" width="8.7265625" style="8"/>
    <col min="2" max="2" width="65" style="8" customWidth="1"/>
    <col min="3" max="16384" width="8.7265625" style="8"/>
  </cols>
  <sheetData>
    <row r="1" spans="1:2" ht="14.5" thickBot="1" x14ac:dyDescent="0.35"/>
    <row r="2" spans="1:2" x14ac:dyDescent="0.3">
      <c r="A2" s="19"/>
      <c r="B2" s="19" t="s">
        <v>18</v>
      </c>
    </row>
    <row r="3" spans="1:2" ht="26" thickBot="1" x14ac:dyDescent="0.35">
      <c r="A3" s="9">
        <v>1</v>
      </c>
      <c r="B3" s="9" t="s">
        <v>26</v>
      </c>
    </row>
    <row r="4" spans="1:2" ht="63.5" thickBot="1" x14ac:dyDescent="0.35">
      <c r="A4" s="9">
        <v>2</v>
      </c>
      <c r="B4" s="9" t="s">
        <v>27</v>
      </c>
    </row>
    <row r="5" spans="1:2" ht="38.5" thickBot="1" x14ac:dyDescent="0.35">
      <c r="A5" s="9">
        <v>3</v>
      </c>
      <c r="B5" s="9" t="s">
        <v>325</v>
      </c>
    </row>
    <row r="6" spans="1:2" ht="14.5" thickBot="1" x14ac:dyDescent="0.35">
      <c r="A6" s="9">
        <v>4</v>
      </c>
      <c r="B6" s="9" t="s">
        <v>326</v>
      </c>
    </row>
    <row r="7" spans="1:2" ht="26" thickBot="1" x14ac:dyDescent="0.35">
      <c r="A7" s="9">
        <v>5</v>
      </c>
      <c r="B7" s="9" t="s">
        <v>327</v>
      </c>
    </row>
    <row r="8" spans="1:2" ht="26" thickBot="1" x14ac:dyDescent="0.35">
      <c r="A8" s="9">
        <v>6</v>
      </c>
      <c r="B8" s="9" t="s">
        <v>328</v>
      </c>
    </row>
    <row r="9" spans="1:2" ht="51" thickBot="1" x14ac:dyDescent="0.35">
      <c r="A9" s="9">
        <v>7</v>
      </c>
      <c r="B9" s="9" t="s">
        <v>24</v>
      </c>
    </row>
    <row r="10" spans="1:2" ht="26" thickBot="1" x14ac:dyDescent="0.35">
      <c r="A10" s="9">
        <v>8</v>
      </c>
      <c r="B10" s="9" t="s">
        <v>19</v>
      </c>
    </row>
    <row r="11" spans="1:2" ht="51" thickBot="1" x14ac:dyDescent="0.35">
      <c r="A11" s="9">
        <v>9</v>
      </c>
      <c r="B11" s="9" t="s">
        <v>25</v>
      </c>
    </row>
  </sheetData>
  <sheetProtection algorithmName="SHA-512" hashValue="BgRGJ8i3agTr6FSP9L/3dpjdhqX6tn58Tw5CHrQU9yB/UOyVpXCbCNQjydiI1ubh0iOU3NY46/pbRrP67gFGlA==" saltValue="Ak+z75gHajq/kjggSJ9oJg==" spinCount="100000" sheet="1" objects="1" scenarios="1" selectLockedCells="1" selectUnlockedCells="1"/>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6ba0237-f0ac-4006-afe7-de5b8d2090ac" xsi:nil="true"/>
    <lcf76f155ced4ddcb4097134ff3c332f xmlns="a73d6fa7-eea3-4ed5-946d-5e6325fd098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F4AD7D854E6C74B9CB8147F19BC7617" ma:contentTypeVersion="12" ma:contentTypeDescription="Een nieuw document maken." ma:contentTypeScope="" ma:versionID="ad335bbfb3a11602d57490cd7d627c0a">
  <xsd:schema xmlns:xsd="http://www.w3.org/2001/XMLSchema" xmlns:xs="http://www.w3.org/2001/XMLSchema" xmlns:p="http://schemas.microsoft.com/office/2006/metadata/properties" xmlns:ns2="a73d6fa7-eea3-4ed5-946d-5e6325fd0987" xmlns:ns3="06ba0237-f0ac-4006-afe7-de5b8d2090ac" targetNamespace="http://schemas.microsoft.com/office/2006/metadata/properties" ma:root="true" ma:fieldsID="7e9770d3dec0be09cf3a052aae8e5816" ns2:_="" ns3:_="">
    <xsd:import namespace="a73d6fa7-eea3-4ed5-946d-5e6325fd0987"/>
    <xsd:import namespace="06ba0237-f0ac-4006-afe7-de5b8d2090a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bjectDetectorVersion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3d6fa7-eea3-4ed5-946d-5e6325fd09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e47e56a-9d6a-4a6e-9f43-c13e84980a5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6ba0237-f0ac-4006-afe7-de5b8d2090a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f4e91fd4-977e-45a5-8f2e-974d573f955f}" ma:internalName="TaxCatchAll" ma:showField="CatchAllData" ma:web="06ba0237-f0ac-4006-afe7-de5b8d2090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892F42-8583-462B-8BD1-74858856457D}">
  <ds:schemaRefs>
    <ds:schemaRef ds:uri="a73d6fa7-eea3-4ed5-946d-5e6325fd0987"/>
    <ds:schemaRef ds:uri="http://schemas.openxmlformats.org/package/2006/metadata/core-properties"/>
    <ds:schemaRef ds:uri="http://purl.org/dc/dcmitype/"/>
    <ds:schemaRef ds:uri="http://schemas.microsoft.com/office/2006/documentManagement/types"/>
    <ds:schemaRef ds:uri="http://purl.org/dc/terms/"/>
    <ds:schemaRef ds:uri="http://www.w3.org/XML/1998/namespace"/>
    <ds:schemaRef ds:uri="http://schemas.microsoft.com/office/infopath/2007/PartnerControls"/>
    <ds:schemaRef ds:uri="06ba0237-f0ac-4006-afe7-de5b8d2090ac"/>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047D8B06-558F-45D5-94CF-0EE5E7D24E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3d6fa7-eea3-4ed5-946d-5e6325fd0987"/>
    <ds:schemaRef ds:uri="06ba0237-f0ac-4006-afe7-de5b8d2090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3872A85-11D2-4C3E-9E9F-4AE7C480A2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Inschrijfblad</vt:lpstr>
      <vt:lpstr>Invulblad</vt:lpstr>
      <vt:lpstr>Instructie</vt:lpstr>
    </vt:vector>
  </TitlesOfParts>
  <Manager/>
  <Company>Veiligheidsregio Rotterdam-Rijnmond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Heer, Marion de</dc:creator>
  <cp:keywords/>
  <dc:description/>
  <cp:lastModifiedBy>Heer, Marion de</cp:lastModifiedBy>
  <cp:revision/>
  <dcterms:created xsi:type="dcterms:W3CDTF">2023-05-17T05:48:44Z</dcterms:created>
  <dcterms:modified xsi:type="dcterms:W3CDTF">2023-07-27T14:24:23Z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0x0101001F4AD7D854E6C74B9CB8147F19BC7617</vt:lpwstr>
  </property>
  <property fmtid="{D5CDD505-2E9C-101B-9397-08002B2CF9AE}" pid="3" name="MediaServiceImageTags">
    <vt:lpwstr/>
  </property>
</Properties>
</file>