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anters\Downloads\"/>
    </mc:Choice>
  </mc:AlternateContent>
  <xr:revisionPtr revIDLastSave="0" documentId="13_ncr:1_{C2E4AE61-2E26-4901-A92F-6B72344757E6}" xr6:coauthVersionLast="47" xr6:coauthVersionMax="47" xr10:uidLastSave="{00000000-0000-0000-0000-000000000000}"/>
  <bookViews>
    <workbookView xWindow="-96" yWindow="-96" windowWidth="23232" windowHeight="12552" xr2:uid="{2AC4C6AD-0CC6-41D1-A455-4E4F0AE23084}"/>
  </bookViews>
  <sheets>
    <sheet name="Waar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7" i="1"/>
  <c r="H15" i="1"/>
  <c r="H16" i="1"/>
  <c r="B25" i="1"/>
  <c r="I6" i="1" l="1"/>
  <c r="B26" i="1" s="1"/>
  <c r="F10" i="1" l="1"/>
  <c r="I5" i="1"/>
  <c r="B9" i="1"/>
  <c r="B7" i="1"/>
  <c r="C7" i="1"/>
  <c r="C9" i="1"/>
  <c r="E10" i="1"/>
  <c r="H9" i="1"/>
  <c r="F9" i="1"/>
  <c r="E9" i="1"/>
  <c r="D9" i="1"/>
  <c r="H7" i="1"/>
  <c r="F7" i="1"/>
  <c r="E7" i="1"/>
  <c r="D7" i="1"/>
  <c r="H14" i="1" l="1"/>
</calcChain>
</file>

<file path=xl/sharedStrings.xml><?xml version="1.0" encoding="utf-8"?>
<sst xmlns="http://schemas.openxmlformats.org/spreadsheetml/2006/main" count="54" uniqueCount="39">
  <si>
    <r>
      <rPr>
        <b/>
        <sz val="14"/>
        <color theme="0"/>
        <rFont val="Verdana"/>
        <family val="2"/>
      </rPr>
      <t xml:space="preserve">OPEN Vragen waardecriteria LMS </t>
    </r>
    <r>
      <rPr>
        <b/>
        <sz val="9"/>
        <color theme="0"/>
        <rFont val="Verdana"/>
        <family val="2"/>
      </rPr>
      <t xml:space="preserve">
</t>
    </r>
    <r>
      <rPr>
        <b/>
        <u/>
        <sz val="9"/>
        <color theme="0"/>
        <rFont val="Verdana"/>
        <family val="2"/>
      </rPr>
      <t>Indien er door een inschrijver driemaal of vaker 'matig' gescoord wordt zal dit leiden tot een uitgebreid gemotiveerde uitsluiting.</t>
    </r>
  </si>
  <si>
    <t>OPEN VRAGEN</t>
  </si>
  <si>
    <t>G1. Screencast</t>
  </si>
  <si>
    <t>G2 Implementatie</t>
  </si>
  <si>
    <t>G4 Beheer extern platform</t>
  </si>
  <si>
    <t>G5 Service Level Agreement</t>
  </si>
  <si>
    <t>G7 Functioneel en technisch beheer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</si>
  <si>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</si>
  <si>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</si>
  <si>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</si>
  <si>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</si>
  <si>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</si>
  <si>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</si>
  <si>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</si>
  <si>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</si>
  <si>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G3 Demo - in werking zien van screencast obv best practise</t>
  </si>
  <si>
    <t>weging</t>
  </si>
  <si>
    <t>Uitmuntend</t>
  </si>
  <si>
    <t>Goed</t>
  </si>
  <si>
    <t>Voldoende</t>
  </si>
  <si>
    <t>Matig</t>
  </si>
  <si>
    <t>Onvoldonde</t>
  </si>
  <si>
    <t>Eenvoud opstarten en gebruiken</t>
  </si>
  <si>
    <t>Eenvoud en snelheid afsluiten</t>
  </si>
  <si>
    <t>Werking LMS - gebruiker/(externe) trainer/leidinggevende</t>
  </si>
  <si>
    <t>Intuitief gebruik / gebruiksgemak</t>
  </si>
  <si>
    <t xml:space="preserve">Beveiliging </t>
  </si>
  <si>
    <t xml:space="preserve">Opstarten van communities/fora (vragen stellen expert/onderling) </t>
  </si>
  <si>
    <t>Externe webshop:</t>
  </si>
  <si>
    <t>Betaling werking + veiligheid</t>
  </si>
  <si>
    <t>Uploaden van documenten</t>
  </si>
  <si>
    <t>Rapportages kunnen maken o.b.v. gewenste output</t>
  </si>
  <si>
    <t>Bekwaamheidspaspoort - hoe te koppelen</t>
  </si>
  <si>
    <t>Totaal kwaliteit (max.)</t>
  </si>
  <si>
    <t>NB (G3 demo):</t>
  </si>
  <si>
    <t>Uitsluiting= knock-out en zal leiden tot een uitgebreid gemotiveerde uitsluiting.</t>
  </si>
  <si>
    <t>indien er door een inschrijver driemaal of vaker 'matig' gescoord wordt zal dit leiden tot een uitgebreid gemotiveerde uitsluiting.</t>
  </si>
  <si>
    <t xml:space="preserve">G6 Partnerschap
</t>
  </si>
  <si>
    <t>G6 Kansen en risico's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</si>
</sst>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);[Red]\(&quot;€&quot;\ #,##0.00\)"/>
    <numFmt numFmtId="165" formatCode="_(&quot;€&quot;\ * #,##0.00_);_(&quot;€&quot;\ * \(#,##0.00\);_(&quot;€&quot;\ * &quot;-&quot;??_);_(@_)"/>
    <numFmt numFmtId="166" formatCode="&quot;€&quot;\ #,##0.00"/>
    <numFmt numFmtId="167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8"/>
      <color rgb="FF000000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u/>
      <sz val="9"/>
      <color theme="0"/>
      <name val="Verdana"/>
      <family val="2"/>
    </font>
    <font>
      <b/>
      <sz val="14"/>
      <color theme="0"/>
      <name val="Verdana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3" borderId="4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10" fontId="4" fillId="5" borderId="7" xfId="1" applyNumberFormat="1" applyFont="1" applyFill="1" applyBorder="1" applyAlignment="1">
      <alignment horizontal="center" vertical="center" wrapText="1"/>
    </xf>
    <xf numFmtId="9" fontId="3" fillId="0" borderId="7" xfId="1" applyFont="1" applyBorder="1"/>
    <xf numFmtId="0" fontId="4" fillId="3" borderId="7" xfId="0" applyFont="1" applyFill="1" applyBorder="1" applyAlignment="1">
      <alignment horizontal="justify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166" fontId="3" fillId="7" borderId="7" xfId="0" applyNumberFormat="1" applyFont="1" applyFill="1" applyBorder="1"/>
    <xf numFmtId="164" fontId="6" fillId="6" borderId="5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Border="1"/>
    <xf numFmtId="166" fontId="7" fillId="0" borderId="7" xfId="0" applyNumberFormat="1" applyFont="1" applyBorder="1"/>
    <xf numFmtId="0" fontId="6" fillId="6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9" fontId="3" fillId="0" borderId="5" xfId="1" applyFont="1" applyBorder="1"/>
    <xf numFmtId="0" fontId="6" fillId="6" borderId="6" xfId="0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3" fillId="8" borderId="10" xfId="0" applyFont="1" applyFill="1" applyBorder="1"/>
    <xf numFmtId="165" fontId="14" fillId="8" borderId="11" xfId="5" applyFont="1" applyFill="1" applyBorder="1"/>
    <xf numFmtId="0" fontId="14" fillId="8" borderId="11" xfId="0" applyFont="1" applyFill="1" applyBorder="1"/>
    <xf numFmtId="0" fontId="14" fillId="8" borderId="13" xfId="0" applyFont="1" applyFill="1" applyBorder="1"/>
    <xf numFmtId="0" fontId="14" fillId="8" borderId="12" xfId="0" applyFont="1" applyFill="1" applyBorder="1"/>
    <xf numFmtId="0" fontId="14" fillId="8" borderId="0" xfId="0" applyFont="1" applyFill="1"/>
    <xf numFmtId="0" fontId="14" fillId="8" borderId="14" xfId="0" applyFont="1" applyFill="1" applyBorder="1"/>
    <xf numFmtId="0" fontId="14" fillId="8" borderId="8" xfId="0" applyFont="1" applyFill="1" applyBorder="1"/>
    <xf numFmtId="0" fontId="14" fillId="8" borderId="15" xfId="0" applyFont="1" applyFill="1" applyBorder="1"/>
    <xf numFmtId="0" fontId="14" fillId="8" borderId="6" xfId="0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166" fontId="3" fillId="7" borderId="11" xfId="0" applyNumberFormat="1" applyFont="1" applyFill="1" applyBorder="1" applyAlignment="1">
      <alignment horizontal="center" vertical="center"/>
    </xf>
    <xf numFmtId="166" fontId="3" fillId="7" borderId="0" xfId="0" applyNumberFormat="1" applyFont="1" applyFill="1" applyAlignment="1">
      <alignment horizontal="center" vertical="center"/>
    </xf>
    <xf numFmtId="166" fontId="3" fillId="7" borderId="15" xfId="0" applyNumberFormat="1" applyFont="1" applyFill="1" applyBorder="1" applyAlignment="1">
      <alignment horizontal="center" vertical="center"/>
    </xf>
  </cellXfs>
  <cellStyles count="6">
    <cellStyle name="Euro" xfId="2" xr:uid="{4B1AEAC4-BA43-4A4D-81F2-924A4EA56804}"/>
    <cellStyle name="Procent" xfId="1" builtinId="5"/>
    <cellStyle name="Procent 2" xfId="4" xr:uid="{00000000-0005-0000-0000-000030000000}"/>
    <cellStyle name="Standaard" xfId="0" builtinId="0"/>
    <cellStyle name="Standaard 2" xfId="3" xr:uid="{00000000-0005-0000-0000-000031000000}"/>
    <cellStyle name="Valuta 2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BFFA-82E3-4F40-AA46-DEF4FD04CA38}">
  <dimension ref="A1:I28"/>
  <sheetViews>
    <sheetView tabSelected="1" zoomScale="70" zoomScaleNormal="70" workbookViewId="0">
      <selection activeCell="J13" sqref="J13"/>
    </sheetView>
  </sheetViews>
  <sheetFormatPr defaultColWidth="11.41796875" defaultRowHeight="11.1" x14ac:dyDescent="0.35"/>
  <cols>
    <col min="1" max="1" width="27.68359375" style="1" customWidth="1"/>
    <col min="2" max="7" width="19.83984375" style="1" customWidth="1"/>
    <col min="8" max="10" width="17" style="1" customWidth="1"/>
    <col min="11" max="16384" width="11.41796875" style="1"/>
  </cols>
  <sheetData>
    <row r="1" spans="1:9" ht="79" customHeight="1" thickBot="1" x14ac:dyDescent="0.4">
      <c r="A1" s="41" t="s">
        <v>0</v>
      </c>
      <c r="B1" s="41"/>
      <c r="C1" s="41"/>
      <c r="D1" s="41"/>
      <c r="E1" s="41"/>
      <c r="F1" s="41"/>
      <c r="G1" s="41"/>
      <c r="H1" s="41"/>
    </row>
    <row r="2" spans="1:9" ht="17.100000000000001" customHeight="1" thickBot="1" x14ac:dyDescent="0.4">
      <c r="A2" s="15"/>
      <c r="B2" s="16"/>
      <c r="C2" s="16"/>
    </row>
    <row r="3" spans="1:9" ht="34" customHeight="1" thickBot="1" x14ac:dyDescent="0.4">
      <c r="A3" s="38" t="s">
        <v>1</v>
      </c>
      <c r="B3" s="39"/>
      <c r="C3" s="39"/>
      <c r="D3" s="39"/>
      <c r="E3" s="40"/>
    </row>
    <row r="4" spans="1:9" ht="46" customHeight="1" thickBot="1" x14ac:dyDescent="0.4">
      <c r="A4" s="2"/>
      <c r="B4" s="3" t="s">
        <v>2</v>
      </c>
      <c r="C4" s="3" t="s">
        <v>3</v>
      </c>
      <c r="D4" s="3" t="s">
        <v>4</v>
      </c>
      <c r="E4" s="3" t="s">
        <v>5</v>
      </c>
      <c r="F4" s="3" t="s">
        <v>37</v>
      </c>
      <c r="G4" s="17" t="s">
        <v>38</v>
      </c>
      <c r="H4" s="18" t="s">
        <v>6</v>
      </c>
      <c r="I4" s="18" t="s">
        <v>7</v>
      </c>
    </row>
    <row r="5" spans="1:9" ht="11.4" thickBot="1" x14ac:dyDescent="0.4">
      <c r="A5" s="5" t="s">
        <v>8</v>
      </c>
      <c r="B5" s="6">
        <v>0.16669999999999999</v>
      </c>
      <c r="C5" s="6">
        <v>0.16669999999999999</v>
      </c>
      <c r="D5" s="6">
        <v>0.16669999999999999</v>
      </c>
      <c r="E5" s="6">
        <v>0.16669999999999999</v>
      </c>
      <c r="F5" s="6">
        <v>0.1</v>
      </c>
      <c r="G5" s="6">
        <v>6.6699999999999995E-2</v>
      </c>
      <c r="H5" s="6">
        <v>0.16669999999999999</v>
      </c>
      <c r="I5" s="19">
        <f>SUM(B5:H5)</f>
        <v>1.0002</v>
      </c>
    </row>
    <row r="6" spans="1:9" ht="11.4" thickBot="1" x14ac:dyDescent="0.4">
      <c r="A6" s="8" t="s">
        <v>9</v>
      </c>
      <c r="B6" s="9">
        <v>15000</v>
      </c>
      <c r="C6" s="9">
        <v>15000</v>
      </c>
      <c r="D6" s="9">
        <v>10000</v>
      </c>
      <c r="E6" s="9">
        <v>5000</v>
      </c>
      <c r="F6" s="9">
        <v>5000</v>
      </c>
      <c r="G6" s="9">
        <v>5000</v>
      </c>
      <c r="H6" s="9">
        <v>10000</v>
      </c>
      <c r="I6" s="10">
        <f>SUM(B6:H6)</f>
        <v>65000</v>
      </c>
    </row>
    <row r="7" spans="1:9" ht="11.4" thickBot="1" x14ac:dyDescent="0.4">
      <c r="A7" s="8" t="s">
        <v>10</v>
      </c>
      <c r="B7" s="11">
        <f>B6*0.8</f>
        <v>12000</v>
      </c>
      <c r="C7" s="11">
        <f>C6*0.8</f>
        <v>12000</v>
      </c>
      <c r="D7" s="11">
        <f t="shared" ref="D7:H7" si="0">D6*0.8</f>
        <v>8000</v>
      </c>
      <c r="E7" s="11">
        <f t="shared" si="0"/>
        <v>4000</v>
      </c>
      <c r="F7" s="11">
        <f t="shared" si="0"/>
        <v>4000</v>
      </c>
      <c r="G7" s="11">
        <f t="shared" ref="G7" si="1">G6*0.8</f>
        <v>4000</v>
      </c>
      <c r="H7" s="11">
        <f t="shared" si="0"/>
        <v>8000</v>
      </c>
      <c r="I7" s="12"/>
    </row>
    <row r="8" spans="1:9" ht="11.4" thickBot="1" x14ac:dyDescent="0.4">
      <c r="A8" s="8" t="s">
        <v>11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2"/>
    </row>
    <row r="9" spans="1:9" ht="17.100000000000001" customHeight="1" thickBot="1" x14ac:dyDescent="0.4">
      <c r="A9" s="8" t="s">
        <v>12</v>
      </c>
      <c r="B9" s="11">
        <f t="shared" ref="B9" si="2">(0-B6)*2</f>
        <v>-30000</v>
      </c>
      <c r="C9" s="11">
        <f>(0-C6)*2</f>
        <v>-30000</v>
      </c>
      <c r="D9" s="11">
        <f t="shared" ref="D9:H9" si="3">(0-D6)*2</f>
        <v>-20000</v>
      </c>
      <c r="E9" s="11">
        <f t="shared" si="3"/>
        <v>-10000</v>
      </c>
      <c r="F9" s="11">
        <f t="shared" si="3"/>
        <v>-10000</v>
      </c>
      <c r="G9" s="11">
        <f t="shared" ref="G9" si="4">(0-G6)*2</f>
        <v>-10000</v>
      </c>
      <c r="H9" s="11">
        <f t="shared" si="3"/>
        <v>-20000</v>
      </c>
      <c r="I9" s="13"/>
    </row>
    <row r="10" spans="1:9" ht="17.100000000000001" customHeight="1" thickBot="1" x14ac:dyDescent="0.4">
      <c r="A10" s="8" t="s">
        <v>13</v>
      </c>
      <c r="B10" s="14" t="s">
        <v>14</v>
      </c>
      <c r="C10" s="20" t="s">
        <v>14</v>
      </c>
      <c r="D10" s="20" t="s">
        <v>14</v>
      </c>
      <c r="E10" s="21">
        <f>(0-E6)*4</f>
        <v>-20000</v>
      </c>
      <c r="F10" s="21">
        <f>(0-F6)*4</f>
        <v>-20000</v>
      </c>
      <c r="G10" s="21">
        <f>(0-G6)*4</f>
        <v>-20000</v>
      </c>
      <c r="H10" s="20" t="s">
        <v>14</v>
      </c>
      <c r="I10" s="22"/>
    </row>
    <row r="11" spans="1:9" ht="17.100000000000001" customHeight="1" thickBot="1" x14ac:dyDescent="0.4">
      <c r="A11" s="23"/>
      <c r="B11" s="24"/>
    </row>
    <row r="12" spans="1:9" ht="34" customHeight="1" thickBot="1" x14ac:dyDescent="0.4">
      <c r="A12" s="38" t="s">
        <v>15</v>
      </c>
      <c r="B12" s="39"/>
      <c r="C12" s="39"/>
      <c r="D12" s="39"/>
      <c r="E12" s="39"/>
      <c r="F12" s="40"/>
    </row>
    <row r="13" spans="1:9" ht="46" customHeight="1" thickBot="1" x14ac:dyDescent="0.4">
      <c r="A13" s="2"/>
      <c r="B13" s="25" t="s">
        <v>16</v>
      </c>
      <c r="C13" s="3" t="s">
        <v>17</v>
      </c>
      <c r="D13" s="3" t="s">
        <v>18</v>
      </c>
      <c r="E13" s="4" t="s">
        <v>19</v>
      </c>
      <c r="F13" s="4" t="s">
        <v>20</v>
      </c>
      <c r="G13" s="4" t="s">
        <v>21</v>
      </c>
      <c r="H13" s="4" t="s">
        <v>7</v>
      </c>
    </row>
    <row r="14" spans="1:9" ht="30" customHeight="1" x14ac:dyDescent="0.35">
      <c r="A14" s="37" t="s">
        <v>22</v>
      </c>
      <c r="B14" s="6">
        <v>9.0899999999999995E-2</v>
      </c>
      <c r="C14" s="9">
        <v>2000</v>
      </c>
      <c r="D14" s="9">
        <v>1000</v>
      </c>
      <c r="E14" s="11">
        <v>0</v>
      </c>
      <c r="F14" s="9">
        <v>-1000</v>
      </c>
      <c r="G14" s="14" t="s">
        <v>14</v>
      </c>
      <c r="H14" s="7">
        <f>SUM(B14:B24)</f>
        <v>0.9998999999999999</v>
      </c>
    </row>
    <row r="15" spans="1:9" ht="30" customHeight="1" x14ac:dyDescent="0.35">
      <c r="A15" s="37" t="s">
        <v>23</v>
      </c>
      <c r="B15" s="6">
        <v>9.0899999999999995E-2</v>
      </c>
      <c r="C15" s="9">
        <v>2000</v>
      </c>
      <c r="D15" s="9">
        <v>1000</v>
      </c>
      <c r="E15" s="11">
        <v>0</v>
      </c>
      <c r="F15" s="9">
        <v>-1000</v>
      </c>
      <c r="G15" s="14" t="s">
        <v>14</v>
      </c>
      <c r="H15" s="10">
        <f>SUM(C14:C24)</f>
        <v>30000</v>
      </c>
    </row>
    <row r="16" spans="1:9" ht="29.7" x14ac:dyDescent="0.35">
      <c r="A16" s="37" t="s">
        <v>24</v>
      </c>
      <c r="B16" s="6">
        <v>9.0899999999999995E-2</v>
      </c>
      <c r="C16" s="9">
        <v>3000</v>
      </c>
      <c r="D16" s="9">
        <v>1000</v>
      </c>
      <c r="E16" s="11">
        <v>0</v>
      </c>
      <c r="F16" s="9">
        <v>-1000</v>
      </c>
      <c r="G16" s="14" t="s">
        <v>14</v>
      </c>
      <c r="H16" s="13">
        <f>SUM(F14:F24)</f>
        <v>-11000</v>
      </c>
    </row>
    <row r="17" spans="1:8" ht="30" customHeight="1" x14ac:dyDescent="0.35">
      <c r="A17" s="37" t="s">
        <v>25</v>
      </c>
      <c r="B17" s="6">
        <v>9.0899999999999995E-2</v>
      </c>
      <c r="C17" s="9">
        <v>3000</v>
      </c>
      <c r="D17" s="9">
        <v>1000</v>
      </c>
      <c r="E17" s="11">
        <v>0</v>
      </c>
      <c r="F17" s="9">
        <v>-1000</v>
      </c>
      <c r="G17" s="14" t="s">
        <v>14</v>
      </c>
      <c r="H17" s="12"/>
    </row>
    <row r="18" spans="1:8" ht="30" customHeight="1" x14ac:dyDescent="0.35">
      <c r="A18" s="37" t="s">
        <v>26</v>
      </c>
      <c r="B18" s="6">
        <v>9.0899999999999995E-2</v>
      </c>
      <c r="C18" s="9">
        <v>3000</v>
      </c>
      <c r="D18" s="9">
        <v>1000</v>
      </c>
      <c r="E18" s="11">
        <v>0</v>
      </c>
      <c r="F18" s="9">
        <v>-1000</v>
      </c>
      <c r="G18" s="14" t="s">
        <v>14</v>
      </c>
      <c r="H18" s="12"/>
    </row>
    <row r="19" spans="1:8" ht="29.7" x14ac:dyDescent="0.35">
      <c r="A19" s="37" t="s">
        <v>27</v>
      </c>
      <c r="B19" s="6">
        <v>9.0899999999999995E-2</v>
      </c>
      <c r="C19" s="9">
        <v>3000</v>
      </c>
      <c r="D19" s="9">
        <v>1000</v>
      </c>
      <c r="E19" s="11">
        <v>0</v>
      </c>
      <c r="F19" s="9">
        <v>-1000</v>
      </c>
      <c r="G19" s="14" t="s">
        <v>14</v>
      </c>
      <c r="H19" s="12"/>
    </row>
    <row r="20" spans="1:8" ht="30" customHeight="1" x14ac:dyDescent="0.35">
      <c r="A20" s="37" t="s">
        <v>28</v>
      </c>
      <c r="B20" s="6">
        <v>9.0899999999999995E-2</v>
      </c>
      <c r="C20" s="9">
        <v>3000</v>
      </c>
      <c r="D20" s="9">
        <v>1000</v>
      </c>
      <c r="E20" s="11">
        <v>0</v>
      </c>
      <c r="F20" s="9">
        <v>-1000</v>
      </c>
      <c r="G20" s="14" t="s">
        <v>14</v>
      </c>
      <c r="H20" s="12"/>
    </row>
    <row r="21" spans="1:8" ht="30" customHeight="1" x14ac:dyDescent="0.35">
      <c r="A21" s="37" t="s">
        <v>29</v>
      </c>
      <c r="B21" s="6">
        <v>9.0899999999999995E-2</v>
      </c>
      <c r="C21" s="9">
        <v>3000</v>
      </c>
      <c r="D21" s="9">
        <v>1000</v>
      </c>
      <c r="E21" s="11">
        <v>0</v>
      </c>
      <c r="F21" s="9">
        <v>-1000</v>
      </c>
      <c r="G21" s="14" t="s">
        <v>14</v>
      </c>
      <c r="H21" s="12"/>
    </row>
    <row r="22" spans="1:8" ht="30" customHeight="1" x14ac:dyDescent="0.35">
      <c r="A22" s="37" t="s">
        <v>30</v>
      </c>
      <c r="B22" s="6">
        <v>9.0899999999999995E-2</v>
      </c>
      <c r="C22" s="9">
        <v>3000</v>
      </c>
      <c r="D22" s="9">
        <v>1000</v>
      </c>
      <c r="E22" s="11">
        <v>0</v>
      </c>
      <c r="F22" s="9">
        <v>-1000</v>
      </c>
      <c r="G22" s="14" t="s">
        <v>14</v>
      </c>
      <c r="H22" s="12"/>
    </row>
    <row r="23" spans="1:8" ht="30" customHeight="1" x14ac:dyDescent="0.35">
      <c r="A23" s="37" t="s">
        <v>31</v>
      </c>
      <c r="B23" s="6">
        <v>9.0899999999999995E-2</v>
      </c>
      <c r="C23" s="9">
        <v>2000</v>
      </c>
      <c r="D23" s="9">
        <v>1000</v>
      </c>
      <c r="E23" s="11">
        <v>0</v>
      </c>
      <c r="F23" s="9">
        <v>-1000</v>
      </c>
      <c r="G23" s="14" t="s">
        <v>14</v>
      </c>
      <c r="H23" s="12"/>
    </row>
    <row r="24" spans="1:8" ht="30" customHeight="1" x14ac:dyDescent="0.35">
      <c r="A24" s="37" t="s">
        <v>32</v>
      </c>
      <c r="B24" s="6">
        <v>9.0899999999999995E-2</v>
      </c>
      <c r="C24" s="9">
        <v>3000</v>
      </c>
      <c r="D24" s="9">
        <v>1000</v>
      </c>
      <c r="E24" s="11">
        <v>0</v>
      </c>
      <c r="F24" s="9">
        <v>-1000</v>
      </c>
      <c r="G24" s="14" t="s">
        <v>14</v>
      </c>
      <c r="H24" s="12"/>
    </row>
    <row r="25" spans="1:8" ht="17.100000000000001" customHeight="1" thickBot="1" x14ac:dyDescent="0.4">
      <c r="A25" s="15"/>
      <c r="B25" s="26">
        <f>SUM(B14:B24)</f>
        <v>0.9998999999999999</v>
      </c>
      <c r="C25" s="16"/>
    </row>
    <row r="26" spans="1:8" ht="37" customHeight="1" x14ac:dyDescent="0.5">
      <c r="A26" s="42" t="s">
        <v>33</v>
      </c>
      <c r="B26" s="45">
        <f>I6+H15</f>
        <v>95000</v>
      </c>
      <c r="D26" s="27" t="s">
        <v>34</v>
      </c>
      <c r="E26" s="28"/>
      <c r="F26" s="28"/>
      <c r="G26" s="29"/>
      <c r="H26" s="30"/>
    </row>
    <row r="27" spans="1:8" ht="14.5" customHeight="1" x14ac:dyDescent="0.5">
      <c r="A27" s="43"/>
      <c r="B27" s="46"/>
      <c r="D27" s="31" t="s">
        <v>35</v>
      </c>
      <c r="E27" s="32"/>
      <c r="F27" s="32"/>
      <c r="G27" s="32"/>
      <c r="H27" s="33"/>
    </row>
    <row r="28" spans="1:8" ht="14.65" customHeight="1" thickBot="1" x14ac:dyDescent="0.55000000000000004">
      <c r="A28" s="44"/>
      <c r="B28" s="47"/>
      <c r="D28" s="34" t="s">
        <v>36</v>
      </c>
      <c r="E28" s="35"/>
      <c r="F28" s="35"/>
      <c r="G28" s="35"/>
      <c r="H28" s="36"/>
    </row>
  </sheetData>
  <mergeCells count="5">
    <mergeCell ref="A3:E3"/>
    <mergeCell ref="A12:F12"/>
    <mergeCell ref="A1:H1"/>
    <mergeCell ref="A26:A28"/>
    <mergeCell ref="B26:B2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62624C062C604C91B0483151359F2F" ma:contentTypeVersion="5" ma:contentTypeDescription="Een nieuw document maken." ma:contentTypeScope="" ma:versionID="7ceec482179e3ce052c97ecf38a5fb9b">
  <xsd:schema xmlns:xsd="http://www.w3.org/2001/XMLSchema" xmlns:xs="http://www.w3.org/2001/XMLSchema" xmlns:p="http://schemas.microsoft.com/office/2006/metadata/properties" xmlns:ns2="899608dd-e8cb-4f44-bffb-012f14ab87a7" xmlns:ns3="06503227-57b4-448b-be1e-dc2ea7ed66c8" targetNamespace="http://schemas.microsoft.com/office/2006/metadata/properties" ma:root="true" ma:fieldsID="36f594bde0737f91eb4dbb2a7bbd625d" ns2:_="" ns3:_="">
    <xsd:import namespace="899608dd-e8cb-4f44-bffb-012f14ab87a7"/>
    <xsd:import namespace="06503227-57b4-448b-be1e-dc2ea7ed6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608dd-e8cb-4f44-bffb-012f14ab87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03227-57b4-448b-be1e-dc2ea7ed6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48CB45-F87C-4823-AAE4-EE05B60465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F69CA3-BBE5-4041-9C07-C9BE16E7D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AAE4A-423F-4EC5-A64A-B2F2C33B3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9608dd-e8cb-4f44-bffb-012f14ab87a7"/>
    <ds:schemaRef ds:uri="06503227-57b4-448b-be1e-dc2ea7ed6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Kanters, Amanda</dc:creator>
  <cp:keywords/>
  <dc:description>Copyright inkoopadviesbureau BiC</dc:description>
  <cp:lastModifiedBy>Kanters, Amanda</cp:lastModifiedBy>
  <cp:revision/>
  <dcterms:created xsi:type="dcterms:W3CDTF">2023-03-28T10:28:52Z</dcterms:created>
  <dcterms:modified xsi:type="dcterms:W3CDTF">2023-08-24T14:25:54Z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0x0101006662624C062C604C91B0483151359F2F</vt:lpwstr>
  </property>
</Properties>
</file>