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xl/calcChain.xml" ContentType="application/vnd.openxmlformats-officedocument.spreadsheetml.calcChain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8"/>
  <workbookPr defaultThemeVersion="166925"/>
  <mc:AlternateContent xmlns:mc="http://schemas.openxmlformats.org/markup-compatibility/2006">
    <mc:Choice Requires="x15">
      <x15ac:absPath xmlns:x15ac="http://schemas.microsoft.com/office/spreadsheetml/2010/11/ac" url="L:\Bedrijfsvoering\Inkoop\EA Aanbestedingen\Leer Management Systeem\"/>
    </mc:Choice>
  </mc:AlternateContent>
  <xr:revisionPtr revIDLastSave="0" documentId="8_{37F9ECCC-B76D-4BE3-842F-E9E6F3E01112}" xr6:coauthVersionLast="36" xr6:coauthVersionMax="36" xr10:uidLastSave="{00000000-0000-0000-0000-000000000000}"/>
  <bookViews>
    <workbookView xWindow="0" yWindow="0" windowWidth="11508" windowHeight="7638" xr2:uid="{2AC4C6AD-0CC6-41D1-A455-4E4F0AE23084}"/>
  </bookViews>
  <sheets>
    <sheet name="Waarden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24" i="1" l="1"/>
  <c r="H16" i="1"/>
  <c r="H15" i="1"/>
  <c r="H6" i="1" l="1"/>
  <c r="B25" i="1" s="1"/>
  <c r="F10" i="1" l="1"/>
  <c r="H5" i="1"/>
  <c r="B9" i="1"/>
  <c r="B7" i="1"/>
  <c r="C7" i="1"/>
  <c r="C9" i="1"/>
  <c r="E10" i="1"/>
  <c r="G9" i="1"/>
  <c r="F9" i="1"/>
  <c r="E9" i="1"/>
  <c r="D9" i="1"/>
  <c r="G7" i="1"/>
  <c r="F7" i="1"/>
  <c r="E7" i="1"/>
  <c r="D7" i="1"/>
  <c r="H14" i="1" l="1"/>
</calcChain>
</file>

<file path=xl/sharedStrings.xml><?xml version="1.0" encoding="utf-8"?>
<sst xmlns="http://schemas.openxmlformats.org/spreadsheetml/2006/main" count="51" uniqueCount="37">
  <si>
    <t>Totaal:</t>
  </si>
  <si>
    <t>Percentage</t>
  </si>
  <si>
    <t>5 uitmuntend</t>
  </si>
  <si>
    <t>4 goed</t>
  </si>
  <si>
    <t>3 voldoende</t>
  </si>
  <si>
    <t>2 matig</t>
  </si>
  <si>
    <t>1 onvoldoende</t>
  </si>
  <si>
    <t>UITSLUITING</t>
  </si>
  <si>
    <t>weging</t>
  </si>
  <si>
    <t>Eenvoud opstarten en gebruiken</t>
  </si>
  <si>
    <t>Eenvoud en snelheid afsluiten</t>
  </si>
  <si>
    <t>Totaal kwaliteit (max.)</t>
  </si>
  <si>
    <t>Werking LMS - gebruiker/(externe) trainer/leidinggevende</t>
  </si>
  <si>
    <t xml:space="preserve">Beveiliging </t>
  </si>
  <si>
    <t>Externe webshop (optie):</t>
  </si>
  <si>
    <t>Betaling werking + veiligheid</t>
  </si>
  <si>
    <t>Intuitief gebruik / gebruiksgemak</t>
  </si>
  <si>
    <t>G1. Screencast</t>
  </si>
  <si>
    <t>G2 Implementatie</t>
  </si>
  <si>
    <t>G4 Beheer extern platform</t>
  </si>
  <si>
    <t>G5 Service Level Agreement</t>
  </si>
  <si>
    <t>G6 Partnerschap
+ 
Kansen en risico's</t>
  </si>
  <si>
    <t>G7 Functioneel en technisch beheer</t>
  </si>
  <si>
    <t>OPEN VRAGEN</t>
  </si>
  <si>
    <t>Uploaden van documenten</t>
  </si>
  <si>
    <t>G3 Demo - in werking zien van screencast obv best practise</t>
  </si>
  <si>
    <t>Bekwaamheidspaspoort - hoe te koppelen</t>
  </si>
  <si>
    <r>
      <rPr>
        <b/>
        <sz val="14"/>
        <color theme="0"/>
        <rFont val="Verdana"/>
        <family val="2"/>
      </rPr>
      <t xml:space="preserve">OPEN Vragen waardecriteria LMS </t>
    </r>
    <r>
      <rPr>
        <b/>
        <sz val="9"/>
        <color theme="0"/>
        <rFont val="Verdana"/>
        <family val="2"/>
      </rPr>
      <t xml:space="preserve">
</t>
    </r>
    <r>
      <rPr>
        <b/>
        <u/>
        <sz val="9"/>
        <color theme="0"/>
        <rFont val="Verdana"/>
        <family val="2"/>
      </rPr>
      <t>Indien er door een inschrijver driemaal of vaker 'matig' gescoord wordt zal dit leiden tot een uitgebreid gemotiveerde uitsluiting.</t>
    </r>
  </si>
  <si>
    <t>Uitmuntend</t>
  </si>
  <si>
    <t>Goed</t>
  </si>
  <si>
    <t>Voldoende</t>
  </si>
  <si>
    <t>Matig</t>
  </si>
  <si>
    <t>Onvoldonde</t>
  </si>
  <si>
    <t>NB (G3 demo):</t>
  </si>
  <si>
    <t>Uitsluiting= knock-out en zal leiden tot een uitgebreid gemotiveerde uitsluiting.</t>
  </si>
  <si>
    <t>indien er door een inschrijver driemaal of vaker 'matig' gescoord wordt zal dit leiden tot een uitgebreid gemotiveerde uitsluiting.</t>
  </si>
  <si>
    <t>Rapportages kunnen maken o.b.v. gewenste output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</si>
</sst>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&quot;€&quot;\ #,##0.00_);[Red]\(&quot;€&quot;\ #,##0.00\)"/>
    <numFmt numFmtId="165" formatCode="_(&quot;€&quot;\ * #,##0.00_);_(&quot;€&quot;\ * \(#,##0.00\);_(&quot;€&quot;\ * &quot;-&quot;??_);_(@_)"/>
    <numFmt numFmtId="166" formatCode="&quot;€&quot;\ #,##0.00"/>
    <numFmt numFmtId="167" formatCode="_-&quot;€&quot;\ * #,##0.00_-;_-&quot;€&quot;\ * #,##0.00\-;_-&quot;€&quot;\ * &quot;-&quot;??_-;_-@_-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theme="0"/>
      <name val="Verdana"/>
      <family val="2"/>
    </font>
    <font>
      <sz val="9"/>
      <color theme="1"/>
      <name val="Verdana"/>
      <family val="2"/>
    </font>
    <font>
      <b/>
      <sz val="9"/>
      <color rgb="FF000000"/>
      <name val="Verdana"/>
      <family val="2"/>
    </font>
    <font>
      <b/>
      <sz val="9"/>
      <color rgb="FFFFFFFF"/>
      <name val="Verdana"/>
      <family val="2"/>
    </font>
    <font>
      <sz val="9"/>
      <color rgb="FF000000"/>
      <name val="Verdana"/>
      <family val="2"/>
    </font>
    <font>
      <sz val="9"/>
      <color rgb="FFFF0000"/>
      <name val="Verdana"/>
      <family val="2"/>
    </font>
    <font>
      <b/>
      <sz val="8"/>
      <color rgb="FF000000"/>
      <name val="Verdana"/>
      <family val="2"/>
    </font>
    <font>
      <sz val="10"/>
      <name val="Arial"/>
      <family val="2"/>
    </font>
    <font>
      <sz val="12"/>
      <color theme="1"/>
      <name val="Calibri"/>
      <family val="2"/>
      <scheme val="minor"/>
    </font>
    <font>
      <b/>
      <u/>
      <sz val="9"/>
      <color theme="0"/>
      <name val="Verdana"/>
      <family val="2"/>
    </font>
    <font>
      <b/>
      <sz val="14"/>
      <color theme="0"/>
      <name val="Verdana"/>
      <family val="2"/>
    </font>
    <font>
      <b/>
      <sz val="10"/>
      <color rgb="FFFF0000"/>
      <name val="Calibri"/>
      <family val="2"/>
      <scheme val="minor"/>
    </font>
    <font>
      <sz val="10"/>
      <color rgb="FFFF000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A6A6A6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79998168889431442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</borders>
  <cellStyleXfs count="6">
    <xf numFmtId="0" fontId="0" fillId="0" borderId="0"/>
    <xf numFmtId="9" fontId="1" fillId="0" borderId="0" applyFont="0" applyFill="0" applyBorder="0" applyAlignment="0" applyProtection="0"/>
    <xf numFmtId="167" fontId="9" fillId="0" borderId="0" applyFont="0" applyFill="0" applyBorder="0" applyAlignment="0" applyProtection="0"/>
    <xf numFmtId="0" fontId="10" fillId="0" borderId="0"/>
    <xf numFmtId="9" fontId="10" fillId="0" borderId="0" applyFont="0" applyFill="0" applyBorder="0" applyAlignment="0" applyProtection="0"/>
    <xf numFmtId="165" fontId="10" fillId="0" borderId="0" applyFont="0" applyFill="0" applyBorder="0" applyAlignment="0" applyProtection="0"/>
  </cellStyleXfs>
  <cellXfs count="48">
    <xf numFmtId="0" fontId="0" fillId="0" borderId="0" xfId="0"/>
    <xf numFmtId="0" fontId="3" fillId="0" borderId="0" xfId="0" applyFont="1"/>
    <xf numFmtId="0" fontId="4" fillId="3" borderId="4" xfId="0" applyFont="1" applyFill="1" applyBorder="1" applyAlignment="1">
      <alignment horizontal="justify" vertical="center" wrapText="1"/>
    </xf>
    <xf numFmtId="0" fontId="5" fillId="4" borderId="5" xfId="0" applyFont="1" applyFill="1" applyBorder="1" applyAlignment="1">
      <alignment horizontal="center" vertical="center" wrapText="1"/>
    </xf>
    <xf numFmtId="0" fontId="5" fillId="4" borderId="6" xfId="0" applyFont="1" applyFill="1" applyBorder="1" applyAlignment="1">
      <alignment horizontal="center" vertical="center" wrapText="1"/>
    </xf>
    <xf numFmtId="0" fontId="4" fillId="5" borderId="7" xfId="0" applyFont="1" applyFill="1" applyBorder="1" applyAlignment="1">
      <alignment horizontal="justify" vertical="center" wrapText="1"/>
    </xf>
    <xf numFmtId="10" fontId="4" fillId="5" borderId="7" xfId="1" applyNumberFormat="1" applyFont="1" applyFill="1" applyBorder="1" applyAlignment="1">
      <alignment horizontal="center" vertical="center" wrapText="1"/>
    </xf>
    <xf numFmtId="9" fontId="3" fillId="0" borderId="7" xfId="1" applyFont="1" applyBorder="1"/>
    <xf numFmtId="0" fontId="4" fillId="3" borderId="7" xfId="0" applyFont="1" applyFill="1" applyBorder="1" applyAlignment="1">
      <alignment horizontal="justify" vertical="center" wrapText="1"/>
    </xf>
    <xf numFmtId="164" fontId="3" fillId="6" borderId="7" xfId="0" applyNumberFormat="1" applyFont="1" applyFill="1" applyBorder="1" applyAlignment="1">
      <alignment horizontal="center" vertical="center" wrapText="1"/>
    </xf>
    <xf numFmtId="166" fontId="3" fillId="7" borderId="7" xfId="0" applyNumberFormat="1" applyFont="1" applyFill="1" applyBorder="1"/>
    <xf numFmtId="164" fontId="6" fillId="6" borderId="5" xfId="0" applyNumberFormat="1" applyFont="1" applyFill="1" applyBorder="1" applyAlignment="1">
      <alignment horizontal="center" vertical="center" wrapText="1"/>
    </xf>
    <xf numFmtId="166" fontId="3" fillId="0" borderId="7" xfId="0" applyNumberFormat="1" applyFont="1" applyBorder="1"/>
    <xf numFmtId="166" fontId="7" fillId="0" borderId="7" xfId="0" applyNumberFormat="1" applyFont="1" applyBorder="1"/>
    <xf numFmtId="0" fontId="6" fillId="6" borderId="5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5" fillId="4" borderId="8" xfId="0" applyFont="1" applyFill="1" applyBorder="1" applyAlignment="1">
      <alignment horizontal="center" vertical="center" wrapText="1"/>
    </xf>
    <xf numFmtId="0" fontId="5" fillId="4" borderId="9" xfId="0" applyFont="1" applyFill="1" applyBorder="1" applyAlignment="1">
      <alignment horizontal="center" vertical="center" wrapText="1"/>
    </xf>
    <xf numFmtId="9" fontId="3" fillId="0" borderId="5" xfId="1" applyFont="1" applyBorder="1"/>
    <xf numFmtId="0" fontId="6" fillId="6" borderId="6" xfId="0" applyFont="1" applyFill="1" applyBorder="1" applyAlignment="1">
      <alignment horizontal="center" vertical="center" wrapText="1"/>
    </xf>
    <xf numFmtId="164" fontId="6" fillId="6" borderId="6" xfId="0" applyNumberFormat="1" applyFont="1" applyFill="1" applyBorder="1" applyAlignment="1">
      <alignment horizontal="center" vertical="center" wrapText="1"/>
    </xf>
    <xf numFmtId="164" fontId="3" fillId="0" borderId="7" xfId="0" applyNumberFormat="1" applyFont="1" applyBorder="1"/>
    <xf numFmtId="0" fontId="6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9" fontId="6" fillId="0" borderId="2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13" fillId="8" borderId="10" xfId="0" applyFont="1" applyFill="1" applyBorder="1"/>
    <xf numFmtId="165" fontId="14" fillId="8" borderId="11" xfId="5" applyFont="1" applyFill="1" applyBorder="1"/>
    <xf numFmtId="0" fontId="14" fillId="8" borderId="11" xfId="0" applyFont="1" applyFill="1" applyBorder="1"/>
    <xf numFmtId="0" fontId="14" fillId="8" borderId="13" xfId="0" applyFont="1" applyFill="1" applyBorder="1"/>
    <xf numFmtId="0" fontId="14" fillId="8" borderId="12" xfId="0" applyFont="1" applyFill="1" applyBorder="1"/>
    <xf numFmtId="0" fontId="14" fillId="8" borderId="0" xfId="0" applyFont="1" applyFill="1" applyBorder="1"/>
    <xf numFmtId="0" fontId="14" fillId="8" borderId="14" xfId="0" applyFont="1" applyFill="1" applyBorder="1"/>
    <xf numFmtId="0" fontId="14" fillId="8" borderId="8" xfId="0" applyFont="1" applyFill="1" applyBorder="1"/>
    <xf numFmtId="0" fontId="14" fillId="8" borderId="15" xfId="0" applyFont="1" applyFill="1" applyBorder="1"/>
    <xf numFmtId="0" fontId="14" fillId="8" borderId="6" xfId="0" applyFont="1" applyFill="1" applyBorder="1"/>
    <xf numFmtId="0" fontId="8" fillId="3" borderId="7" xfId="0" applyFont="1" applyFill="1" applyBorder="1" applyAlignment="1">
      <alignment horizontal="left" vertical="center" wrapText="1"/>
    </xf>
    <xf numFmtId="0" fontId="4" fillId="3" borderId="11" xfId="0" applyFont="1" applyFill="1" applyBorder="1" applyAlignment="1">
      <alignment horizontal="center" vertical="center" wrapText="1"/>
    </xf>
    <xf numFmtId="0" fontId="4" fillId="3" borderId="0" xfId="0" applyFont="1" applyFill="1" applyBorder="1" applyAlignment="1">
      <alignment horizontal="center" vertical="center" wrapText="1"/>
    </xf>
    <xf numFmtId="0" fontId="4" fillId="3" borderId="15" xfId="0" applyFont="1" applyFill="1" applyBorder="1" applyAlignment="1">
      <alignment horizontal="center" vertical="center" wrapText="1"/>
    </xf>
    <xf numFmtId="166" fontId="3" fillId="7" borderId="11" xfId="0" applyNumberFormat="1" applyFont="1" applyFill="1" applyBorder="1" applyAlignment="1">
      <alignment horizontal="center" vertical="center"/>
    </xf>
    <xf numFmtId="166" fontId="3" fillId="7" borderId="0" xfId="0" applyNumberFormat="1" applyFont="1" applyFill="1" applyBorder="1" applyAlignment="1">
      <alignment horizontal="center" vertical="center"/>
    </xf>
    <xf numFmtId="166" fontId="3" fillId="7" borderId="15" xfId="0" applyNumberFormat="1" applyFont="1" applyFill="1" applyBorder="1" applyAlignment="1">
      <alignment horizontal="center" vertical="center"/>
    </xf>
  </cellXfs>
  <cellStyles count="6">
    <cellStyle name="Euro" xfId="2" xr:uid="{4B1AEAC4-BA43-4A4D-81F2-924A4EA56804}"/>
    <cellStyle name="Procent" xfId="1" builtinId="5"/>
    <cellStyle name="Procent 2" xfId="4" xr:uid="{00000000-0005-0000-0000-000030000000}"/>
    <cellStyle name="Standaard" xfId="0" builtinId="0"/>
    <cellStyle name="Standaard 2" xfId="3" xr:uid="{00000000-0005-0000-0000-000031000000}"/>
    <cellStyle name="Valuta 2" xfId="5" xr:uid="{00000000-0005-0000-0000-00003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84BFFA-82E3-4F40-AA46-DEF4FD04CA38}">
  <dimension ref="A1:H27"/>
  <sheetViews>
    <sheetView tabSelected="1" zoomScale="70" zoomScaleNormal="70" workbookViewId="0">
      <selection activeCell="C29" sqref="C29"/>
    </sheetView>
  </sheetViews>
  <sheetFormatPr defaultColWidth="11.47265625" defaultRowHeight="11.1" x14ac:dyDescent="0.35"/>
  <cols>
    <col min="1" max="1" width="27.68359375" style="1" customWidth="1"/>
    <col min="2" max="7" width="19.83984375" style="1" customWidth="1"/>
    <col min="8" max="10" width="17" style="1" customWidth="1"/>
    <col min="11" max="16384" width="11.47265625" style="1"/>
  </cols>
  <sheetData>
    <row r="1" spans="1:8" ht="79" customHeight="1" thickBot="1" x14ac:dyDescent="0.4">
      <c r="A1" s="30" t="s">
        <v>27</v>
      </c>
      <c r="B1" s="30"/>
      <c r="C1" s="30"/>
      <c r="D1" s="30"/>
      <c r="E1" s="30"/>
      <c r="F1" s="30"/>
      <c r="G1" s="30"/>
      <c r="H1" s="30"/>
    </row>
    <row r="2" spans="1:8" ht="17.05" customHeight="1" thickBot="1" x14ac:dyDescent="0.4">
      <c r="A2" s="15"/>
      <c r="B2" s="16"/>
      <c r="C2" s="16"/>
    </row>
    <row r="3" spans="1:8" ht="34" customHeight="1" thickBot="1" x14ac:dyDescent="0.4">
      <c r="A3" s="27" t="s">
        <v>23</v>
      </c>
      <c r="B3" s="28"/>
      <c r="C3" s="28"/>
      <c r="D3" s="28"/>
      <c r="E3" s="29"/>
    </row>
    <row r="4" spans="1:8" ht="46" customHeight="1" thickBot="1" x14ac:dyDescent="0.4">
      <c r="A4" s="2"/>
      <c r="B4" s="3" t="s">
        <v>17</v>
      </c>
      <c r="C4" s="3" t="s">
        <v>18</v>
      </c>
      <c r="D4" s="3" t="s">
        <v>19</v>
      </c>
      <c r="E4" s="3" t="s">
        <v>20</v>
      </c>
      <c r="F4" s="17" t="s">
        <v>21</v>
      </c>
      <c r="G4" s="18" t="s">
        <v>22</v>
      </c>
      <c r="H4" s="18" t="s">
        <v>0</v>
      </c>
    </row>
    <row r="5" spans="1:8" ht="11.4" thickBot="1" x14ac:dyDescent="0.4">
      <c r="A5" s="5" t="s">
        <v>1</v>
      </c>
      <c r="B5" s="6">
        <v>0.16669999999999999</v>
      </c>
      <c r="C5" s="6">
        <v>0.16669999999999999</v>
      </c>
      <c r="D5" s="6">
        <v>0.16669999999999999</v>
      </c>
      <c r="E5" s="6">
        <v>0.16669999999999999</v>
      </c>
      <c r="F5" s="6">
        <v>0.16669999999999999</v>
      </c>
      <c r="G5" s="6">
        <v>0.16669999999999999</v>
      </c>
      <c r="H5" s="19">
        <f>SUM(B5:G5)</f>
        <v>1.0002</v>
      </c>
    </row>
    <row r="6" spans="1:8" ht="11.4" thickBot="1" x14ac:dyDescent="0.4">
      <c r="A6" s="8" t="s">
        <v>2</v>
      </c>
      <c r="B6" s="9">
        <v>15000</v>
      </c>
      <c r="C6" s="9">
        <v>15000</v>
      </c>
      <c r="D6" s="9">
        <v>10000</v>
      </c>
      <c r="E6" s="9">
        <v>5000</v>
      </c>
      <c r="F6" s="9">
        <v>5000</v>
      </c>
      <c r="G6" s="9">
        <v>10000</v>
      </c>
      <c r="H6" s="10">
        <f>SUM(B6:G6)</f>
        <v>60000</v>
      </c>
    </row>
    <row r="7" spans="1:8" ht="11.4" thickBot="1" x14ac:dyDescent="0.4">
      <c r="A7" s="8" t="s">
        <v>3</v>
      </c>
      <c r="B7" s="11">
        <f>B6*0.8</f>
        <v>12000</v>
      </c>
      <c r="C7" s="11">
        <f>C6*0.8</f>
        <v>12000</v>
      </c>
      <c r="D7" s="11">
        <f t="shared" ref="D7:G7" si="0">D6*0.8</f>
        <v>8000</v>
      </c>
      <c r="E7" s="11">
        <f t="shared" si="0"/>
        <v>4000</v>
      </c>
      <c r="F7" s="11">
        <f t="shared" si="0"/>
        <v>4000</v>
      </c>
      <c r="G7" s="11">
        <f t="shared" si="0"/>
        <v>8000</v>
      </c>
      <c r="H7" s="12"/>
    </row>
    <row r="8" spans="1:8" ht="11.4" thickBot="1" x14ac:dyDescent="0.4">
      <c r="A8" s="8" t="s">
        <v>4</v>
      </c>
      <c r="B8" s="11">
        <v>0</v>
      </c>
      <c r="C8" s="11">
        <v>0</v>
      </c>
      <c r="D8" s="11">
        <v>0</v>
      </c>
      <c r="E8" s="11">
        <v>0</v>
      </c>
      <c r="F8" s="11">
        <v>0</v>
      </c>
      <c r="G8" s="11">
        <v>0</v>
      </c>
      <c r="H8" s="12"/>
    </row>
    <row r="9" spans="1:8" ht="17.05" customHeight="1" thickBot="1" x14ac:dyDescent="0.4">
      <c r="A9" s="8" t="s">
        <v>5</v>
      </c>
      <c r="B9" s="11">
        <f t="shared" ref="B9" si="1">(0-B6)*2</f>
        <v>-30000</v>
      </c>
      <c r="C9" s="11">
        <f>(0-C6)*2</f>
        <v>-30000</v>
      </c>
      <c r="D9" s="11">
        <f t="shared" ref="D9:G9" si="2">(0-D6)*2</f>
        <v>-20000</v>
      </c>
      <c r="E9" s="11">
        <f t="shared" si="2"/>
        <v>-10000</v>
      </c>
      <c r="F9" s="11">
        <f t="shared" si="2"/>
        <v>-10000</v>
      </c>
      <c r="G9" s="11">
        <f t="shared" si="2"/>
        <v>-20000</v>
      </c>
      <c r="H9" s="13"/>
    </row>
    <row r="10" spans="1:8" ht="17.05" customHeight="1" thickBot="1" x14ac:dyDescent="0.4">
      <c r="A10" s="8" t="s">
        <v>6</v>
      </c>
      <c r="B10" s="14" t="s">
        <v>7</v>
      </c>
      <c r="C10" s="20" t="s">
        <v>7</v>
      </c>
      <c r="D10" s="20" t="s">
        <v>7</v>
      </c>
      <c r="E10" s="21">
        <f>(0-E6)*4</f>
        <v>-20000</v>
      </c>
      <c r="F10" s="21">
        <f>(0-F6)*4</f>
        <v>-20000</v>
      </c>
      <c r="G10" s="20" t="s">
        <v>7</v>
      </c>
      <c r="H10" s="22"/>
    </row>
    <row r="11" spans="1:8" ht="17.05" customHeight="1" thickBot="1" x14ac:dyDescent="0.4">
      <c r="A11" s="23"/>
      <c r="B11" s="24"/>
    </row>
    <row r="12" spans="1:8" ht="34" customHeight="1" thickBot="1" x14ac:dyDescent="0.4">
      <c r="A12" s="27" t="s">
        <v>25</v>
      </c>
      <c r="B12" s="28"/>
      <c r="C12" s="28"/>
      <c r="D12" s="28"/>
      <c r="E12" s="28"/>
      <c r="F12" s="29"/>
    </row>
    <row r="13" spans="1:8" ht="46" customHeight="1" thickBot="1" x14ac:dyDescent="0.4">
      <c r="A13" s="2"/>
      <c r="B13" s="25" t="s">
        <v>8</v>
      </c>
      <c r="C13" s="3" t="s">
        <v>28</v>
      </c>
      <c r="D13" s="3" t="s">
        <v>29</v>
      </c>
      <c r="E13" s="4" t="s">
        <v>30</v>
      </c>
      <c r="F13" s="4" t="s">
        <v>31</v>
      </c>
      <c r="G13" s="4" t="s">
        <v>32</v>
      </c>
      <c r="H13" s="4" t="s">
        <v>0</v>
      </c>
    </row>
    <row r="14" spans="1:8" ht="30" customHeight="1" thickBot="1" x14ac:dyDescent="0.4">
      <c r="A14" s="41" t="s">
        <v>9</v>
      </c>
      <c r="B14" s="6">
        <v>0.1</v>
      </c>
      <c r="C14" s="9">
        <v>2000</v>
      </c>
      <c r="D14" s="9">
        <v>1000</v>
      </c>
      <c r="E14" s="11">
        <v>0</v>
      </c>
      <c r="F14" s="9">
        <v>-1000</v>
      </c>
      <c r="G14" s="14" t="s">
        <v>7</v>
      </c>
      <c r="H14" s="7">
        <f>SUM(B14:B23)</f>
        <v>0.99999999999999989</v>
      </c>
    </row>
    <row r="15" spans="1:8" ht="30" customHeight="1" thickBot="1" x14ac:dyDescent="0.4">
      <c r="A15" s="41" t="s">
        <v>10</v>
      </c>
      <c r="B15" s="6">
        <v>0.1</v>
      </c>
      <c r="C15" s="9">
        <v>2000</v>
      </c>
      <c r="D15" s="9">
        <v>1000</v>
      </c>
      <c r="E15" s="11">
        <v>0</v>
      </c>
      <c r="F15" s="9">
        <v>-1000</v>
      </c>
      <c r="G15" s="14" t="s">
        <v>7</v>
      </c>
      <c r="H15" s="10">
        <f>SUM(C14:C23)</f>
        <v>27000</v>
      </c>
    </row>
    <row r="16" spans="1:8" ht="30" thickBot="1" x14ac:dyDescent="0.4">
      <c r="A16" s="41" t="s">
        <v>12</v>
      </c>
      <c r="B16" s="6">
        <v>0.1</v>
      </c>
      <c r="C16" s="9">
        <v>3000</v>
      </c>
      <c r="D16" s="9">
        <v>1000</v>
      </c>
      <c r="E16" s="11">
        <v>0</v>
      </c>
      <c r="F16" s="9">
        <v>-1000</v>
      </c>
      <c r="G16" s="14" t="s">
        <v>7</v>
      </c>
      <c r="H16" s="13">
        <f>SUM(F14:F23)</f>
        <v>-10000</v>
      </c>
    </row>
    <row r="17" spans="1:8" ht="30" customHeight="1" thickBot="1" x14ac:dyDescent="0.4">
      <c r="A17" s="41" t="s">
        <v>16</v>
      </c>
      <c r="B17" s="6">
        <v>0.1</v>
      </c>
      <c r="C17" s="9">
        <v>3000</v>
      </c>
      <c r="D17" s="9">
        <v>1000</v>
      </c>
      <c r="E17" s="11">
        <v>0</v>
      </c>
      <c r="F17" s="9">
        <v>-1000</v>
      </c>
      <c r="G17" s="14" t="s">
        <v>7</v>
      </c>
      <c r="H17" s="12"/>
    </row>
    <row r="18" spans="1:8" ht="30" customHeight="1" thickBot="1" x14ac:dyDescent="0.4">
      <c r="A18" s="41" t="s">
        <v>13</v>
      </c>
      <c r="B18" s="6">
        <v>0.1</v>
      </c>
      <c r="C18" s="9">
        <v>3000</v>
      </c>
      <c r="D18" s="9">
        <v>1000</v>
      </c>
      <c r="E18" s="11">
        <v>0</v>
      </c>
      <c r="F18" s="9">
        <v>-1000</v>
      </c>
      <c r="G18" s="14" t="s">
        <v>7</v>
      </c>
      <c r="H18" s="12"/>
    </row>
    <row r="19" spans="1:8" ht="30" customHeight="1" thickBot="1" x14ac:dyDescent="0.4">
      <c r="A19" s="41" t="s">
        <v>14</v>
      </c>
      <c r="B19" s="6">
        <v>0.1</v>
      </c>
      <c r="C19" s="9">
        <v>3000</v>
      </c>
      <c r="D19" s="9">
        <v>1000</v>
      </c>
      <c r="E19" s="11">
        <v>0</v>
      </c>
      <c r="F19" s="9">
        <v>-1000</v>
      </c>
      <c r="G19" s="14" t="s">
        <v>7</v>
      </c>
      <c r="H19" s="12"/>
    </row>
    <row r="20" spans="1:8" ht="30" customHeight="1" thickBot="1" x14ac:dyDescent="0.4">
      <c r="A20" s="41" t="s">
        <v>15</v>
      </c>
      <c r="B20" s="6">
        <v>0.1</v>
      </c>
      <c r="C20" s="9">
        <v>3000</v>
      </c>
      <c r="D20" s="9">
        <v>1000</v>
      </c>
      <c r="E20" s="11">
        <v>0</v>
      </c>
      <c r="F20" s="9">
        <v>-1000</v>
      </c>
      <c r="G20" s="14" t="s">
        <v>7</v>
      </c>
      <c r="H20" s="12"/>
    </row>
    <row r="21" spans="1:8" ht="30" customHeight="1" thickBot="1" x14ac:dyDescent="0.4">
      <c r="A21" s="41" t="s">
        <v>24</v>
      </c>
      <c r="B21" s="6">
        <v>0.1</v>
      </c>
      <c r="C21" s="9">
        <v>3000</v>
      </c>
      <c r="D21" s="9">
        <v>1000</v>
      </c>
      <c r="E21" s="11">
        <v>0</v>
      </c>
      <c r="F21" s="9">
        <v>-1000</v>
      </c>
      <c r="G21" s="14" t="s">
        <v>7</v>
      </c>
      <c r="H21" s="12"/>
    </row>
    <row r="22" spans="1:8" ht="30" customHeight="1" thickBot="1" x14ac:dyDescent="0.4">
      <c r="A22" s="41" t="s">
        <v>36</v>
      </c>
      <c r="B22" s="6">
        <v>0.1</v>
      </c>
      <c r="C22" s="9">
        <v>2000</v>
      </c>
      <c r="D22" s="9">
        <v>1000</v>
      </c>
      <c r="E22" s="11">
        <v>0</v>
      </c>
      <c r="F22" s="9">
        <v>-1000</v>
      </c>
      <c r="G22" s="14" t="s">
        <v>7</v>
      </c>
      <c r="H22" s="12"/>
    </row>
    <row r="23" spans="1:8" ht="30" customHeight="1" thickBot="1" x14ac:dyDescent="0.4">
      <c r="A23" s="41" t="s">
        <v>26</v>
      </c>
      <c r="B23" s="6">
        <v>0.1</v>
      </c>
      <c r="C23" s="9">
        <v>3000</v>
      </c>
      <c r="D23" s="9">
        <v>1000</v>
      </c>
      <c r="E23" s="11">
        <v>0</v>
      </c>
      <c r="F23" s="9">
        <v>-1000</v>
      </c>
      <c r="G23" s="14" t="s">
        <v>7</v>
      </c>
      <c r="H23" s="12"/>
    </row>
    <row r="24" spans="1:8" ht="17.05" customHeight="1" thickBot="1" x14ac:dyDescent="0.4">
      <c r="A24" s="15"/>
      <c r="B24" s="26">
        <f>SUM(B14:B23)</f>
        <v>0.99999999999999989</v>
      </c>
      <c r="C24" s="16"/>
    </row>
    <row r="25" spans="1:8" ht="37" customHeight="1" x14ac:dyDescent="0.5">
      <c r="A25" s="42" t="s">
        <v>11</v>
      </c>
      <c r="B25" s="45">
        <f>H6+H15</f>
        <v>87000</v>
      </c>
      <c r="D25" s="31" t="s">
        <v>33</v>
      </c>
      <c r="E25" s="32"/>
      <c r="F25" s="32"/>
      <c r="G25" s="33"/>
      <c r="H25" s="34"/>
    </row>
    <row r="26" spans="1:8" ht="14.4" customHeight="1" x14ac:dyDescent="0.5">
      <c r="A26" s="43"/>
      <c r="B26" s="46"/>
      <c r="D26" s="35" t="s">
        <v>34</v>
      </c>
      <c r="E26" s="36"/>
      <c r="F26" s="36"/>
      <c r="G26" s="36"/>
      <c r="H26" s="37"/>
    </row>
    <row r="27" spans="1:8" ht="14.7" customHeight="1" thickBot="1" x14ac:dyDescent="0.55000000000000004">
      <c r="A27" s="44"/>
      <c r="B27" s="47"/>
      <c r="D27" s="38" t="s">
        <v>35</v>
      </c>
      <c r="E27" s="39"/>
      <c r="F27" s="39"/>
      <c r="G27" s="39"/>
      <c r="H27" s="40"/>
    </row>
  </sheetData>
  <mergeCells count="5">
    <mergeCell ref="A3:E3"/>
    <mergeCell ref="A12:F12"/>
    <mergeCell ref="A1:H1"/>
    <mergeCell ref="A25:A27"/>
    <mergeCell ref="B25:B27"/>
  </mergeCells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C7F10D37D4BA64CAE2E400D0250FC9A" ma:contentTypeVersion="14" ma:contentTypeDescription="Een nieuw document maken." ma:contentTypeScope="" ma:versionID="712c123a1cba6f42d9075ac03d653b81">
  <xsd:schema xmlns:xsd="http://www.w3.org/2001/XMLSchema" xmlns:xs="http://www.w3.org/2001/XMLSchema" xmlns:p="http://schemas.microsoft.com/office/2006/metadata/properties" xmlns:ns2="90dbf67b-e90b-4cbf-9ab9-e222438cc63c" xmlns:ns3="990cf2bf-6270-4d0e-a894-e29a38d066e5" targetNamespace="http://schemas.microsoft.com/office/2006/metadata/properties" ma:root="true" ma:fieldsID="f1ba0f534770a8b8c0978f3508796bd5" ns2:_="" ns3:_="">
    <xsd:import namespace="90dbf67b-e90b-4cbf-9ab9-e222438cc63c"/>
    <xsd:import namespace="990cf2bf-6270-4d0e-a894-e29a38d066e5"/>
    <xsd:element name="properties">
      <xsd:complexType>
        <xsd:sequence>
          <xsd:element name="documentManagement">
            <xsd:complexType>
              <xsd:all>
                <xsd:element ref="ns2:Title0" minOccurs="0"/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0dbf67b-e90b-4cbf-9ab9-e222438cc63c" elementFormDefault="qualified">
    <xsd:import namespace="http://schemas.microsoft.com/office/2006/documentManagement/types"/>
    <xsd:import namespace="http://schemas.microsoft.com/office/infopath/2007/PartnerControls"/>
    <xsd:element name="Title0" ma:index="8" nillable="true" ma:displayName="Title" ma:description="" ma:internalName="Title0">
      <xsd:simpleType>
        <xsd:restriction base="dms:Text">
          <xsd:maxLength value="255"/>
        </xsd:restriction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5" nillable="true" ma:taxonomy="true" ma:internalName="lcf76f155ced4ddcb4097134ff3c332f" ma:taxonomyFieldName="MediaServiceImageTags" ma:displayName="Afbeeldingtags" ma:readOnly="false" ma:fieldId="{5cf76f15-5ced-4ddc-b409-7134ff3c332f}" ma:taxonomyMulti="true" ma:sspId="0078fcd4-485d-43ec-a444-0fff3fe4a43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90cf2bf-6270-4d0e-a894-e29a38d066e5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774f3a6c-c147-4ec2-b783-bf3e04b3a495}" ma:internalName="TaxCatchAll" ma:showField="CatchAllData" ma:web="990cf2bf-6270-4d0e-a894-e29a38d066e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itle0 xmlns="90dbf67b-e90b-4cbf-9ab9-e222438cc63c" xsi:nil="true"/>
    <lcf76f155ced4ddcb4097134ff3c332f xmlns="90dbf67b-e90b-4cbf-9ab9-e222438cc63c">
      <Terms xmlns="http://schemas.microsoft.com/office/infopath/2007/PartnerControls"/>
    </lcf76f155ced4ddcb4097134ff3c332f>
    <TaxCatchAll xmlns="990cf2bf-6270-4d0e-a894-e29a38d066e5" xsi:nil="true"/>
  </documentManagement>
</p:properties>
</file>

<file path=customXml/itemProps1.xml><?xml version="1.0" encoding="utf-8"?>
<ds:datastoreItem xmlns:ds="http://schemas.openxmlformats.org/officeDocument/2006/customXml" ds:itemID="{F33B9D91-78C7-4141-94B7-9D05EF995419}"/>
</file>

<file path=customXml/itemProps2.xml><?xml version="1.0" encoding="utf-8"?>
<ds:datastoreItem xmlns:ds="http://schemas.openxmlformats.org/officeDocument/2006/customXml" ds:itemID="{1638170C-26F6-43F6-90E9-A70000F7DC02}"/>
</file>

<file path=customXml/itemProps3.xml><?xml version="1.0" encoding="utf-8"?>
<ds:datastoreItem xmlns:ds="http://schemas.openxmlformats.org/officeDocument/2006/customXml" ds:itemID="{C042B501-8255-4716-9E5D-FEC695AD6A2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Waarden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Kanters, Amanda</dc:creator>
  <cp:keywords/>
  <dc:description>Copyright inkoopadviesbureau BiC</dc:description>
  <cp:lastModifiedBy>Kanters, Amanda</cp:lastModifiedBy>
  <dcterms:created xsi:type="dcterms:W3CDTF">2023-03-28T10:28:52Z</dcterms:created>
  <dcterms:modified xsi:type="dcterms:W3CDTF">2023-05-25T14:04:56Z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0x0101000C7F10D37D4BA64CAE2E400D0250FC9A</vt:lpwstr>
  </property>
</Properties>
</file>