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Financien\Aanbestedingen en Inkoop\2022 Aanbestedingen\Aanbestedingen\Vrachtwagen\Concept tenderned documenten 2 vrachtwagens 26-04-23\"/>
    </mc:Choice>
  </mc:AlternateContent>
  <xr:revisionPtr revIDLastSave="0" documentId="13_ncr:1_{A5D77B4A-2EBC-4AEC-A932-9468562B5986}" xr6:coauthVersionLast="47" xr6:coauthVersionMax="47" xr10:uidLastSave="{00000000-0000-0000-0000-000000000000}"/>
  <bookViews>
    <workbookView xWindow="19090" yWindow="-110" windowWidth="19420" windowHeight="10420" xr2:uid="{E440B095-C9AE-449F-9C44-D96A9C5F1C12}"/>
  </bookViews>
  <sheets>
    <sheet name="Inschrijfblad" sheetId="9" r:id="rId1"/>
    <sheet name="PvE Vrachtwagen kipper" sheetId="1" r:id="rId2"/>
    <sheet name="PvE Vrachtwagen container" sheetId="6" r:id="rId3"/>
    <sheet name="In te ruilen Scania" sheetId="5" r:id="rId4"/>
    <sheet name="In te ruilen Volvo" sheetId="7" r:id="rId5"/>
  </sheets>
  <definedNames>
    <definedName name="_xlnm._FilterDatabase" localSheetId="2" hidden="1">'PvE Vrachtwagen container'!$B$4:$G$17</definedName>
    <definedName name="_xlnm._FilterDatabase" localSheetId="1" hidden="1">'PvE Vrachtwagen kipper'!$B$4:$G$17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9" l="1"/>
  <c r="D45" i="9"/>
  <c r="D43" i="9"/>
  <c r="D42" i="9"/>
  <c r="D29" i="9"/>
  <c r="D28" i="9"/>
  <c r="D27" i="9"/>
  <c r="D26" i="9"/>
  <c r="D31" i="9" s="1"/>
</calcChain>
</file>

<file path=xl/sharedStrings.xml><?xml version="1.0" encoding="utf-8"?>
<sst xmlns="http://schemas.openxmlformats.org/spreadsheetml/2006/main" count="408" uniqueCount="159">
  <si>
    <t>nr.</t>
  </si>
  <si>
    <t>Omschrijving</t>
  </si>
  <si>
    <t>Eis/ Wens</t>
  </si>
  <si>
    <t>Akkoord?
Bevestigen met ja/nee</t>
  </si>
  <si>
    <t>Wens</t>
  </si>
  <si>
    <t>Ja</t>
  </si>
  <si>
    <t>Nee</t>
  </si>
  <si>
    <t>Cabine</t>
  </si>
  <si>
    <t>Motor</t>
  </si>
  <si>
    <t>Transmissie</t>
  </si>
  <si>
    <t>Chassis</t>
  </si>
  <si>
    <t>260 - 350 PK</t>
  </si>
  <si>
    <t>Opbouw</t>
  </si>
  <si>
    <t>Laadkraan</t>
  </si>
  <si>
    <t>Laadvermogen</t>
  </si>
  <si>
    <t>Vrachtwagen</t>
  </si>
  <si>
    <t>Kraan</t>
  </si>
  <si>
    <t xml:space="preserve">Franse achterklep met borging voor deuren </t>
  </si>
  <si>
    <t xml:space="preserve">Verlengde dagcabine met doorstap naar kraan en beugels, arbo verantwoord </t>
  </si>
  <si>
    <t xml:space="preserve">Airco/climatecontrol </t>
  </si>
  <si>
    <t xml:space="preserve">Zwaailampen/Ledbalk </t>
  </si>
  <si>
    <t>Automatisch</t>
  </si>
  <si>
    <t xml:space="preserve">Vooras geschikt voor opbouw kraan en aanbouw schuifbord </t>
  </si>
  <si>
    <t xml:space="preserve">Kraan af te stempelen binnen auto met gereduceerd vermogen </t>
  </si>
  <si>
    <t>Usb 12 v aansluitingen minimaal 4 x 2.1 A</t>
  </si>
  <si>
    <t xml:space="preserve">Banden geschikt voor alle seizoenen </t>
  </si>
  <si>
    <t xml:space="preserve">P.T.O doordraaiend </t>
  </si>
  <si>
    <t>Training</t>
  </si>
  <si>
    <t>Introductietraining</t>
  </si>
  <si>
    <t xml:space="preserve">Luchtgeveerde, goed zittende bestuurderstoel geheel verstelbaar met slijtvaste waterbestendige bekleding </t>
  </si>
  <si>
    <t>Ergonomische, prettig werkende bedieningselementen</t>
  </si>
  <si>
    <t>Goed zicht rondom vanuit de cabine</t>
  </si>
  <si>
    <t>Aanschafwaarde vrachtauto</t>
  </si>
  <si>
    <t>(exclusief BTW)</t>
  </si>
  <si>
    <t>Demo</t>
  </si>
  <si>
    <t>1.</t>
  </si>
  <si>
    <t>2.</t>
  </si>
  <si>
    <t>3.</t>
  </si>
  <si>
    <t>4.</t>
  </si>
  <si>
    <t>5.</t>
  </si>
  <si>
    <t>6.</t>
  </si>
  <si>
    <t>7.</t>
  </si>
  <si>
    <t>8.</t>
  </si>
  <si>
    <t>Merk:</t>
  </si>
  <si>
    <t>Type:</t>
  </si>
  <si>
    <t xml:space="preserve">Zonneklep en warmtewerend glas </t>
  </si>
  <si>
    <t xml:space="preserve">Luchtaansluiting in cabine voor schoonblazen interieur </t>
  </si>
  <si>
    <t>Afscherming achterlichten (voor takken)</t>
  </si>
  <si>
    <t>Scania</t>
  </si>
  <si>
    <t>294 KW  euro 5</t>
  </si>
  <si>
    <t>Handgeschakeld</t>
  </si>
  <si>
    <t>Kipper 2 zijdig met franse achterklep en hydrauliche afdekkleppen</t>
  </si>
  <si>
    <t xml:space="preserve">Bakker grijperbak Rbox 090 ( bj 27-12-2021 ) met rotator </t>
  </si>
  <si>
    <t>10315 KG</t>
  </si>
  <si>
    <t xml:space="preserve"> Dagcabine met doorstap naar kraan </t>
  </si>
  <si>
    <t>P 360  CB 4x4 HHZ ( bj 6-1-2012 )</t>
  </si>
  <si>
    <t>P360 4x4</t>
  </si>
  <si>
    <t>Kenteken</t>
  </si>
  <si>
    <t>BZ-RT-01</t>
  </si>
  <si>
    <t xml:space="preserve">Led flitsers onderom goed zichtbaar rondom bij gebruik van de kraan ingeschakeld </t>
  </si>
  <si>
    <t>Euro 6 of hoger (laatste normen) geschikt voor HVO 100 diesel</t>
  </si>
  <si>
    <t>Bruto totaal gewicht &lt; 27 ton</t>
  </si>
  <si>
    <t xml:space="preserve">- minimaal 3 uren elektrische kraantijd binnen een werkdag van 8 uur </t>
  </si>
  <si>
    <t xml:space="preserve">Werkinstructie </t>
  </si>
  <si>
    <t>Hiab 122 E-2 HiPro ( bj 2005 )</t>
  </si>
  <si>
    <t xml:space="preserve">Hydrauliche afdekkleppen 1/2-1/2 volledig over laadbak geschikt voor afdekken van takken lading de bediening op afstandbediening/  hoogstaplateau </t>
  </si>
  <si>
    <t>Vooras geschikt voor opbouw kraan</t>
  </si>
  <si>
    <t>Zo kort mogelijke wielbasis binnen de totaalengte (korte draaicircel dit specificeren)</t>
  </si>
  <si>
    <t>Banden geschikt voor alle seizoenen</t>
  </si>
  <si>
    <t xml:space="preserve">Led flitsers ingeschakeld bij gebruik van de kraan, onderom goed zichtbaar rondom </t>
  </si>
  <si>
    <t xml:space="preserve">Luchtgeveerde, goed zittende bestuurderstoel geheel verstelbaar met slijtvaste, waterbestendige bekleding </t>
  </si>
  <si>
    <t>Dab+ radio met telefoonverbinding te bedienen op stuur</t>
  </si>
  <si>
    <t xml:space="preserve">Haakarm systeem 21 ton geschikt voor onze huidige container met een totaal lengte van  6,3 m </t>
  </si>
  <si>
    <t xml:space="preserve">Hydrauliche bedienning afdekkleppen van container op afstandbediening / hoogstaplateau dit aan koppelen met een multifaster </t>
  </si>
  <si>
    <t>Bruto totaal gewicht &lt; 30  ton</t>
  </si>
  <si>
    <t>Volvo</t>
  </si>
  <si>
    <t>FE 62R</t>
  </si>
  <si>
    <t>BX-TS-77</t>
  </si>
  <si>
    <t>Overbouwen op kipper !</t>
  </si>
  <si>
    <t>Palfinger Epsilon M143Z84TI( bj 2020 )</t>
  </si>
  <si>
    <t>6x2 haakarm Hiab 21 T</t>
  </si>
  <si>
    <t>FE</t>
  </si>
  <si>
    <t>195 KW Euro 5</t>
  </si>
  <si>
    <t>Automaat ( allison )</t>
  </si>
  <si>
    <t xml:space="preserve">Bakker grijperbak BDVEZ 100 ( bj 2020 ) met rotator </t>
  </si>
  <si>
    <t>6 x 2 geschikt voor graafwerk met kraan (bouw-chassis)</t>
  </si>
  <si>
    <t>Gestuurde naloopas, lift-as</t>
  </si>
  <si>
    <t>Lage instap en goede verdeling tredes dit specificeren in toelichting</t>
  </si>
  <si>
    <t xml:space="preserve">Kleur: wit </t>
  </si>
  <si>
    <t xml:space="preserve">Electromotor in vergelijkbare vermogens klasse </t>
  </si>
  <si>
    <t>Toelichting / specificatie</t>
  </si>
  <si>
    <t xml:space="preserve">- onder dezelfde belasting als reguliere/diesel systeem  (zowel kraan als rijden) </t>
  </si>
  <si>
    <t xml:space="preserve">Over te bouwen van onze huidige Volvo FE 62R Haakarm auto: Epsilon M143 Z 84 TI, bj 2020 met opklapbare stempels, afstandbediening, opvouwbaar achter cabine, grijperbak van 1 m   </t>
  </si>
  <si>
    <t xml:space="preserve">Snelheid van werking van de kraan gelijk/vergelijkbaar met huidige situatie </t>
  </si>
  <si>
    <t>Kopschot voorzien van rooster voor goed zicht in laadbak vanaf hoogstaplateau</t>
  </si>
  <si>
    <t>Gereedschapkist links met lade, een opbergbak voor schep en bezem</t>
  </si>
  <si>
    <t>Trap optreden naar hoogstaplateau goede verdeling en diepte vergelijkbaar met huidige Volvo, dit specificeren in aanbieding</t>
  </si>
  <si>
    <t>Laadgewicht: Minimaal 10 ton netto</t>
  </si>
  <si>
    <t>Aanschaf vrachtwagen Kipper</t>
  </si>
  <si>
    <t>Aanschaf vrachtwagen Container</t>
  </si>
  <si>
    <t>In te ruilen Scania</t>
  </si>
  <si>
    <t>In te ruilen Volvo</t>
  </si>
  <si>
    <t>Inruilwaarde vrachtauto</t>
  </si>
  <si>
    <t>Inruil vrachtauto</t>
  </si>
  <si>
    <t>10 ton netto exclusief container van 4060 KG</t>
  </si>
  <si>
    <t>Totaal investering</t>
  </si>
  <si>
    <t>6 x 2</t>
  </si>
  <si>
    <t xml:space="preserve">Zo kort mogelijke wielbasis binnen de totaalengte (korte draaicirkel dit specificeren) </t>
  </si>
  <si>
    <r>
      <t>Lage instap en goede verdelin</t>
    </r>
    <r>
      <rPr>
        <sz val="10"/>
        <rFont val="Arial"/>
        <family val="2"/>
      </rPr>
      <t>g tredes dit specificeren in aanbieding</t>
    </r>
  </si>
  <si>
    <t>Of hybride systeem met in totaal vergelijkbare vermogens (specificeren)</t>
  </si>
  <si>
    <t>P.T.O. doordraaiend</t>
  </si>
  <si>
    <t>Geschikt voor het elektrisch werken met de laadkraan en transport waar van:</t>
  </si>
  <si>
    <t xml:space="preserve">Hoogte opbouw geschikt voor onze huidige container met een hoogte van 2.6 m. De totale hoogte max 390 cm, beveiliging met signalering in de cabine, </t>
  </si>
  <si>
    <t>Epsilon M143 Z 84 TI, met opklapbare stempels, afstandbediening, opvouwbaar achter cabine, grijperbak van 1 m of vergelijkbare kraan. Gestrekt in de container en opgevouwen mag de kraan niet boven 390 cm boven de grond uit komen, Beveiliging met signalering in de cabine</t>
  </si>
  <si>
    <t xml:space="preserve">Kipper, inwendige baklengte (5,3 m) geschikt om de kraan gestrekt in te leggen met 1 m grijperbak. De totale hoogte max 390 cm. Beveiliging met singalering in cabine. </t>
  </si>
  <si>
    <t>Snelheid en capaciteit van de kraan onafhankelijk van aandrijfsysteem (electrisch of brandstof)</t>
  </si>
  <si>
    <t>A</t>
  </si>
  <si>
    <t>B</t>
  </si>
  <si>
    <t>Vrachtwagen B</t>
  </si>
  <si>
    <t>Vrachtwagen A</t>
  </si>
  <si>
    <t>Kleur: wit.</t>
  </si>
  <si>
    <t>260 - 350 PK.</t>
  </si>
  <si>
    <t>Euro 6 of hoger (laatste normen) geschikt voor HVO 100 diesel.</t>
  </si>
  <si>
    <t>Algemene gegevens</t>
  </si>
  <si>
    <t>Opdrachtgever</t>
  </si>
  <si>
    <t>Gemeente Waadhoeke</t>
  </si>
  <si>
    <t>Vestigingsplaats onderneming(Kvk)</t>
  </si>
  <si>
    <t>Franeker</t>
  </si>
  <si>
    <t>Kvk-nummer</t>
  </si>
  <si>
    <t>Tekenbevoegde voor contract</t>
  </si>
  <si>
    <t>Functie</t>
  </si>
  <si>
    <t>Volledige naam onderneming (Handelsnaam Kvk)</t>
  </si>
  <si>
    <t>Contactpersoon offerte</t>
  </si>
  <si>
    <t>Telefoonnummer kantoor</t>
  </si>
  <si>
    <t>Postadres kantoor</t>
  </si>
  <si>
    <t>Postcode en plaats postadres</t>
  </si>
  <si>
    <t>Mobiel nummer contactpersoon offerte</t>
  </si>
  <si>
    <t>E-mail adres contactpersoon offerte</t>
  </si>
  <si>
    <t>dhr. R. Meenderink</t>
  </si>
  <si>
    <t>manager Beheer openbare ruimte</t>
  </si>
  <si>
    <t>Inschrijver</t>
  </si>
  <si>
    <t>(dit bedrag wordt beoordeeld)</t>
  </si>
  <si>
    <t>In dit formulier dient u akkoord te geven bij de diverse vereisten en een toelichting of specificatie te geven indien nodig. De specificatie wordt niet beoordeeld</t>
  </si>
  <si>
    <t>Schot hoogte inwendig minimaal 1,5 exact te bepalen met opbouwer</t>
  </si>
  <si>
    <t xml:space="preserve">Naam inschrijver: </t>
  </si>
  <si>
    <t>Plaats:</t>
  </si>
  <si>
    <t xml:space="preserve">Datum: </t>
  </si>
  <si>
    <t>Naam vertegenwoordiger:</t>
  </si>
  <si>
    <t>Functie:</t>
  </si>
  <si>
    <t xml:space="preserve">Handtekening: </t>
  </si>
  <si>
    <t>In dit formulier alleen de gele cellen invullen en ondertekenen.</t>
  </si>
  <si>
    <t>Door middel van het invullen en ondertekenen van dit inschrijvingsbiljet verklaart de inschrijver:</t>
  </si>
  <si>
    <t>3. borg te staan voor een correcte uitvoering van de opdracht tegen de aangegeven kosten.</t>
  </si>
  <si>
    <t>4. dat niets in deze formulieren is gewijzigd, maar dat slechts de gele delen zijn ingevuld, voor zover van toepassing</t>
  </si>
  <si>
    <t>5. dat hij/zij deze verklaring en het Uniform Europees Aanbestedingsdocument naar waarheid heeft ingevuld.</t>
  </si>
  <si>
    <t>2. de opgegeven prijzen zijn exclusief BTW, maar inclusief alle eventuele bijkomende kosten  zoals, maar niet uitsluitend, reis- en transportkosten, rapportagekosten, administratiekosten en andere logisch tot de opdracht behorende kosten.</t>
  </si>
  <si>
    <t>1. dat de inschrijving voldoet aan alle voorwaarden zoals die zijn gesteld in het beschrijvend document met kenmerk TN 385305, bijbehorende bijlagen en de bijbehorende Nota(‘s) van inlichtingen.</t>
  </si>
  <si>
    <t>Inschrijfblad aanschaf twee vrachtwagens en akkoordverklaring</t>
  </si>
  <si>
    <t>- minimaal 50 km elektrisch rijden en een totaal van 300 km binnen een werkdag van 8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</si>
</sst>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20"/>
      <color theme="0"/>
      <name val="Calibri Light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44" fontId="6" fillId="0" borderId="0" applyFont="0" applyFill="0" applyBorder="0" applyAlignment="0" applyProtection="0"/>
  </cellStyleXfs>
  <cellXfs count="190">
    <xf numFmtId="0" fontId="0" fillId="0" borderId="0" xfId="0"/>
    <xf numFmtId="0" fontId="2" fillId="3" borderId="6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0" xfId="0" applyFont="1"/>
    <xf numFmtId="0" fontId="2" fillId="2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2" borderId="0" xfId="0" applyFont="1" applyFill="1" applyBorder="1" applyAlignment="1">
      <alignment horizontal="right" vertical="top"/>
    </xf>
    <xf numFmtId="0" fontId="0" fillId="0" borderId="0" xfId="0" applyBorder="1" applyAlignment="1">
      <alignment horizontal="right"/>
    </xf>
    <xf numFmtId="0" fontId="0" fillId="0" borderId="5" xfId="0" applyBorder="1" applyAlignment="1">
      <alignment wrapText="1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0" fillId="2" borderId="0" xfId="0" applyFill="1"/>
    <xf numFmtId="44" fontId="5" fillId="2" borderId="0" xfId="2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2" fillId="2" borderId="5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quotePrefix="1" applyFont="1" applyFill="1" applyBorder="1" applyAlignment="1">
      <alignment horizontal="left" vertical="top" wrapText="1"/>
    </xf>
    <xf numFmtId="0" fontId="2" fillId="0" borderId="11" xfId="0" quotePrefix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2" fillId="2" borderId="4" xfId="0" applyFont="1" applyFill="1" applyBorder="1" applyAlignment="1">
      <alignment horizontal="right" vertical="top"/>
    </xf>
    <xf numFmtId="0" fontId="2" fillId="3" borderId="6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44" fontId="5" fillId="2" borderId="0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right" vertical="top"/>
    </xf>
    <xf numFmtId="0" fontId="7" fillId="4" borderId="4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11" xfId="0" applyFont="1" applyFill="1" applyBorder="1" applyAlignment="1">
      <alignment horizontal="left" vertical="top"/>
    </xf>
    <xf numFmtId="0" fontId="5" fillId="5" borderId="4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0" fillId="4" borderId="12" xfId="0" applyFill="1" applyBorder="1"/>
    <xf numFmtId="0" fontId="0" fillId="4" borderId="13" xfId="0" applyFill="1" applyBorder="1"/>
    <xf numFmtId="0" fontId="2" fillId="0" borderId="5" xfId="0" applyFont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5" fillId="2" borderId="2" xfId="0" applyFont="1" applyFill="1" applyBorder="1"/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9" fillId="6" borderId="5" xfId="0" applyFont="1" applyFill="1" applyBorder="1" applyAlignment="1">
      <alignment horizontal="left" vertical="top"/>
    </xf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0" fillId="2" borderId="0" xfId="0" applyFill="1" applyBorder="1"/>
    <xf numFmtId="44" fontId="0" fillId="2" borderId="0" xfId="2" applyFont="1" applyFill="1"/>
    <xf numFmtId="0" fontId="3" fillId="7" borderId="18" xfId="0" applyFont="1" applyFill="1" applyBorder="1"/>
    <xf numFmtId="0" fontId="0" fillId="7" borderId="18" xfId="0" applyFill="1" applyBorder="1"/>
    <xf numFmtId="0" fontId="10" fillId="6" borderId="0" xfId="0" applyFont="1" applyFill="1" applyAlignment="1">
      <alignment horizontal="left"/>
    </xf>
    <xf numFmtId="0" fontId="3" fillId="6" borderId="0" xfId="0" applyFont="1" applyFill="1"/>
    <xf numFmtId="0" fontId="0" fillId="6" borderId="0" xfId="0" applyFill="1"/>
    <xf numFmtId="0" fontId="11" fillId="4" borderId="17" xfId="0" applyFont="1" applyFill="1" applyBorder="1" applyAlignment="1">
      <alignment horizontal="left"/>
    </xf>
    <xf numFmtId="0" fontId="11" fillId="4" borderId="18" xfId="0" applyFont="1" applyFill="1" applyBorder="1"/>
    <xf numFmtId="0" fontId="0" fillId="6" borderId="19" xfId="0" applyFill="1" applyBorder="1" applyAlignment="1">
      <alignment horizontal="right"/>
    </xf>
    <xf numFmtId="0" fontId="0" fillId="6" borderId="21" xfId="0" applyFill="1" applyBorder="1"/>
    <xf numFmtId="0" fontId="0" fillId="6" borderId="19" xfId="0" applyFill="1" applyBorder="1" applyAlignment="1">
      <alignment horizontal="left"/>
    </xf>
    <xf numFmtId="0" fontId="11" fillId="4" borderId="20" xfId="0" applyFont="1" applyFill="1" applyBorder="1"/>
    <xf numFmtId="0" fontId="0" fillId="6" borderId="0" xfId="0" applyFill="1" applyBorder="1"/>
    <xf numFmtId="0" fontId="0" fillId="6" borderId="21" xfId="0" applyFill="1" applyBorder="1" applyAlignment="1" applyProtection="1">
      <alignment horizontal="left" vertical="top"/>
      <protection locked="0"/>
    </xf>
    <xf numFmtId="0" fontId="12" fillId="6" borderId="27" xfId="0" applyFont="1" applyFill="1" applyBorder="1" applyAlignment="1">
      <alignment vertical="top" wrapText="1"/>
    </xf>
    <xf numFmtId="0" fontId="12" fillId="6" borderId="28" xfId="0" applyFont="1" applyFill="1" applyBorder="1" applyAlignment="1">
      <alignment vertical="top" wrapText="1"/>
    </xf>
    <xf numFmtId="0" fontId="12" fillId="6" borderId="28" xfId="0" applyFont="1" applyFill="1" applyBorder="1" applyAlignment="1">
      <alignment horizontal="left" vertical="top" wrapText="1"/>
    </xf>
    <xf numFmtId="0" fontId="12" fillId="6" borderId="29" xfId="0" applyFont="1" applyFill="1" applyBorder="1" applyAlignment="1">
      <alignment vertical="top" wrapText="1"/>
    </xf>
    <xf numFmtId="0" fontId="13" fillId="6" borderId="26" xfId="0" applyFont="1" applyFill="1" applyBorder="1" applyAlignment="1">
      <alignment horizontal="left"/>
    </xf>
    <xf numFmtId="0" fontId="0" fillId="6" borderId="31" xfId="0" applyFill="1" applyBorder="1" applyAlignment="1">
      <alignment horizontal="left"/>
    </xf>
    <xf numFmtId="0" fontId="0" fillId="6" borderId="25" xfId="0" applyFill="1" applyBorder="1" applyAlignment="1">
      <alignment horizontal="left"/>
    </xf>
    <xf numFmtId="0" fontId="0" fillId="6" borderId="32" xfId="0" applyFill="1" applyBorder="1" applyAlignment="1">
      <alignment horizontal="left"/>
    </xf>
    <xf numFmtId="0" fontId="14" fillId="7" borderId="18" xfId="0" applyFont="1" applyFill="1" applyBorder="1"/>
    <xf numFmtId="0" fontId="0" fillId="6" borderId="10" xfId="0" applyFill="1" applyBorder="1"/>
    <xf numFmtId="0" fontId="0" fillId="0" borderId="26" xfId="0" applyBorder="1"/>
    <xf numFmtId="44" fontId="0" fillId="0" borderId="27" xfId="2" applyFont="1" applyBorder="1"/>
    <xf numFmtId="0" fontId="0" fillId="0" borderId="31" xfId="0" applyBorder="1"/>
    <xf numFmtId="44" fontId="0" fillId="0" borderId="28" xfId="2" applyFont="1" applyBorder="1"/>
    <xf numFmtId="0" fontId="0" fillId="0" borderId="25" xfId="0" applyBorder="1"/>
    <xf numFmtId="44" fontId="0" fillId="0" borderId="29" xfId="2" applyFont="1" applyBorder="1"/>
    <xf numFmtId="0" fontId="0" fillId="0" borderId="19" xfId="0" applyBorder="1" applyAlignment="1">
      <alignment horizontal="right"/>
    </xf>
    <xf numFmtId="0" fontId="0" fillId="0" borderId="21" xfId="0" applyBorder="1"/>
    <xf numFmtId="0" fontId="0" fillId="0" borderId="22" xfId="0" applyBorder="1" applyAlignment="1">
      <alignment horizontal="right"/>
    </xf>
    <xf numFmtId="0" fontId="0" fillId="0" borderId="23" xfId="0" applyBorder="1"/>
    <xf numFmtId="0" fontId="8" fillId="4" borderId="33" xfId="0" applyFont="1" applyFill="1" applyBorder="1" applyAlignment="1">
      <alignment horizontal="right"/>
    </xf>
    <xf numFmtId="0" fontId="0" fillId="4" borderId="6" xfId="0" applyFill="1" applyBorder="1"/>
    <xf numFmtId="44" fontId="5" fillId="4" borderId="34" xfId="0" applyNumberFormat="1" applyFont="1" applyFill="1" applyBorder="1"/>
    <xf numFmtId="0" fontId="13" fillId="0" borderId="24" xfId="0" applyFont="1" applyBorder="1"/>
    <xf numFmtId="0" fontId="12" fillId="8" borderId="30" xfId="0" applyFont="1" applyFill="1" applyBorder="1" applyAlignment="1" applyProtection="1">
      <alignment vertical="top" wrapText="1"/>
      <protection locked="0"/>
    </xf>
    <xf numFmtId="0" fontId="12" fillId="8" borderId="28" xfId="0" applyFont="1" applyFill="1" applyBorder="1" applyAlignment="1" applyProtection="1">
      <alignment vertical="top" wrapText="1"/>
      <protection locked="0"/>
    </xf>
    <xf numFmtId="0" fontId="12" fillId="8" borderId="29" xfId="0" applyFont="1" applyFill="1" applyBorder="1" applyAlignment="1" applyProtection="1">
      <alignment vertical="top" wrapText="1"/>
      <protection locked="0"/>
    </xf>
    <xf numFmtId="0" fontId="12" fillId="8" borderId="27" xfId="0" applyFont="1" applyFill="1" applyBorder="1" applyAlignment="1" applyProtection="1">
      <alignment vertical="top" wrapText="1"/>
      <protection locked="0"/>
    </xf>
    <xf numFmtId="164" fontId="12" fillId="8" borderId="28" xfId="0" applyNumberFormat="1" applyFont="1" applyFill="1" applyBorder="1" applyAlignment="1" applyProtection="1">
      <alignment vertical="top" wrapText="1"/>
      <protection locked="0"/>
    </xf>
    <xf numFmtId="0" fontId="15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35" xfId="0" applyBorder="1" applyAlignment="1">
      <alignment horizontal="left"/>
    </xf>
    <xf numFmtId="0" fontId="0" fillId="8" borderId="35" xfId="0" applyFill="1" applyBorder="1" applyAlignment="1" applyProtection="1">
      <alignment horizontal="left"/>
      <protection locked="0"/>
    </xf>
    <xf numFmtId="0" fontId="0" fillId="8" borderId="0" xfId="0" applyFill="1" applyAlignment="1" applyProtection="1">
      <alignment horizontal="left"/>
      <protection locked="0"/>
    </xf>
    <xf numFmtId="0" fontId="12" fillId="6" borderId="0" xfId="0" applyFont="1" applyFill="1"/>
    <xf numFmtId="0" fontId="12" fillId="0" borderId="0" xfId="0" applyFont="1"/>
    <xf numFmtId="0" fontId="16" fillId="6" borderId="0" xfId="0" applyFont="1" applyFill="1" applyAlignment="1">
      <alignment horizontal="left"/>
    </xf>
    <xf numFmtId="0" fontId="2" fillId="3" borderId="6" xfId="0" applyFont="1" applyFill="1" applyBorder="1" applyAlignment="1" applyProtection="1">
      <alignment horizontal="left" vertical="top"/>
      <protection locked="0"/>
    </xf>
    <xf numFmtId="44" fontId="5" fillId="8" borderId="8" xfId="2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5" fillId="2" borderId="1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/>
    <xf numFmtId="0" fontId="5" fillId="2" borderId="2" xfId="0" applyFont="1" applyFill="1" applyBorder="1" applyAlignment="1" applyProtection="1">
      <alignment horizontal="center"/>
    </xf>
    <xf numFmtId="0" fontId="3" fillId="0" borderId="0" xfId="0" applyFont="1" applyProtection="1"/>
    <xf numFmtId="0" fontId="7" fillId="4" borderId="4" xfId="0" applyFont="1" applyFill="1" applyBorder="1" applyAlignment="1" applyProtection="1">
      <alignment horizontal="left" vertical="top"/>
    </xf>
    <xf numFmtId="0" fontId="7" fillId="4" borderId="6" xfId="0" applyFont="1" applyFill="1" applyBorder="1" applyAlignment="1" applyProtection="1">
      <alignment horizontal="left" vertical="top"/>
    </xf>
    <xf numFmtId="0" fontId="7" fillId="4" borderId="5" xfId="0" applyFont="1" applyFill="1" applyBorder="1" applyAlignment="1" applyProtection="1">
      <alignment horizontal="left" vertical="top" wrapText="1"/>
    </xf>
    <xf numFmtId="0" fontId="2" fillId="3" borderId="4" xfId="0" applyFont="1" applyFill="1" applyBorder="1" applyAlignment="1" applyProtection="1">
      <alignment horizontal="left" vertical="top"/>
    </xf>
    <xf numFmtId="0" fontId="2" fillId="3" borderId="6" xfId="0" applyFont="1" applyFill="1" applyBorder="1" applyAlignment="1" applyProtection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</xf>
    <xf numFmtId="0" fontId="2" fillId="3" borderId="6" xfId="0" applyFont="1" applyFill="1" applyBorder="1" applyAlignment="1" applyProtection="1">
      <alignment horizontal="center" vertical="top"/>
    </xf>
    <xf numFmtId="0" fontId="2" fillId="2" borderId="4" xfId="0" applyFont="1" applyFill="1" applyBorder="1" applyAlignment="1" applyProtection="1">
      <alignment horizontal="right" vertical="top"/>
    </xf>
    <xf numFmtId="0" fontId="2" fillId="2" borderId="6" xfId="0" applyFont="1" applyFill="1" applyBorder="1" applyAlignment="1" applyProtection="1">
      <alignment horizontal="right" vertical="top"/>
    </xf>
    <xf numFmtId="0" fontId="2" fillId="2" borderId="6" xfId="0" applyFont="1" applyFill="1" applyBorder="1" applyAlignment="1" applyProtection="1">
      <alignment horizontal="left" vertical="top"/>
    </xf>
    <xf numFmtId="0" fontId="2" fillId="0" borderId="4" xfId="0" applyFont="1" applyFill="1" applyBorder="1" applyAlignment="1" applyProtection="1">
      <alignment horizontal="left" vertical="top" wrapText="1"/>
    </xf>
    <xf numFmtId="0" fontId="2" fillId="2" borderId="5" xfId="0" applyFont="1" applyFill="1" applyBorder="1" applyAlignment="1" applyProtection="1">
      <alignment horizontal="center" vertical="top"/>
    </xf>
    <xf numFmtId="0" fontId="2" fillId="0" borderId="4" xfId="0" applyFont="1" applyBorder="1" applyProtection="1"/>
    <xf numFmtId="0" fontId="2" fillId="0" borderId="4" xfId="0" applyFont="1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 vertical="top"/>
    </xf>
    <xf numFmtId="0" fontId="2" fillId="2" borderId="2" xfId="0" applyFont="1" applyFill="1" applyBorder="1" applyAlignment="1" applyProtection="1">
      <alignment horizontal="right" vertical="top"/>
    </xf>
    <xf numFmtId="0" fontId="2" fillId="2" borderId="3" xfId="0" applyFont="1" applyFill="1" applyBorder="1" applyAlignment="1" applyProtection="1">
      <alignment horizontal="left" vertical="top"/>
    </xf>
    <xf numFmtId="0" fontId="2" fillId="0" borderId="9" xfId="0" applyFont="1" applyFill="1" applyBorder="1" applyAlignment="1" applyProtection="1">
      <alignment horizontal="left" vertical="top" wrapText="1"/>
    </xf>
    <xf numFmtId="0" fontId="2" fillId="2" borderId="1" xfId="0" applyFont="1" applyFill="1" applyBorder="1" applyAlignment="1" applyProtection="1">
      <alignment horizontal="center" vertical="top"/>
    </xf>
    <xf numFmtId="0" fontId="2" fillId="2" borderId="12" xfId="0" applyFont="1" applyFill="1" applyBorder="1" applyAlignment="1" applyProtection="1">
      <alignment horizontal="left" vertical="top"/>
    </xf>
    <xf numFmtId="0" fontId="2" fillId="2" borderId="0" xfId="0" applyFont="1" applyFill="1" applyBorder="1" applyAlignment="1" applyProtection="1">
      <alignment horizontal="left" vertical="top"/>
    </xf>
    <xf numFmtId="0" fontId="2" fillId="2" borderId="14" xfId="0" applyFont="1" applyFill="1" applyBorder="1" applyAlignment="1" applyProtection="1">
      <alignment horizontal="left" vertical="top"/>
    </xf>
    <xf numFmtId="0" fontId="2" fillId="0" borderId="10" xfId="0" quotePrefix="1" applyFont="1" applyFill="1" applyBorder="1" applyAlignment="1" applyProtection="1">
      <alignment horizontal="left" vertical="top" wrapText="1"/>
    </xf>
    <xf numFmtId="0" fontId="2" fillId="2" borderId="12" xfId="0" applyFont="1" applyFill="1" applyBorder="1" applyAlignment="1" applyProtection="1">
      <alignment horizontal="center" vertical="top"/>
    </xf>
    <xf numFmtId="0" fontId="2" fillId="2" borderId="13" xfId="0" applyFont="1" applyFill="1" applyBorder="1" applyAlignment="1" applyProtection="1">
      <alignment horizontal="left" vertical="top"/>
    </xf>
    <xf numFmtId="0" fontId="2" fillId="2" borderId="16" xfId="0" applyFont="1" applyFill="1" applyBorder="1" applyAlignment="1" applyProtection="1">
      <alignment horizontal="left" vertical="top"/>
    </xf>
    <xf numFmtId="0" fontId="2" fillId="2" borderId="15" xfId="0" applyFont="1" applyFill="1" applyBorder="1" applyAlignment="1" applyProtection="1">
      <alignment horizontal="left" vertical="top"/>
    </xf>
    <xf numFmtId="0" fontId="2" fillId="0" borderId="11" xfId="0" quotePrefix="1" applyFont="1" applyFill="1" applyBorder="1" applyAlignment="1" applyProtection="1">
      <alignment horizontal="left" vertical="top" wrapText="1"/>
    </xf>
    <xf numFmtId="0" fontId="2" fillId="2" borderId="13" xfId="0" applyFont="1" applyFill="1" applyBorder="1" applyAlignment="1" applyProtection="1">
      <alignment horizontal="center" vertical="top"/>
    </xf>
    <xf numFmtId="0" fontId="2" fillId="0" borderId="5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center" vertical="top"/>
    </xf>
    <xf numFmtId="0" fontId="2" fillId="0" borderId="5" xfId="0" applyFont="1" applyBorder="1" applyAlignment="1" applyProtection="1">
      <alignment horizontal="left" vertical="top" wrapText="1"/>
    </xf>
    <xf numFmtId="0" fontId="0" fillId="2" borderId="0" xfId="0" applyFill="1" applyBorder="1" applyProtection="1"/>
    <xf numFmtId="0" fontId="0" fillId="2" borderId="0" xfId="0" applyFill="1" applyProtection="1"/>
    <xf numFmtId="44" fontId="5" fillId="2" borderId="0" xfId="2" applyFont="1" applyFill="1" applyBorder="1" applyAlignment="1" applyProtection="1">
      <alignment horizontal="center"/>
    </xf>
    <xf numFmtId="0" fontId="2" fillId="8" borderId="7" xfId="0" applyFont="1" applyFill="1" applyBorder="1" applyAlignment="1" applyProtection="1">
      <alignment horizontal="left" vertical="top" wrapText="1"/>
      <protection locked="0"/>
    </xf>
    <xf numFmtId="0" fontId="2" fillId="3" borderId="7" xfId="0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>
      <alignment horizontal="left"/>
    </xf>
    <xf numFmtId="44" fontId="5" fillId="8" borderId="8" xfId="2" applyFont="1" applyFill="1" applyBorder="1" applyAlignment="1" applyProtection="1">
      <alignment horizontal="left"/>
      <protection locked="0"/>
    </xf>
    <xf numFmtId="44" fontId="5" fillId="2" borderId="0" xfId="2" applyFont="1" applyFill="1" applyBorder="1" applyAlignment="1">
      <alignment horizontal="left"/>
    </xf>
    <xf numFmtId="0" fontId="2" fillId="8" borderId="5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8" borderId="7" xfId="0" applyFont="1" applyFill="1" applyBorder="1" applyAlignment="1" applyProtection="1">
      <alignment horizontal="left" wrapText="1"/>
      <protection locked="0"/>
    </xf>
    <xf numFmtId="0" fontId="2" fillId="3" borderId="7" xfId="0" applyFont="1" applyFill="1" applyBorder="1" applyAlignment="1" applyProtection="1">
      <alignment horizontal="left" wrapText="1"/>
      <protection locked="0"/>
    </xf>
    <xf numFmtId="0" fontId="2" fillId="8" borderId="5" xfId="0" applyFont="1" applyFill="1" applyBorder="1" applyAlignment="1" applyProtection="1">
      <protection locked="0"/>
    </xf>
    <xf numFmtId="0" fontId="0" fillId="0" borderId="0" xfId="0" applyAlignment="1" applyProtection="1">
      <alignment horizontal="left"/>
    </xf>
    <xf numFmtId="0" fontId="2" fillId="3" borderId="7" xfId="0" applyFont="1" applyFill="1" applyBorder="1" applyAlignment="1" applyProtection="1">
      <alignment horizontal="left" vertical="top" wrapText="1"/>
    </xf>
    <xf numFmtId="0" fontId="2" fillId="8" borderId="9" xfId="0" applyFont="1" applyFill="1" applyBorder="1" applyAlignment="1" applyProtection="1">
      <alignment horizontal="left" vertical="top"/>
      <protection locked="0"/>
    </xf>
    <xf numFmtId="0" fontId="2" fillId="8" borderId="3" xfId="0" applyFont="1" applyFill="1" applyBorder="1" applyAlignment="1" applyProtection="1">
      <alignment horizontal="left" vertical="top" wrapText="1"/>
      <protection locked="0"/>
    </xf>
    <xf numFmtId="0" fontId="2" fillId="8" borderId="10" xfId="0" applyFont="1" applyFill="1" applyBorder="1" applyAlignment="1" applyProtection="1">
      <alignment horizontal="left" vertical="top"/>
      <protection locked="0"/>
    </xf>
    <xf numFmtId="0" fontId="2" fillId="8" borderId="14" xfId="0" applyFont="1" applyFill="1" applyBorder="1" applyAlignment="1" applyProtection="1">
      <alignment horizontal="left" vertical="top" wrapText="1"/>
      <protection locked="0"/>
    </xf>
    <xf numFmtId="0" fontId="2" fillId="8" borderId="11" xfId="0" applyFont="1" applyFill="1" applyBorder="1" applyAlignment="1" applyProtection="1">
      <alignment horizontal="left" vertical="top"/>
      <protection locked="0"/>
    </xf>
    <xf numFmtId="0" fontId="2" fillId="8" borderId="15" xfId="0" applyFont="1" applyFill="1" applyBorder="1" applyAlignment="1" applyProtection="1">
      <alignment horizontal="left" vertical="top" wrapText="1"/>
      <protection locked="0"/>
    </xf>
    <xf numFmtId="44" fontId="5" fillId="2" borderId="0" xfId="2" applyFont="1" applyFill="1" applyBorder="1" applyAlignment="1" applyProtection="1">
      <alignment horizontal="left"/>
    </xf>
    <xf numFmtId="0" fontId="5" fillId="2" borderId="0" xfId="0" applyFont="1" applyFill="1" applyAlignment="1" applyProtection="1">
      <alignment horizontal="left"/>
    </xf>
    <xf numFmtId="0" fontId="0" fillId="0" borderId="0" xfId="0" applyAlignment="1">
      <alignment horizontal="left" wrapText="1"/>
    </xf>
  </cellXfs>
  <cellStyles count="3">
    <cellStyle name="Standaard" xfId="0" builtinId="0"/>
    <cellStyle name="Standaard 2" xfId="1" xr:uid="{D2B66A9E-29BF-4119-B838-865732D10CA6}"/>
    <cellStyle name="Valuta" xfId="2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17735-58CD-41CA-9992-C036835387CF}">
  <sheetPr>
    <pageSetUpPr fitToPage="1"/>
  </sheetPr>
  <dimension ref="A1:E49"/>
  <sheetViews>
    <sheetView showGridLines="0" tabSelected="1" topLeftCell="A13" workbookViewId="0">
      <selection activeCell="F32" sqref="F32"/>
    </sheetView>
  </sheetViews>
  <sheetFormatPr defaultColWidth="9.1796875" defaultRowHeight="14.5" x14ac:dyDescent="0.35"/>
  <cols>
    <col min="1" max="1" width="6.1796875" style="57" customWidth="1"/>
    <col min="2" max="2" width="45.81640625" style="57" bestFit="1" customWidth="1"/>
    <col min="3" max="3" width="2.81640625" style="57" customWidth="1"/>
    <col min="4" max="4" width="60.453125" style="57" customWidth="1"/>
    <col min="5" max="5" width="6.1796875" style="57" customWidth="1"/>
    <col min="6" max="16384" width="9.1796875" style="57"/>
  </cols>
  <sheetData>
    <row r="1" spans="1:5" customFormat="1" ht="26" x14ac:dyDescent="0.6">
      <c r="A1" s="71"/>
      <c r="B1" s="91" t="s">
        <v>157</v>
      </c>
      <c r="C1" s="70"/>
      <c r="D1" s="70"/>
      <c r="E1" s="71"/>
    </row>
    <row r="2" spans="1:5" s="118" customFormat="1" ht="18.5" x14ac:dyDescent="0.45">
      <c r="A2" s="117"/>
      <c r="B2" s="119" t="s">
        <v>150</v>
      </c>
      <c r="C2" s="117"/>
      <c r="D2" s="117"/>
      <c r="E2" s="117"/>
    </row>
    <row r="3" spans="1:5" customFormat="1" ht="8.5" customHeight="1" thickBot="1" x14ac:dyDescent="0.65">
      <c r="A3" s="74"/>
      <c r="B3" s="72"/>
      <c r="C3" s="73"/>
      <c r="D3" s="73"/>
      <c r="E3" s="74"/>
    </row>
    <row r="4" spans="1:5" customFormat="1" ht="16.5" customHeight="1" x14ac:dyDescent="0.35">
      <c r="A4" s="73"/>
      <c r="B4" s="75" t="s">
        <v>123</v>
      </c>
      <c r="C4" s="76"/>
      <c r="D4" s="80"/>
      <c r="E4" s="73"/>
    </row>
    <row r="5" spans="1:5" customFormat="1" ht="12.75" customHeight="1" x14ac:dyDescent="0.35">
      <c r="A5" s="73"/>
      <c r="B5" s="77"/>
      <c r="C5" s="81"/>
      <c r="D5" s="78"/>
      <c r="E5" s="73"/>
    </row>
    <row r="6" spans="1:5" customFormat="1" ht="15.75" customHeight="1" x14ac:dyDescent="0.35">
      <c r="A6" s="74"/>
      <c r="B6" s="87" t="s">
        <v>124</v>
      </c>
      <c r="C6" s="81"/>
      <c r="D6" s="83" t="s">
        <v>125</v>
      </c>
      <c r="E6" s="74"/>
    </row>
    <row r="7" spans="1:5" customFormat="1" x14ac:dyDescent="0.35">
      <c r="A7" s="74"/>
      <c r="B7" s="88" t="s">
        <v>126</v>
      </c>
      <c r="C7" s="81"/>
      <c r="D7" s="84" t="s">
        <v>127</v>
      </c>
      <c r="E7" s="74"/>
    </row>
    <row r="8" spans="1:5" customFormat="1" x14ac:dyDescent="0.35">
      <c r="A8" s="74"/>
      <c r="B8" s="88" t="s">
        <v>128</v>
      </c>
      <c r="C8" s="81"/>
      <c r="D8" s="85">
        <v>70528586</v>
      </c>
      <c r="E8" s="74"/>
    </row>
    <row r="9" spans="1:5" customFormat="1" x14ac:dyDescent="0.35">
      <c r="A9" s="74"/>
      <c r="B9" s="88" t="s">
        <v>129</v>
      </c>
      <c r="C9" s="81"/>
      <c r="D9" s="84" t="s">
        <v>138</v>
      </c>
      <c r="E9" s="74"/>
    </row>
    <row r="10" spans="1:5" customFormat="1" x14ac:dyDescent="0.35">
      <c r="A10" s="74"/>
      <c r="B10" s="89" t="s">
        <v>130</v>
      </c>
      <c r="C10" s="81"/>
      <c r="D10" s="86" t="s">
        <v>139</v>
      </c>
      <c r="E10" s="74"/>
    </row>
    <row r="11" spans="1:5" customFormat="1" ht="12.75" customHeight="1" x14ac:dyDescent="0.35">
      <c r="A11" s="74"/>
      <c r="B11" s="77"/>
      <c r="C11" s="81"/>
      <c r="D11" s="78"/>
      <c r="E11" s="74"/>
    </row>
    <row r="12" spans="1:5" customFormat="1" ht="15.75" customHeight="1" x14ac:dyDescent="0.35">
      <c r="A12" s="74"/>
      <c r="B12" s="87" t="s">
        <v>140</v>
      </c>
      <c r="C12" s="81"/>
      <c r="D12" s="110"/>
      <c r="E12" s="74"/>
    </row>
    <row r="13" spans="1:5" customFormat="1" x14ac:dyDescent="0.35">
      <c r="A13" s="74"/>
      <c r="B13" s="90" t="s">
        <v>131</v>
      </c>
      <c r="C13" s="81"/>
      <c r="D13" s="107"/>
      <c r="E13" s="74"/>
    </row>
    <row r="14" spans="1:5" customFormat="1" x14ac:dyDescent="0.35">
      <c r="A14" s="74"/>
      <c r="B14" s="88" t="s">
        <v>126</v>
      </c>
      <c r="C14" s="81"/>
      <c r="D14" s="108"/>
      <c r="E14" s="74"/>
    </row>
    <row r="15" spans="1:5" customFormat="1" x14ac:dyDescent="0.35">
      <c r="A15" s="74"/>
      <c r="B15" s="88" t="s">
        <v>128</v>
      </c>
      <c r="C15" s="81"/>
      <c r="D15" s="108"/>
      <c r="E15" s="74"/>
    </row>
    <row r="16" spans="1:5" customFormat="1" x14ac:dyDescent="0.35">
      <c r="A16" s="74"/>
      <c r="B16" s="88" t="s">
        <v>129</v>
      </c>
      <c r="C16" s="81"/>
      <c r="D16" s="108"/>
      <c r="E16" s="74"/>
    </row>
    <row r="17" spans="1:5" customFormat="1" x14ac:dyDescent="0.35">
      <c r="A17" s="74"/>
      <c r="B17" s="89" t="s">
        <v>130</v>
      </c>
      <c r="C17" s="81"/>
      <c r="D17" s="109"/>
      <c r="E17" s="74"/>
    </row>
    <row r="18" spans="1:5" customFormat="1" x14ac:dyDescent="0.35">
      <c r="A18" s="74"/>
      <c r="B18" s="79"/>
      <c r="C18" s="81"/>
      <c r="D18" s="82"/>
      <c r="E18" s="74"/>
    </row>
    <row r="19" spans="1:5" customFormat="1" x14ac:dyDescent="0.35">
      <c r="A19" s="74"/>
      <c r="B19" s="87" t="s">
        <v>132</v>
      </c>
      <c r="C19" s="81"/>
      <c r="D19" s="110"/>
      <c r="E19" s="74"/>
    </row>
    <row r="20" spans="1:5" customFormat="1" x14ac:dyDescent="0.35">
      <c r="A20" s="74"/>
      <c r="B20" s="88" t="s">
        <v>133</v>
      </c>
      <c r="C20" s="81"/>
      <c r="D20" s="111"/>
      <c r="E20" s="74"/>
    </row>
    <row r="21" spans="1:5" customFormat="1" x14ac:dyDescent="0.35">
      <c r="A21" s="74"/>
      <c r="B21" s="88" t="s">
        <v>134</v>
      </c>
      <c r="C21" s="81"/>
      <c r="D21" s="108"/>
      <c r="E21" s="74"/>
    </row>
    <row r="22" spans="1:5" customFormat="1" x14ac:dyDescent="0.35">
      <c r="A22" s="74"/>
      <c r="B22" s="88" t="s">
        <v>135</v>
      </c>
      <c r="C22" s="81"/>
      <c r="D22" s="108"/>
      <c r="E22" s="74"/>
    </row>
    <row r="23" spans="1:5" customFormat="1" x14ac:dyDescent="0.35">
      <c r="A23" s="74"/>
      <c r="B23" s="88" t="s">
        <v>136</v>
      </c>
      <c r="C23" s="81"/>
      <c r="D23" s="111"/>
      <c r="E23" s="74"/>
    </row>
    <row r="24" spans="1:5" customFormat="1" x14ac:dyDescent="0.35">
      <c r="A24" s="74"/>
      <c r="B24" s="89" t="s">
        <v>137</v>
      </c>
      <c r="C24" s="81"/>
      <c r="D24" s="109"/>
      <c r="E24" s="74"/>
    </row>
    <row r="25" spans="1:5" customFormat="1" x14ac:dyDescent="0.35">
      <c r="A25" s="74"/>
      <c r="B25" s="77"/>
      <c r="C25" s="81"/>
      <c r="D25" s="78"/>
      <c r="E25" s="74"/>
    </row>
    <row r="26" spans="1:5" customFormat="1" x14ac:dyDescent="0.35">
      <c r="A26" s="74"/>
      <c r="B26" s="93" t="s">
        <v>98</v>
      </c>
      <c r="C26" s="92"/>
      <c r="D26" s="94">
        <f>+'PvE Vrachtwagen kipper'!G58</f>
        <v>0</v>
      </c>
      <c r="E26" s="74"/>
    </row>
    <row r="27" spans="1:5" customFormat="1" ht="15" customHeight="1" x14ac:dyDescent="0.35">
      <c r="A27" s="74"/>
      <c r="B27" s="95" t="s">
        <v>99</v>
      </c>
      <c r="C27" s="81"/>
      <c r="D27" s="96">
        <f>+'PvE Vrachtwagen container'!G55</f>
        <v>0</v>
      </c>
      <c r="E27" s="74"/>
    </row>
    <row r="28" spans="1:5" customFormat="1" x14ac:dyDescent="0.35">
      <c r="B28" s="95" t="s">
        <v>100</v>
      </c>
      <c r="C28" s="8"/>
      <c r="D28" s="96">
        <f>-'In te ruilen Scania'!C25</f>
        <v>0</v>
      </c>
    </row>
    <row r="29" spans="1:5" customFormat="1" x14ac:dyDescent="0.35">
      <c r="B29" s="97" t="s">
        <v>101</v>
      </c>
      <c r="C29" s="8"/>
      <c r="D29" s="98">
        <f>-'In te ruilen Volvo'!C25</f>
        <v>0</v>
      </c>
    </row>
    <row r="30" spans="1:5" customFormat="1" x14ac:dyDescent="0.35">
      <c r="B30" s="99"/>
      <c r="C30" s="8"/>
      <c r="D30" s="100"/>
    </row>
    <row r="31" spans="1:5" customFormat="1" ht="24.75" customHeight="1" x14ac:dyDescent="0.45">
      <c r="B31" s="103" t="s">
        <v>105</v>
      </c>
      <c r="C31" s="104"/>
      <c r="D31" s="105">
        <f>SUM(D26:D30)</f>
        <v>0</v>
      </c>
    </row>
    <row r="32" spans="1:5" customFormat="1" ht="15" thickBot="1" x14ac:dyDescent="0.4">
      <c r="B32" s="101"/>
      <c r="C32" s="102"/>
      <c r="D32" s="106" t="s">
        <v>141</v>
      </c>
    </row>
    <row r="33" spans="2:4" customFormat="1" x14ac:dyDescent="0.35">
      <c r="B33" s="62"/>
    </row>
    <row r="34" spans="2:4" customFormat="1" x14ac:dyDescent="0.35">
      <c r="B34" s="189" t="s">
        <v>151</v>
      </c>
      <c r="C34" s="189"/>
      <c r="D34" s="189"/>
    </row>
    <row r="36" spans="2:4" ht="29.15" customHeight="1" x14ac:dyDescent="0.35">
      <c r="B36" s="189" t="s">
        <v>156</v>
      </c>
      <c r="C36" s="189"/>
      <c r="D36" s="189"/>
    </row>
    <row r="37" spans="2:4" x14ac:dyDescent="0.35">
      <c r="B37" s="189" t="s">
        <v>155</v>
      </c>
      <c r="C37" s="189"/>
      <c r="D37" s="189"/>
    </row>
    <row r="38" spans="2:4" x14ac:dyDescent="0.35">
      <c r="B38" s="189" t="s">
        <v>152</v>
      </c>
      <c r="C38" s="189"/>
      <c r="D38" s="189"/>
    </row>
    <row r="39" spans="2:4" x14ac:dyDescent="0.35">
      <c r="B39" s="189" t="s">
        <v>153</v>
      </c>
      <c r="C39" s="189"/>
      <c r="D39" s="189"/>
    </row>
    <row r="40" spans="2:4" x14ac:dyDescent="0.35">
      <c r="B40" s="189" t="s">
        <v>154</v>
      </c>
      <c r="C40" s="189"/>
      <c r="D40" s="189"/>
    </row>
    <row r="41" spans="2:4" x14ac:dyDescent="0.35">
      <c r="B41" s="113"/>
      <c r="C41" s="113"/>
      <c r="D41" s="113"/>
    </row>
    <row r="42" spans="2:4" x14ac:dyDescent="0.35">
      <c r="B42" s="57" t="s">
        <v>144</v>
      </c>
      <c r="D42" s="114">
        <f>+D13</f>
        <v>0</v>
      </c>
    </row>
    <row r="43" spans="2:4" x14ac:dyDescent="0.35">
      <c r="B43" s="57" t="s">
        <v>145</v>
      </c>
      <c r="D43" s="114">
        <f>+D22</f>
        <v>0</v>
      </c>
    </row>
    <row r="44" spans="2:4" x14ac:dyDescent="0.35">
      <c r="B44" s="57" t="s">
        <v>146</v>
      </c>
      <c r="D44" s="115"/>
    </row>
    <row r="45" spans="2:4" x14ac:dyDescent="0.35">
      <c r="B45" s="57" t="s">
        <v>147</v>
      </c>
      <c r="D45" s="114">
        <f>+D16</f>
        <v>0</v>
      </c>
    </row>
    <row r="46" spans="2:4" x14ac:dyDescent="0.35">
      <c r="B46" s="57" t="s">
        <v>148</v>
      </c>
      <c r="D46" s="114">
        <f>+D17</f>
        <v>0</v>
      </c>
    </row>
    <row r="47" spans="2:4" x14ac:dyDescent="0.35">
      <c r="B47" s="57" t="s">
        <v>149</v>
      </c>
      <c r="D47" s="116"/>
    </row>
    <row r="48" spans="2:4" x14ac:dyDescent="0.35">
      <c r="D48" s="116"/>
    </row>
    <row r="49" spans="4:4" x14ac:dyDescent="0.35">
      <c r="D49" s="115"/>
    </row>
  </sheetData>
  <sheetProtection algorithmName="SHA-512" hashValue="AP/47xLxMVNr1qcBTyrnkDq5keU0EVQUFgCG2+zoWPaPq5TP01LdAh7bBfA8lmFejXZOmseloiqQTxx7G4bTnA==" saltValue="YhOTz7qQft8C8XmaJOf1Xg==" spinCount="100000" sheet="1" objects="1" scenarios="1"/>
  <mergeCells count="6">
    <mergeCell ref="B34:D34"/>
    <mergeCell ref="B36:D36"/>
    <mergeCell ref="B37:D37"/>
    <mergeCell ref="B38:D38"/>
    <mergeCell ref="B40:D40"/>
    <mergeCell ref="B39:D39"/>
  </mergeCells>
  <pageMargins left="0.7" right="0.7" top="0.75" bottom="0.75" header="0.3" footer="0.3"/>
  <pageSetup paperSize="9" scale="73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1FE73-320B-4D80-BF70-0884798B1CD5}">
  <sheetPr>
    <tabColor theme="9" tint="0.39997558519241921"/>
  </sheetPr>
  <dimension ref="A1:AB59"/>
  <sheetViews>
    <sheetView showGridLines="0" workbookViewId="0">
      <pane ySplit="4" topLeftCell="A24" activePane="bottomLeft" state="frozen"/>
      <selection pane="bottomLeft" activeCell="D34" sqref="D34"/>
    </sheetView>
  </sheetViews>
  <sheetFormatPr defaultColWidth="9.1796875" defaultRowHeight="14.5" x14ac:dyDescent="0.35"/>
  <cols>
    <col min="1" max="1" width="5.1796875" style="123" customWidth="1"/>
    <col min="2" max="2" width="3.26953125" style="123" customWidth="1"/>
    <col min="3" max="3" width="6.1796875" style="123" customWidth="1"/>
    <col min="4" max="4" width="105.81640625" style="124" customWidth="1"/>
    <col min="5" max="5" width="13.26953125" style="125" customWidth="1"/>
    <col min="6" max="6" width="14.54296875" style="179" customWidth="1"/>
    <col min="7" max="7" width="62.453125" style="179" customWidth="1"/>
    <col min="8" max="16384" width="9.1796875" style="126"/>
  </cols>
  <sheetData>
    <row r="1" spans="1:28" x14ac:dyDescent="0.35">
      <c r="A1" s="122" t="s">
        <v>142</v>
      </c>
    </row>
    <row r="3" spans="1:28" ht="18.5" x14ac:dyDescent="0.45">
      <c r="A3" s="127" t="s">
        <v>119</v>
      </c>
      <c r="B3" s="128"/>
      <c r="C3" s="128"/>
      <c r="D3" s="129"/>
      <c r="E3" s="130"/>
      <c r="F3" s="128"/>
      <c r="G3" s="128"/>
      <c r="I3" s="131" t="s">
        <v>2</v>
      </c>
      <c r="AB3" s="126" t="s">
        <v>5</v>
      </c>
    </row>
    <row r="4" spans="1:28" ht="39" x14ac:dyDescent="0.35">
      <c r="A4" s="132" t="s">
        <v>0</v>
      </c>
      <c r="B4" s="133"/>
      <c r="C4" s="133"/>
      <c r="D4" s="134" t="s">
        <v>1</v>
      </c>
      <c r="E4" s="134" t="s">
        <v>34</v>
      </c>
      <c r="F4" s="134" t="s">
        <v>3</v>
      </c>
      <c r="G4" s="134" t="s">
        <v>90</v>
      </c>
      <c r="I4" s="131" t="s">
        <v>4</v>
      </c>
      <c r="AB4" s="126" t="s">
        <v>6</v>
      </c>
    </row>
    <row r="5" spans="1:28" x14ac:dyDescent="0.35">
      <c r="A5" s="135" t="s">
        <v>10</v>
      </c>
      <c r="B5" s="136"/>
      <c r="C5" s="136"/>
      <c r="D5" s="137"/>
      <c r="E5" s="138"/>
      <c r="F5" s="136"/>
      <c r="G5" s="180"/>
    </row>
    <row r="6" spans="1:28" x14ac:dyDescent="0.35">
      <c r="A6" s="139" t="s">
        <v>116</v>
      </c>
      <c r="B6" s="140" t="s">
        <v>35</v>
      </c>
      <c r="C6" s="141">
        <v>1</v>
      </c>
      <c r="D6" s="142" t="s">
        <v>85</v>
      </c>
      <c r="E6" s="143"/>
      <c r="F6" s="173"/>
      <c r="G6" s="168"/>
    </row>
    <row r="7" spans="1:28" x14ac:dyDescent="0.35">
      <c r="A7" s="139" t="s">
        <v>116</v>
      </c>
      <c r="B7" s="140" t="s">
        <v>35</v>
      </c>
      <c r="C7" s="141">
        <v>2</v>
      </c>
      <c r="D7" s="142" t="s">
        <v>86</v>
      </c>
      <c r="E7" s="143"/>
      <c r="F7" s="173"/>
      <c r="G7" s="168"/>
    </row>
    <row r="8" spans="1:28" x14ac:dyDescent="0.35">
      <c r="A8" s="139" t="s">
        <v>116</v>
      </c>
      <c r="B8" s="140" t="s">
        <v>35</v>
      </c>
      <c r="C8" s="141">
        <v>3</v>
      </c>
      <c r="D8" s="142" t="s">
        <v>22</v>
      </c>
      <c r="E8" s="143"/>
      <c r="F8" s="173"/>
      <c r="G8" s="168"/>
    </row>
    <row r="9" spans="1:28" x14ac:dyDescent="0.35">
      <c r="A9" s="139" t="s">
        <v>116</v>
      </c>
      <c r="B9" s="140" t="s">
        <v>35</v>
      </c>
      <c r="C9" s="141">
        <v>4</v>
      </c>
      <c r="D9" s="142" t="s">
        <v>107</v>
      </c>
      <c r="E9" s="143"/>
      <c r="F9" s="173"/>
      <c r="G9" s="168"/>
    </row>
    <row r="10" spans="1:28" x14ac:dyDescent="0.35">
      <c r="A10" s="139" t="s">
        <v>116</v>
      </c>
      <c r="B10" s="140" t="s">
        <v>35</v>
      </c>
      <c r="C10" s="141">
        <v>5</v>
      </c>
      <c r="D10" s="144" t="s">
        <v>25</v>
      </c>
      <c r="E10" s="143"/>
      <c r="F10" s="173"/>
      <c r="G10" s="168"/>
    </row>
    <row r="11" spans="1:28" x14ac:dyDescent="0.35">
      <c r="A11" s="135" t="s">
        <v>7</v>
      </c>
      <c r="B11" s="136"/>
      <c r="C11" s="136"/>
      <c r="D11" s="137"/>
      <c r="E11" s="138"/>
      <c r="F11" s="120"/>
      <c r="G11" s="169"/>
    </row>
    <row r="12" spans="1:28" x14ac:dyDescent="0.35">
      <c r="A12" s="139" t="s">
        <v>116</v>
      </c>
      <c r="B12" s="140" t="s">
        <v>36</v>
      </c>
      <c r="C12" s="141">
        <v>1</v>
      </c>
      <c r="D12" s="142" t="s">
        <v>18</v>
      </c>
      <c r="E12" s="143"/>
      <c r="F12" s="173"/>
      <c r="G12" s="168"/>
    </row>
    <row r="13" spans="1:28" x14ac:dyDescent="0.35">
      <c r="A13" s="139" t="s">
        <v>116</v>
      </c>
      <c r="B13" s="140" t="s">
        <v>36</v>
      </c>
      <c r="C13" s="141">
        <v>2</v>
      </c>
      <c r="D13" s="142" t="s">
        <v>31</v>
      </c>
      <c r="E13" s="143" t="s">
        <v>34</v>
      </c>
      <c r="F13" s="173"/>
      <c r="G13" s="168"/>
    </row>
    <row r="14" spans="1:28" x14ac:dyDescent="0.35">
      <c r="A14" s="139" t="s">
        <v>116</v>
      </c>
      <c r="B14" s="140" t="s">
        <v>36</v>
      </c>
      <c r="C14" s="141">
        <v>3</v>
      </c>
      <c r="D14" s="145" t="s">
        <v>45</v>
      </c>
      <c r="E14" s="143"/>
      <c r="F14" s="173"/>
      <c r="G14" s="168"/>
    </row>
    <row r="15" spans="1:28" x14ac:dyDescent="0.35">
      <c r="A15" s="139" t="s">
        <v>116</v>
      </c>
      <c r="B15" s="140" t="s">
        <v>36</v>
      </c>
      <c r="C15" s="141">
        <v>4</v>
      </c>
      <c r="D15" s="142" t="s">
        <v>19</v>
      </c>
      <c r="E15" s="143"/>
      <c r="F15" s="173"/>
      <c r="G15" s="168"/>
    </row>
    <row r="16" spans="1:28" x14ac:dyDescent="0.35">
      <c r="A16" s="139" t="s">
        <v>116</v>
      </c>
      <c r="B16" s="140" t="s">
        <v>36</v>
      </c>
      <c r="C16" s="141">
        <v>5</v>
      </c>
      <c r="D16" s="142" t="s">
        <v>20</v>
      </c>
      <c r="E16" s="143"/>
      <c r="F16" s="173"/>
      <c r="G16" s="168"/>
    </row>
    <row r="17" spans="1:7" x14ac:dyDescent="0.35">
      <c r="A17" s="139" t="s">
        <v>116</v>
      </c>
      <c r="B17" s="140" t="s">
        <v>36</v>
      </c>
      <c r="C17" s="141">
        <v>6</v>
      </c>
      <c r="D17" s="142" t="s">
        <v>59</v>
      </c>
      <c r="E17" s="143"/>
      <c r="F17" s="173"/>
      <c r="G17" s="168"/>
    </row>
    <row r="18" spans="1:7" x14ac:dyDescent="0.35">
      <c r="A18" s="139" t="s">
        <v>116</v>
      </c>
      <c r="B18" s="140" t="s">
        <v>36</v>
      </c>
      <c r="C18" s="141">
        <v>7</v>
      </c>
      <c r="D18" s="142" t="s">
        <v>29</v>
      </c>
      <c r="E18" s="143" t="s">
        <v>34</v>
      </c>
      <c r="F18" s="173"/>
      <c r="G18" s="168"/>
    </row>
    <row r="19" spans="1:7" x14ac:dyDescent="0.35">
      <c r="A19" s="139" t="s">
        <v>116</v>
      </c>
      <c r="B19" s="140" t="s">
        <v>36</v>
      </c>
      <c r="C19" s="141">
        <v>8</v>
      </c>
      <c r="D19" s="142" t="s">
        <v>30</v>
      </c>
      <c r="E19" s="143" t="s">
        <v>34</v>
      </c>
      <c r="F19" s="173"/>
      <c r="G19" s="168"/>
    </row>
    <row r="20" spans="1:7" x14ac:dyDescent="0.35">
      <c r="A20" s="139" t="s">
        <v>116</v>
      </c>
      <c r="B20" s="140" t="s">
        <v>36</v>
      </c>
      <c r="C20" s="141">
        <v>9</v>
      </c>
      <c r="D20" s="142" t="s">
        <v>46</v>
      </c>
      <c r="E20" s="143"/>
      <c r="F20" s="173"/>
      <c r="G20" s="168"/>
    </row>
    <row r="21" spans="1:7" x14ac:dyDescent="0.35">
      <c r="A21" s="139" t="s">
        <v>116</v>
      </c>
      <c r="B21" s="140" t="s">
        <v>36</v>
      </c>
      <c r="C21" s="141">
        <v>10</v>
      </c>
      <c r="D21" s="142" t="s">
        <v>24</v>
      </c>
      <c r="E21" s="143"/>
      <c r="F21" s="173"/>
      <c r="G21" s="168"/>
    </row>
    <row r="22" spans="1:7" x14ac:dyDescent="0.35">
      <c r="A22" s="139" t="s">
        <v>116</v>
      </c>
      <c r="B22" s="140" t="s">
        <v>36</v>
      </c>
      <c r="C22" s="141">
        <v>11</v>
      </c>
      <c r="D22" s="142" t="s">
        <v>71</v>
      </c>
      <c r="E22" s="143"/>
      <c r="F22" s="173"/>
      <c r="G22" s="168"/>
    </row>
    <row r="23" spans="1:7" x14ac:dyDescent="0.35">
      <c r="A23" s="139" t="s">
        <v>116</v>
      </c>
      <c r="B23" s="140" t="s">
        <v>36</v>
      </c>
      <c r="C23" s="141">
        <v>12</v>
      </c>
      <c r="D23" s="145" t="s">
        <v>87</v>
      </c>
      <c r="E23" s="143" t="s">
        <v>34</v>
      </c>
      <c r="F23" s="173"/>
      <c r="G23" s="168"/>
    </row>
    <row r="24" spans="1:7" x14ac:dyDescent="0.35">
      <c r="A24" s="139" t="s">
        <v>116</v>
      </c>
      <c r="B24" s="140" t="s">
        <v>36</v>
      </c>
      <c r="C24" s="141">
        <v>13</v>
      </c>
      <c r="D24" s="146" t="s">
        <v>120</v>
      </c>
      <c r="E24" s="143"/>
      <c r="F24" s="173"/>
      <c r="G24" s="168"/>
    </row>
    <row r="25" spans="1:7" x14ac:dyDescent="0.35">
      <c r="A25" s="135" t="s">
        <v>8</v>
      </c>
      <c r="B25" s="136"/>
      <c r="C25" s="136"/>
      <c r="D25" s="137"/>
      <c r="E25" s="138"/>
      <c r="F25" s="120"/>
      <c r="G25" s="169"/>
    </row>
    <row r="26" spans="1:7" x14ac:dyDescent="0.35">
      <c r="A26" s="139" t="s">
        <v>116</v>
      </c>
      <c r="B26" s="140" t="s">
        <v>37</v>
      </c>
      <c r="C26" s="141">
        <v>1</v>
      </c>
      <c r="D26" s="142" t="s">
        <v>121</v>
      </c>
      <c r="E26" s="143"/>
      <c r="F26" s="173"/>
      <c r="G26" s="168"/>
    </row>
    <row r="27" spans="1:7" x14ac:dyDescent="0.35">
      <c r="A27" s="139" t="s">
        <v>116</v>
      </c>
      <c r="B27" s="140" t="s">
        <v>37</v>
      </c>
      <c r="C27" s="141">
        <v>2</v>
      </c>
      <c r="D27" s="142" t="s">
        <v>122</v>
      </c>
      <c r="E27" s="143"/>
      <c r="F27" s="173"/>
      <c r="G27" s="168"/>
    </row>
    <row r="28" spans="1:7" x14ac:dyDescent="0.35">
      <c r="A28" s="139" t="s">
        <v>116</v>
      </c>
      <c r="B28" s="140" t="s">
        <v>37</v>
      </c>
      <c r="C28" s="141">
        <v>3</v>
      </c>
      <c r="D28" s="142" t="s">
        <v>89</v>
      </c>
      <c r="E28" s="143"/>
      <c r="F28" s="173"/>
      <c r="G28" s="168"/>
    </row>
    <row r="29" spans="1:7" x14ac:dyDescent="0.35">
      <c r="A29" s="139" t="s">
        <v>116</v>
      </c>
      <c r="B29" s="140" t="s">
        <v>37</v>
      </c>
      <c r="C29" s="141">
        <v>3</v>
      </c>
      <c r="D29" s="142" t="s">
        <v>109</v>
      </c>
      <c r="E29" s="143"/>
      <c r="F29" s="173"/>
      <c r="G29" s="168"/>
    </row>
    <row r="30" spans="1:7" x14ac:dyDescent="0.35">
      <c r="A30" s="135" t="s">
        <v>9</v>
      </c>
      <c r="B30" s="136"/>
      <c r="C30" s="136"/>
      <c r="D30" s="137"/>
      <c r="E30" s="138"/>
      <c r="F30" s="120"/>
      <c r="G30" s="169"/>
    </row>
    <row r="31" spans="1:7" x14ac:dyDescent="0.35">
      <c r="A31" s="139" t="s">
        <v>116</v>
      </c>
      <c r="B31" s="140" t="s">
        <v>38</v>
      </c>
      <c r="C31" s="141">
        <v>1</v>
      </c>
      <c r="D31" s="142" t="s">
        <v>21</v>
      </c>
      <c r="E31" s="143"/>
      <c r="F31" s="173"/>
      <c r="G31" s="168"/>
    </row>
    <row r="32" spans="1:7" x14ac:dyDescent="0.35">
      <c r="A32" s="139" t="s">
        <v>116</v>
      </c>
      <c r="B32" s="140" t="s">
        <v>38</v>
      </c>
      <c r="C32" s="141">
        <v>2</v>
      </c>
      <c r="D32" s="142" t="s">
        <v>26</v>
      </c>
      <c r="E32" s="143"/>
      <c r="F32" s="173"/>
      <c r="G32" s="168"/>
    </row>
    <row r="33" spans="1:7" x14ac:dyDescent="0.35">
      <c r="A33" s="147" t="s">
        <v>116</v>
      </c>
      <c r="B33" s="148" t="s">
        <v>38</v>
      </c>
      <c r="C33" s="149">
        <v>3</v>
      </c>
      <c r="D33" s="150" t="s">
        <v>111</v>
      </c>
      <c r="E33" s="151"/>
      <c r="F33" s="181"/>
      <c r="G33" s="182"/>
    </row>
    <row r="34" spans="1:7" x14ac:dyDescent="0.35">
      <c r="A34" s="152"/>
      <c r="B34" s="153"/>
      <c r="C34" s="154"/>
      <c r="D34" s="22" t="s">
        <v>158</v>
      </c>
      <c r="E34" s="156"/>
      <c r="F34" s="183"/>
      <c r="G34" s="184"/>
    </row>
    <row r="35" spans="1:7" x14ac:dyDescent="0.35">
      <c r="A35" s="152"/>
      <c r="B35" s="153"/>
      <c r="C35" s="154"/>
      <c r="D35" s="155" t="s">
        <v>62</v>
      </c>
      <c r="E35" s="156"/>
      <c r="F35" s="183"/>
      <c r="G35" s="184"/>
    </row>
    <row r="36" spans="1:7" x14ac:dyDescent="0.35">
      <c r="A36" s="157"/>
      <c r="B36" s="158"/>
      <c r="C36" s="159"/>
      <c r="D36" s="160" t="s">
        <v>91</v>
      </c>
      <c r="E36" s="161"/>
      <c r="F36" s="185"/>
      <c r="G36" s="186"/>
    </row>
    <row r="37" spans="1:7" x14ac:dyDescent="0.35">
      <c r="A37" s="135" t="s">
        <v>13</v>
      </c>
      <c r="B37" s="136"/>
      <c r="C37" s="136"/>
      <c r="D37" s="137"/>
      <c r="E37" s="138"/>
      <c r="F37" s="120"/>
      <c r="G37" s="169"/>
    </row>
    <row r="38" spans="1:7" ht="27.75" customHeight="1" x14ac:dyDescent="0.35">
      <c r="A38" s="139" t="s">
        <v>116</v>
      </c>
      <c r="B38" s="140" t="s">
        <v>39</v>
      </c>
      <c r="C38" s="141">
        <v>1</v>
      </c>
      <c r="D38" s="162" t="s">
        <v>92</v>
      </c>
      <c r="E38" s="163"/>
      <c r="F38" s="173"/>
      <c r="G38" s="168"/>
    </row>
    <row r="39" spans="1:7" x14ac:dyDescent="0.35">
      <c r="A39" s="139" t="s">
        <v>116</v>
      </c>
      <c r="B39" s="140" t="s">
        <v>39</v>
      </c>
      <c r="C39" s="141">
        <v>2</v>
      </c>
      <c r="D39" s="164" t="s">
        <v>115</v>
      </c>
      <c r="E39" s="163"/>
      <c r="F39" s="173"/>
      <c r="G39" s="168"/>
    </row>
    <row r="40" spans="1:7" x14ac:dyDescent="0.35">
      <c r="A40" s="139" t="s">
        <v>116</v>
      </c>
      <c r="B40" s="140" t="s">
        <v>39</v>
      </c>
      <c r="C40" s="141">
        <v>3</v>
      </c>
      <c r="D40" s="162" t="s">
        <v>93</v>
      </c>
      <c r="E40" s="163" t="s">
        <v>34</v>
      </c>
      <c r="F40" s="173"/>
      <c r="G40" s="168"/>
    </row>
    <row r="41" spans="1:7" x14ac:dyDescent="0.35">
      <c r="A41" s="139" t="s">
        <v>116</v>
      </c>
      <c r="B41" s="140" t="s">
        <v>39</v>
      </c>
      <c r="C41" s="141">
        <v>4</v>
      </c>
      <c r="D41" s="162" t="s">
        <v>23</v>
      </c>
      <c r="E41" s="143"/>
      <c r="F41" s="173"/>
      <c r="G41" s="168"/>
    </row>
    <row r="42" spans="1:7" x14ac:dyDescent="0.35">
      <c r="A42" s="135" t="s">
        <v>12</v>
      </c>
      <c r="B42" s="136"/>
      <c r="C42" s="136"/>
      <c r="D42" s="137"/>
      <c r="E42" s="138"/>
      <c r="F42" s="120"/>
      <c r="G42" s="169"/>
    </row>
    <row r="43" spans="1:7" ht="25" x14ac:dyDescent="0.35">
      <c r="A43" s="139" t="s">
        <v>116</v>
      </c>
      <c r="B43" s="140" t="s">
        <v>40</v>
      </c>
      <c r="C43" s="141">
        <v>1</v>
      </c>
      <c r="D43" s="142" t="s">
        <v>114</v>
      </c>
      <c r="E43" s="143"/>
      <c r="F43" s="173"/>
      <c r="G43" s="168"/>
    </row>
    <row r="44" spans="1:7" x14ac:dyDescent="0.35">
      <c r="A44" s="139" t="s">
        <v>116</v>
      </c>
      <c r="B44" s="140" t="s">
        <v>40</v>
      </c>
      <c r="C44" s="141">
        <v>2</v>
      </c>
      <c r="D44" s="142" t="s">
        <v>143</v>
      </c>
      <c r="E44" s="143"/>
      <c r="F44" s="173"/>
      <c r="G44" s="168"/>
    </row>
    <row r="45" spans="1:7" x14ac:dyDescent="0.35">
      <c r="A45" s="139" t="s">
        <v>116</v>
      </c>
      <c r="B45" s="140" t="s">
        <v>40</v>
      </c>
      <c r="C45" s="141">
        <v>3</v>
      </c>
      <c r="D45" s="142" t="s">
        <v>94</v>
      </c>
      <c r="E45" s="143"/>
      <c r="F45" s="173"/>
      <c r="G45" s="168"/>
    </row>
    <row r="46" spans="1:7" x14ac:dyDescent="0.35">
      <c r="A46" s="139" t="s">
        <v>116</v>
      </c>
      <c r="B46" s="140" t="s">
        <v>40</v>
      </c>
      <c r="C46" s="141">
        <v>4</v>
      </c>
      <c r="D46" s="142" t="s">
        <v>17</v>
      </c>
      <c r="E46" s="143"/>
      <c r="F46" s="173"/>
      <c r="G46" s="168"/>
    </row>
    <row r="47" spans="1:7" ht="25" x14ac:dyDescent="0.35">
      <c r="A47" s="139" t="s">
        <v>116</v>
      </c>
      <c r="B47" s="140" t="s">
        <v>40</v>
      </c>
      <c r="C47" s="141">
        <v>5</v>
      </c>
      <c r="D47" s="142" t="s">
        <v>65</v>
      </c>
      <c r="E47" s="143"/>
      <c r="F47" s="173"/>
      <c r="G47" s="168"/>
    </row>
    <row r="48" spans="1:7" x14ac:dyDescent="0.35">
      <c r="A48" s="139" t="s">
        <v>116</v>
      </c>
      <c r="B48" s="140" t="s">
        <v>40</v>
      </c>
      <c r="C48" s="141">
        <v>6</v>
      </c>
      <c r="D48" s="145" t="s">
        <v>47</v>
      </c>
      <c r="E48" s="143"/>
      <c r="F48" s="173"/>
      <c r="G48" s="168"/>
    </row>
    <row r="49" spans="1:7" x14ac:dyDescent="0.35">
      <c r="A49" s="139" t="s">
        <v>116</v>
      </c>
      <c r="B49" s="140" t="s">
        <v>40</v>
      </c>
      <c r="C49" s="141">
        <v>7</v>
      </c>
      <c r="D49" s="145" t="s">
        <v>95</v>
      </c>
      <c r="E49" s="143"/>
      <c r="F49" s="173"/>
      <c r="G49" s="168"/>
    </row>
    <row r="50" spans="1:7" x14ac:dyDescent="0.35">
      <c r="A50" s="139" t="s">
        <v>116</v>
      </c>
      <c r="B50" s="140" t="s">
        <v>40</v>
      </c>
      <c r="C50" s="141">
        <v>8</v>
      </c>
      <c r="D50" s="145" t="s">
        <v>96</v>
      </c>
      <c r="E50" s="143" t="s">
        <v>34</v>
      </c>
      <c r="F50" s="173"/>
      <c r="G50" s="168"/>
    </row>
    <row r="51" spans="1:7" x14ac:dyDescent="0.35">
      <c r="A51" s="135" t="s">
        <v>14</v>
      </c>
      <c r="B51" s="136"/>
      <c r="C51" s="136"/>
      <c r="D51" s="137"/>
      <c r="E51" s="138"/>
      <c r="F51" s="120"/>
      <c r="G51" s="169"/>
    </row>
    <row r="52" spans="1:7" x14ac:dyDescent="0.35">
      <c r="A52" s="139" t="s">
        <v>116</v>
      </c>
      <c r="B52" s="140" t="s">
        <v>41</v>
      </c>
      <c r="C52" s="141">
        <v>1</v>
      </c>
      <c r="D52" s="142" t="s">
        <v>97</v>
      </c>
      <c r="E52" s="143"/>
      <c r="F52" s="173"/>
      <c r="G52" s="168"/>
    </row>
    <row r="53" spans="1:7" x14ac:dyDescent="0.35">
      <c r="A53" s="139" t="s">
        <v>116</v>
      </c>
      <c r="B53" s="140" t="s">
        <v>41</v>
      </c>
      <c r="C53" s="141">
        <v>2</v>
      </c>
      <c r="D53" s="142" t="s">
        <v>61</v>
      </c>
      <c r="E53" s="143"/>
      <c r="F53" s="173"/>
      <c r="G53" s="168"/>
    </row>
    <row r="54" spans="1:7" x14ac:dyDescent="0.35">
      <c r="A54" s="135" t="s">
        <v>27</v>
      </c>
      <c r="B54" s="136"/>
      <c r="C54" s="136"/>
      <c r="D54" s="137"/>
      <c r="E54" s="138"/>
      <c r="F54" s="120"/>
      <c r="G54" s="169"/>
    </row>
    <row r="55" spans="1:7" x14ac:dyDescent="0.35">
      <c r="A55" s="139" t="s">
        <v>116</v>
      </c>
      <c r="B55" s="140" t="s">
        <v>42</v>
      </c>
      <c r="C55" s="141">
        <v>1</v>
      </c>
      <c r="D55" s="142" t="s">
        <v>28</v>
      </c>
      <c r="E55" s="143"/>
      <c r="F55" s="173"/>
      <c r="G55" s="168"/>
    </row>
    <row r="56" spans="1:7" x14ac:dyDescent="0.35">
      <c r="A56" s="139" t="s">
        <v>116</v>
      </c>
      <c r="B56" s="140" t="s">
        <v>42</v>
      </c>
      <c r="C56" s="141">
        <v>2</v>
      </c>
      <c r="D56" s="142" t="s">
        <v>63</v>
      </c>
      <c r="E56" s="143"/>
      <c r="F56" s="173"/>
      <c r="G56" s="168"/>
    </row>
    <row r="57" spans="1:7" ht="19" thickBot="1" x14ac:dyDescent="0.5">
      <c r="A57" s="165"/>
      <c r="B57" s="166"/>
      <c r="C57" s="166"/>
      <c r="D57" s="166"/>
      <c r="E57" s="167"/>
      <c r="F57" s="187"/>
      <c r="G57" s="188"/>
    </row>
    <row r="58" spans="1:7" ht="19" thickBot="1" x14ac:dyDescent="0.5">
      <c r="A58" s="165"/>
      <c r="B58" s="166"/>
      <c r="C58" s="166"/>
      <c r="D58" s="166"/>
      <c r="E58" s="166" t="s">
        <v>32</v>
      </c>
      <c r="F58" s="187"/>
      <c r="G58" s="171"/>
    </row>
    <row r="59" spans="1:7" ht="18.5" x14ac:dyDescent="0.45">
      <c r="A59" s="165"/>
      <c r="B59" s="166"/>
      <c r="C59" s="166"/>
      <c r="D59" s="166"/>
      <c r="E59" s="166" t="s">
        <v>33</v>
      </c>
      <c r="F59" s="187"/>
      <c r="G59" s="187"/>
    </row>
  </sheetData>
  <sheetProtection sheet="1" objects="1" scenarios="1"/>
  <autoFilter ref="B4:G17" xr:uid="{6A4D6DD4-2F12-48B2-A500-D3892FEB7F26}"/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B3E93-11DC-4D85-B0AA-3643395890B6}">
  <sheetPr>
    <tabColor theme="9" tint="0.39997558519241921"/>
  </sheetPr>
  <dimension ref="A1:AB56"/>
  <sheetViews>
    <sheetView showGridLines="0" workbookViewId="0">
      <pane ySplit="4" topLeftCell="A25" activePane="bottomLeft" state="frozen"/>
      <selection activeCell="C7" sqref="C7"/>
      <selection pane="bottomLeft" activeCell="D36" sqref="D36"/>
    </sheetView>
  </sheetViews>
  <sheetFormatPr defaultRowHeight="14.5" x14ac:dyDescent="0.35"/>
  <cols>
    <col min="1" max="1" width="4.54296875" style="31" customWidth="1"/>
    <col min="2" max="2" width="2.7265625" style="57" customWidth="1"/>
    <col min="3" max="3" width="6.1796875" style="57" customWidth="1"/>
    <col min="4" max="4" width="107" style="3" customWidth="1"/>
    <col min="5" max="5" width="13.26953125" style="39" customWidth="1"/>
    <col min="6" max="6" width="14.54296875" style="57" customWidth="1"/>
    <col min="7" max="7" width="62.453125" style="57" customWidth="1"/>
  </cols>
  <sheetData>
    <row r="1" spans="1:28" x14ac:dyDescent="0.35">
      <c r="A1" s="112" t="s">
        <v>142</v>
      </c>
    </row>
    <row r="3" spans="1:28" ht="18.5" x14ac:dyDescent="0.45">
      <c r="A3" s="12" t="s">
        <v>118</v>
      </c>
      <c r="B3" s="13"/>
      <c r="C3" s="13"/>
      <c r="D3" s="54"/>
      <c r="E3" s="38"/>
      <c r="F3" s="13"/>
      <c r="G3" s="13"/>
      <c r="I3" s="4" t="s">
        <v>2</v>
      </c>
      <c r="AB3" t="s">
        <v>5</v>
      </c>
    </row>
    <row r="4" spans="1:28" ht="39" x14ac:dyDescent="0.35">
      <c r="A4" s="42" t="s">
        <v>0</v>
      </c>
      <c r="B4" s="43"/>
      <c r="C4" s="43"/>
      <c r="D4" s="44" t="s">
        <v>1</v>
      </c>
      <c r="E4" s="44" t="s">
        <v>34</v>
      </c>
      <c r="F4" s="44" t="s">
        <v>3</v>
      </c>
      <c r="G4" s="174" t="s">
        <v>90</v>
      </c>
      <c r="I4" s="4" t="s">
        <v>4</v>
      </c>
      <c r="AB4" t="s">
        <v>6</v>
      </c>
    </row>
    <row r="5" spans="1:28" x14ac:dyDescent="0.35">
      <c r="A5" s="28" t="s">
        <v>10</v>
      </c>
      <c r="B5" s="33"/>
      <c r="C5" s="33"/>
      <c r="D5" s="2"/>
      <c r="E5" s="1"/>
      <c r="F5" s="33"/>
      <c r="G5" s="175"/>
    </row>
    <row r="6" spans="1:28" x14ac:dyDescent="0.35">
      <c r="A6" s="32" t="s">
        <v>117</v>
      </c>
      <c r="B6" s="64" t="s">
        <v>35</v>
      </c>
      <c r="C6" s="34">
        <v>1</v>
      </c>
      <c r="D6" s="55" t="s">
        <v>106</v>
      </c>
      <c r="E6" s="20"/>
      <c r="F6" s="178"/>
      <c r="G6" s="176"/>
    </row>
    <row r="7" spans="1:28" x14ac:dyDescent="0.35">
      <c r="A7" s="32" t="s">
        <v>117</v>
      </c>
      <c r="B7" s="64" t="s">
        <v>35</v>
      </c>
      <c r="C7" s="34">
        <v>2</v>
      </c>
      <c r="D7" s="55" t="s">
        <v>86</v>
      </c>
      <c r="E7" s="20"/>
      <c r="F7" s="173"/>
      <c r="G7" s="176"/>
    </row>
    <row r="8" spans="1:28" x14ac:dyDescent="0.35">
      <c r="A8" s="32" t="s">
        <v>117</v>
      </c>
      <c r="B8" s="64" t="s">
        <v>35</v>
      </c>
      <c r="C8" s="34">
        <v>3</v>
      </c>
      <c r="D8" s="55" t="s">
        <v>66</v>
      </c>
      <c r="E8" s="20"/>
      <c r="F8" s="173"/>
      <c r="G8" s="176"/>
    </row>
    <row r="9" spans="1:28" x14ac:dyDescent="0.35">
      <c r="A9" s="32" t="s">
        <v>117</v>
      </c>
      <c r="B9" s="64" t="s">
        <v>35</v>
      </c>
      <c r="C9" s="34">
        <v>4</v>
      </c>
      <c r="D9" s="55" t="s">
        <v>67</v>
      </c>
      <c r="E9" s="20"/>
      <c r="F9" s="173"/>
      <c r="G9" s="176"/>
    </row>
    <row r="10" spans="1:28" x14ac:dyDescent="0.35">
      <c r="A10" s="32" t="s">
        <v>117</v>
      </c>
      <c r="B10" s="64" t="s">
        <v>35</v>
      </c>
      <c r="C10" s="34">
        <v>5</v>
      </c>
      <c r="D10" s="17" t="s">
        <v>68</v>
      </c>
      <c r="E10" s="20"/>
      <c r="F10" s="173"/>
      <c r="G10" s="176"/>
    </row>
    <row r="11" spans="1:28" x14ac:dyDescent="0.35">
      <c r="A11" s="28" t="s">
        <v>7</v>
      </c>
      <c r="B11" s="33"/>
      <c r="C11" s="33"/>
      <c r="D11" s="2"/>
      <c r="E11" s="1"/>
      <c r="F11" s="120"/>
      <c r="G11" s="177"/>
    </row>
    <row r="12" spans="1:28" x14ac:dyDescent="0.35">
      <c r="A12" s="32" t="s">
        <v>117</v>
      </c>
      <c r="B12" s="64" t="s">
        <v>36</v>
      </c>
      <c r="C12" s="34">
        <v>1</v>
      </c>
      <c r="D12" s="55" t="s">
        <v>18</v>
      </c>
      <c r="E12" s="20"/>
      <c r="F12" s="173"/>
      <c r="G12" s="176"/>
    </row>
    <row r="13" spans="1:28" x14ac:dyDescent="0.35">
      <c r="A13" s="32" t="s">
        <v>117</v>
      </c>
      <c r="B13" s="64" t="s">
        <v>36</v>
      </c>
      <c r="C13" s="34">
        <v>2</v>
      </c>
      <c r="D13" s="55" t="s">
        <v>31</v>
      </c>
      <c r="E13" s="20" t="s">
        <v>34</v>
      </c>
      <c r="F13" s="173"/>
      <c r="G13" s="176"/>
    </row>
    <row r="14" spans="1:28" x14ac:dyDescent="0.35">
      <c r="A14" s="32" t="s">
        <v>117</v>
      </c>
      <c r="B14" s="64" t="s">
        <v>36</v>
      </c>
      <c r="C14" s="34">
        <v>3</v>
      </c>
      <c r="D14" s="18" t="s">
        <v>45</v>
      </c>
      <c r="E14" s="20"/>
      <c r="F14" s="173"/>
      <c r="G14" s="176"/>
    </row>
    <row r="15" spans="1:28" x14ac:dyDescent="0.35">
      <c r="A15" s="32" t="s">
        <v>117</v>
      </c>
      <c r="B15" s="64" t="s">
        <v>36</v>
      </c>
      <c r="C15" s="34">
        <v>4</v>
      </c>
      <c r="D15" s="55" t="s">
        <v>19</v>
      </c>
      <c r="E15" s="20"/>
      <c r="F15" s="173"/>
      <c r="G15" s="176"/>
    </row>
    <row r="16" spans="1:28" x14ac:dyDescent="0.35">
      <c r="A16" s="32" t="s">
        <v>117</v>
      </c>
      <c r="B16" s="64" t="s">
        <v>36</v>
      </c>
      <c r="C16" s="34">
        <v>5</v>
      </c>
      <c r="D16" s="55" t="s">
        <v>20</v>
      </c>
      <c r="E16" s="20"/>
      <c r="F16" s="173"/>
      <c r="G16" s="176"/>
    </row>
    <row r="17" spans="1:7" x14ac:dyDescent="0.35">
      <c r="A17" s="32" t="s">
        <v>117</v>
      </c>
      <c r="B17" s="64" t="s">
        <v>36</v>
      </c>
      <c r="C17" s="34">
        <v>6</v>
      </c>
      <c r="D17" s="55" t="s">
        <v>69</v>
      </c>
      <c r="E17" s="20"/>
      <c r="F17" s="173"/>
      <c r="G17" s="176"/>
    </row>
    <row r="18" spans="1:7" x14ac:dyDescent="0.35">
      <c r="A18" s="32" t="s">
        <v>117</v>
      </c>
      <c r="B18" s="64" t="s">
        <v>36</v>
      </c>
      <c r="C18" s="34">
        <v>7</v>
      </c>
      <c r="D18" s="55" t="s">
        <v>70</v>
      </c>
      <c r="E18" s="20" t="s">
        <v>34</v>
      </c>
      <c r="F18" s="173"/>
      <c r="G18" s="176"/>
    </row>
    <row r="19" spans="1:7" x14ac:dyDescent="0.35">
      <c r="A19" s="32" t="s">
        <v>117</v>
      </c>
      <c r="B19" s="64" t="s">
        <v>36</v>
      </c>
      <c r="C19" s="34">
        <v>8</v>
      </c>
      <c r="D19" s="55" t="s">
        <v>30</v>
      </c>
      <c r="E19" s="20" t="s">
        <v>34</v>
      </c>
      <c r="F19" s="173"/>
      <c r="G19" s="176"/>
    </row>
    <row r="20" spans="1:7" x14ac:dyDescent="0.35">
      <c r="A20" s="32" t="s">
        <v>117</v>
      </c>
      <c r="B20" s="64" t="s">
        <v>36</v>
      </c>
      <c r="C20" s="34">
        <v>9</v>
      </c>
      <c r="D20" s="55" t="s">
        <v>46</v>
      </c>
      <c r="E20" s="20"/>
      <c r="F20" s="173"/>
      <c r="G20" s="176"/>
    </row>
    <row r="21" spans="1:7" x14ac:dyDescent="0.35">
      <c r="A21" s="32" t="s">
        <v>117</v>
      </c>
      <c r="B21" s="64" t="s">
        <v>36</v>
      </c>
      <c r="C21" s="34">
        <v>10</v>
      </c>
      <c r="D21" s="55" t="s">
        <v>24</v>
      </c>
      <c r="E21" s="20"/>
      <c r="F21" s="173"/>
      <c r="G21" s="176"/>
    </row>
    <row r="22" spans="1:7" x14ac:dyDescent="0.35">
      <c r="A22" s="32" t="s">
        <v>117</v>
      </c>
      <c r="B22" s="64" t="s">
        <v>36</v>
      </c>
      <c r="C22" s="34">
        <v>11</v>
      </c>
      <c r="D22" s="55" t="s">
        <v>71</v>
      </c>
      <c r="E22" s="20"/>
      <c r="F22" s="173"/>
      <c r="G22" s="176"/>
    </row>
    <row r="23" spans="1:7" x14ac:dyDescent="0.35">
      <c r="A23" s="32" t="s">
        <v>117</v>
      </c>
      <c r="B23" s="64" t="s">
        <v>36</v>
      </c>
      <c r="C23" s="34">
        <v>12</v>
      </c>
      <c r="D23" s="18" t="s">
        <v>108</v>
      </c>
      <c r="E23" s="20" t="s">
        <v>34</v>
      </c>
      <c r="F23" s="173"/>
      <c r="G23" s="176"/>
    </row>
    <row r="24" spans="1:7" x14ac:dyDescent="0.35">
      <c r="A24" s="32" t="s">
        <v>117</v>
      </c>
      <c r="B24" s="64" t="s">
        <v>36</v>
      </c>
      <c r="C24" s="34">
        <v>13</v>
      </c>
      <c r="D24" s="19" t="s">
        <v>88</v>
      </c>
      <c r="E24" s="20"/>
      <c r="F24" s="173"/>
      <c r="G24" s="176"/>
    </row>
    <row r="25" spans="1:7" x14ac:dyDescent="0.35">
      <c r="A25" s="28" t="s">
        <v>8</v>
      </c>
      <c r="B25" s="33"/>
      <c r="C25" s="33"/>
      <c r="D25" s="2"/>
      <c r="E25" s="1"/>
      <c r="F25" s="120"/>
      <c r="G25" s="177"/>
    </row>
    <row r="26" spans="1:7" x14ac:dyDescent="0.35">
      <c r="A26" s="32" t="s">
        <v>117</v>
      </c>
      <c r="B26" s="64" t="s">
        <v>37</v>
      </c>
      <c r="C26" s="34">
        <v>1</v>
      </c>
      <c r="D26" s="55" t="s">
        <v>11</v>
      </c>
      <c r="E26" s="20"/>
      <c r="F26" s="173"/>
      <c r="G26" s="176"/>
    </row>
    <row r="27" spans="1:7" x14ac:dyDescent="0.35">
      <c r="A27" s="32" t="s">
        <v>117</v>
      </c>
      <c r="B27" s="64" t="s">
        <v>37</v>
      </c>
      <c r="C27" s="34">
        <v>2</v>
      </c>
      <c r="D27" s="55" t="s">
        <v>60</v>
      </c>
      <c r="E27" s="20"/>
      <c r="F27" s="173"/>
      <c r="G27" s="176"/>
    </row>
    <row r="28" spans="1:7" x14ac:dyDescent="0.35">
      <c r="A28" s="32" t="s">
        <v>117</v>
      </c>
      <c r="B28" s="64" t="s">
        <v>37</v>
      </c>
      <c r="C28" s="34">
        <v>3</v>
      </c>
      <c r="D28" s="55" t="s">
        <v>89</v>
      </c>
      <c r="E28" s="20"/>
      <c r="F28" s="173"/>
      <c r="G28" s="176"/>
    </row>
    <row r="29" spans="1:7" x14ac:dyDescent="0.35">
      <c r="A29" s="32" t="s">
        <v>117</v>
      </c>
      <c r="B29" s="64" t="s">
        <v>37</v>
      </c>
      <c r="C29" s="34">
        <v>3</v>
      </c>
      <c r="D29" s="16" t="s">
        <v>109</v>
      </c>
      <c r="E29" s="20"/>
      <c r="F29" s="173"/>
      <c r="G29" s="176"/>
    </row>
    <row r="30" spans="1:7" x14ac:dyDescent="0.35">
      <c r="A30" s="28" t="s">
        <v>9</v>
      </c>
      <c r="B30" s="33"/>
      <c r="C30" s="33"/>
      <c r="D30" s="2"/>
      <c r="E30" s="1"/>
      <c r="F30" s="120"/>
      <c r="G30" s="177"/>
    </row>
    <row r="31" spans="1:7" x14ac:dyDescent="0.35">
      <c r="A31" s="32" t="s">
        <v>117</v>
      </c>
      <c r="B31" s="64" t="s">
        <v>38</v>
      </c>
      <c r="C31" s="34">
        <v>1</v>
      </c>
      <c r="D31" s="55" t="s">
        <v>21</v>
      </c>
      <c r="E31" s="20"/>
      <c r="F31" s="173"/>
      <c r="G31" s="176"/>
    </row>
    <row r="32" spans="1:7" x14ac:dyDescent="0.35">
      <c r="A32" s="41" t="s">
        <v>117</v>
      </c>
      <c r="B32" s="65" t="s">
        <v>38</v>
      </c>
      <c r="C32" s="63">
        <v>2</v>
      </c>
      <c r="D32" s="55" t="s">
        <v>110</v>
      </c>
      <c r="E32" s="20"/>
      <c r="F32" s="173"/>
      <c r="G32" s="176"/>
    </row>
    <row r="33" spans="1:7" x14ac:dyDescent="0.35">
      <c r="A33" s="41" t="s">
        <v>117</v>
      </c>
      <c r="B33" s="65" t="s">
        <v>38</v>
      </c>
      <c r="C33" s="35">
        <v>3</v>
      </c>
      <c r="D33" s="21" t="s">
        <v>111</v>
      </c>
      <c r="E33" s="24"/>
      <c r="F33" s="173"/>
      <c r="G33" s="176"/>
    </row>
    <row r="34" spans="1:7" x14ac:dyDescent="0.35">
      <c r="A34" s="29"/>
      <c r="B34" s="66"/>
      <c r="C34" s="36"/>
      <c r="D34" s="22" t="s">
        <v>158</v>
      </c>
      <c r="E34" s="25"/>
      <c r="F34" s="173"/>
      <c r="G34" s="176"/>
    </row>
    <row r="35" spans="1:7" x14ac:dyDescent="0.35">
      <c r="A35" s="29"/>
      <c r="B35" s="66"/>
      <c r="C35" s="36"/>
      <c r="D35" s="22" t="s">
        <v>62</v>
      </c>
      <c r="E35" s="25"/>
      <c r="F35" s="173"/>
      <c r="G35" s="176"/>
    </row>
    <row r="36" spans="1:7" x14ac:dyDescent="0.35">
      <c r="A36" s="30"/>
      <c r="B36" s="67"/>
      <c r="C36" s="37"/>
      <c r="D36" s="23" t="s">
        <v>91</v>
      </c>
      <c r="E36" s="26"/>
      <c r="F36" s="173"/>
      <c r="G36" s="176"/>
    </row>
    <row r="37" spans="1:7" x14ac:dyDescent="0.35">
      <c r="A37" s="28" t="s">
        <v>13</v>
      </c>
      <c r="B37" s="33"/>
      <c r="C37" s="33"/>
      <c r="D37" s="2"/>
      <c r="E37" s="1"/>
      <c r="F37" s="120"/>
      <c r="G37" s="177"/>
    </row>
    <row r="38" spans="1:7" ht="37.5" x14ac:dyDescent="0.35">
      <c r="A38" s="32" t="s">
        <v>117</v>
      </c>
      <c r="B38" s="64" t="s">
        <v>39</v>
      </c>
      <c r="C38" s="34">
        <v>1</v>
      </c>
      <c r="D38" s="52" t="s">
        <v>113</v>
      </c>
      <c r="E38" s="56"/>
      <c r="F38" s="173"/>
      <c r="G38" s="176"/>
    </row>
    <row r="39" spans="1:7" x14ac:dyDescent="0.35">
      <c r="A39" s="32" t="s">
        <v>117</v>
      </c>
      <c r="B39" s="64" t="s">
        <v>39</v>
      </c>
      <c r="C39" s="34">
        <v>2</v>
      </c>
      <c r="D39" s="52" t="s">
        <v>115</v>
      </c>
      <c r="E39" s="56"/>
      <c r="F39" s="173"/>
      <c r="G39" s="176"/>
    </row>
    <row r="40" spans="1:7" x14ac:dyDescent="0.35">
      <c r="A40" s="32" t="s">
        <v>117</v>
      </c>
      <c r="B40" s="64" t="s">
        <v>39</v>
      </c>
      <c r="C40" s="34">
        <v>3</v>
      </c>
      <c r="D40" s="52" t="s">
        <v>93</v>
      </c>
      <c r="E40" s="56" t="s">
        <v>34</v>
      </c>
      <c r="F40" s="173"/>
      <c r="G40" s="176"/>
    </row>
    <row r="41" spans="1:7" x14ac:dyDescent="0.35">
      <c r="A41" s="32" t="s">
        <v>117</v>
      </c>
      <c r="B41" s="64" t="s">
        <v>39</v>
      </c>
      <c r="C41" s="34">
        <v>4</v>
      </c>
      <c r="D41" s="52" t="s">
        <v>23</v>
      </c>
      <c r="E41" s="20"/>
      <c r="F41" s="173"/>
      <c r="G41" s="176"/>
    </row>
    <row r="42" spans="1:7" x14ac:dyDescent="0.35">
      <c r="A42" s="28" t="s">
        <v>12</v>
      </c>
      <c r="B42" s="33"/>
      <c r="C42" s="33"/>
      <c r="D42" s="2"/>
      <c r="E42" s="1"/>
      <c r="F42" s="120"/>
      <c r="G42" s="177"/>
    </row>
    <row r="43" spans="1:7" x14ac:dyDescent="0.35">
      <c r="A43" s="32" t="s">
        <v>117</v>
      </c>
      <c r="B43" s="64" t="s">
        <v>40</v>
      </c>
      <c r="C43" s="34">
        <v>1</v>
      </c>
      <c r="D43" s="55" t="s">
        <v>72</v>
      </c>
      <c r="E43" s="20"/>
      <c r="F43" s="173"/>
      <c r="G43" s="176"/>
    </row>
    <row r="44" spans="1:7" ht="25" x14ac:dyDescent="0.35">
      <c r="A44" s="32" t="s">
        <v>117</v>
      </c>
      <c r="B44" s="64" t="s">
        <v>40</v>
      </c>
      <c r="C44" s="34">
        <v>2</v>
      </c>
      <c r="D44" s="55" t="s">
        <v>112</v>
      </c>
      <c r="E44" s="20"/>
      <c r="F44" s="173"/>
      <c r="G44" s="176"/>
    </row>
    <row r="45" spans="1:7" ht="16.5" customHeight="1" x14ac:dyDescent="0.35">
      <c r="A45" s="32" t="s">
        <v>117</v>
      </c>
      <c r="B45" s="64" t="s">
        <v>40</v>
      </c>
      <c r="C45" s="34">
        <v>3</v>
      </c>
      <c r="D45" s="55" t="s">
        <v>73</v>
      </c>
      <c r="E45" s="20"/>
      <c r="F45" s="173"/>
      <c r="G45" s="176"/>
    </row>
    <row r="46" spans="1:7" x14ac:dyDescent="0.35">
      <c r="A46" s="32" t="s">
        <v>117</v>
      </c>
      <c r="B46" s="64" t="s">
        <v>40</v>
      </c>
      <c r="C46" s="34">
        <v>4</v>
      </c>
      <c r="D46" s="18" t="s">
        <v>95</v>
      </c>
      <c r="E46" s="20"/>
      <c r="F46" s="173"/>
      <c r="G46" s="176"/>
    </row>
    <row r="47" spans="1:7" x14ac:dyDescent="0.35">
      <c r="A47" s="32" t="s">
        <v>117</v>
      </c>
      <c r="B47" s="64" t="s">
        <v>40</v>
      </c>
      <c r="C47" s="34">
        <v>5</v>
      </c>
      <c r="D47" s="18" t="s">
        <v>96</v>
      </c>
      <c r="E47" s="20" t="s">
        <v>34</v>
      </c>
      <c r="F47" s="173"/>
      <c r="G47" s="176"/>
    </row>
    <row r="48" spans="1:7" x14ac:dyDescent="0.35">
      <c r="A48" s="28" t="s">
        <v>14</v>
      </c>
      <c r="B48" s="33"/>
      <c r="C48" s="33"/>
      <c r="D48" s="2"/>
      <c r="E48" s="1"/>
      <c r="F48" s="120"/>
      <c r="G48" s="177"/>
    </row>
    <row r="49" spans="1:7" x14ac:dyDescent="0.35">
      <c r="A49" s="32" t="s">
        <v>117</v>
      </c>
      <c r="B49" s="64" t="s">
        <v>41</v>
      </c>
      <c r="C49" s="34">
        <v>1</v>
      </c>
      <c r="D49" s="55" t="s">
        <v>104</v>
      </c>
      <c r="E49" s="20"/>
      <c r="F49" s="173"/>
      <c r="G49" s="176"/>
    </row>
    <row r="50" spans="1:7" x14ac:dyDescent="0.35">
      <c r="A50" s="32" t="s">
        <v>117</v>
      </c>
      <c r="B50" s="64" t="s">
        <v>41</v>
      </c>
      <c r="C50" s="34">
        <v>2</v>
      </c>
      <c r="D50" s="55" t="s">
        <v>74</v>
      </c>
      <c r="E50" s="20"/>
      <c r="F50" s="173"/>
      <c r="G50" s="176"/>
    </row>
    <row r="51" spans="1:7" x14ac:dyDescent="0.35">
      <c r="A51" s="28" t="s">
        <v>27</v>
      </c>
      <c r="B51" s="33"/>
      <c r="C51" s="33"/>
      <c r="D51" s="2"/>
      <c r="E51" s="1"/>
      <c r="F51" s="120"/>
      <c r="G51" s="177"/>
    </row>
    <row r="52" spans="1:7" x14ac:dyDescent="0.35">
      <c r="A52" s="32" t="s">
        <v>117</v>
      </c>
      <c r="B52" s="64" t="s">
        <v>42</v>
      </c>
      <c r="C52" s="34">
        <v>1</v>
      </c>
      <c r="D52" s="55" t="s">
        <v>28</v>
      </c>
      <c r="E52" s="20"/>
      <c r="F52" s="173"/>
      <c r="G52" s="176"/>
    </row>
    <row r="53" spans="1:7" x14ac:dyDescent="0.35">
      <c r="A53" s="32" t="s">
        <v>117</v>
      </c>
      <c r="B53" s="64" t="s">
        <v>42</v>
      </c>
      <c r="C53" s="34">
        <v>2</v>
      </c>
      <c r="D53" s="55" t="s">
        <v>63</v>
      </c>
      <c r="E53" s="20"/>
      <c r="F53" s="173"/>
      <c r="G53" s="176"/>
    </row>
    <row r="54" spans="1:7" ht="19" thickBot="1" x14ac:dyDescent="0.5">
      <c r="A54" s="68"/>
      <c r="B54" s="14"/>
      <c r="C54" s="14"/>
      <c r="D54" s="14"/>
      <c r="E54" s="40"/>
      <c r="F54" s="172"/>
      <c r="G54" s="170"/>
    </row>
    <row r="55" spans="1:7" ht="19" thickBot="1" x14ac:dyDescent="0.5">
      <c r="A55" s="68"/>
      <c r="B55" s="14"/>
      <c r="C55" s="14"/>
      <c r="D55" s="14"/>
      <c r="E55" s="14" t="s">
        <v>32</v>
      </c>
      <c r="F55" s="172"/>
      <c r="G55" s="171"/>
    </row>
    <row r="56" spans="1:7" ht="18.5" x14ac:dyDescent="0.45">
      <c r="A56" s="68"/>
      <c r="B56" s="14"/>
      <c r="C56" s="14"/>
      <c r="D56" s="14"/>
      <c r="E56" s="14" t="s">
        <v>33</v>
      </c>
      <c r="F56" s="172"/>
      <c r="G56" s="172"/>
    </row>
  </sheetData>
  <sheetProtection sheet="1" objects="1" scenarios="1"/>
  <autoFilter ref="B4:G17" xr:uid="{6A4D6DD4-2F12-48B2-A500-D3892FEB7F26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CC66D-97DF-4A56-9924-AEA2ADA2AA7D}">
  <sheetPr>
    <tabColor theme="9" tint="0.59999389629810485"/>
  </sheetPr>
  <dimension ref="A1:C26"/>
  <sheetViews>
    <sheetView showGridLines="0" workbookViewId="0">
      <selection activeCell="C25" sqref="C25"/>
    </sheetView>
  </sheetViews>
  <sheetFormatPr defaultRowHeight="14.5" x14ac:dyDescent="0.35"/>
  <cols>
    <col min="1" max="1" width="13.26953125" style="8" customWidth="1"/>
    <col min="2" max="2" width="13.453125" style="10" customWidth="1"/>
    <col min="3" max="3" width="100.453125" style="7" customWidth="1"/>
  </cols>
  <sheetData>
    <row r="1" spans="1:3" x14ac:dyDescent="0.35">
      <c r="A1"/>
      <c r="B1"/>
      <c r="C1"/>
    </row>
    <row r="2" spans="1:3" ht="18.5" x14ac:dyDescent="0.45">
      <c r="A2" s="48" t="s">
        <v>15</v>
      </c>
      <c r="B2" s="45"/>
      <c r="C2" s="45"/>
    </row>
    <row r="3" spans="1:3" x14ac:dyDescent="0.35">
      <c r="A3" s="50"/>
      <c r="B3" s="47" t="s">
        <v>43</v>
      </c>
      <c r="C3" s="47" t="s">
        <v>48</v>
      </c>
    </row>
    <row r="4" spans="1:3" x14ac:dyDescent="0.35">
      <c r="A4" s="50"/>
      <c r="B4" s="46" t="s">
        <v>44</v>
      </c>
      <c r="C4" s="46" t="s">
        <v>56</v>
      </c>
    </row>
    <row r="5" spans="1:3" x14ac:dyDescent="0.35">
      <c r="A5" s="50"/>
      <c r="B5" s="46" t="s">
        <v>57</v>
      </c>
      <c r="C5" s="46" t="s">
        <v>58</v>
      </c>
    </row>
    <row r="6" spans="1:3" ht="18.5" x14ac:dyDescent="0.45">
      <c r="A6" s="49" t="s">
        <v>16</v>
      </c>
      <c r="B6" s="45"/>
      <c r="C6" s="45"/>
    </row>
    <row r="7" spans="1:3" x14ac:dyDescent="0.35">
      <c r="A7" s="51"/>
      <c r="B7" s="46" t="s">
        <v>43</v>
      </c>
      <c r="C7" s="46" t="s">
        <v>64</v>
      </c>
    </row>
    <row r="8" spans="1:3" x14ac:dyDescent="0.35">
      <c r="A8" s="5"/>
      <c r="B8" s="9"/>
      <c r="C8" s="6"/>
    </row>
    <row r="9" spans="1:3" x14ac:dyDescent="0.35">
      <c r="A9" s="42" t="s">
        <v>0</v>
      </c>
      <c r="B9" s="43"/>
      <c r="C9" s="44" t="s">
        <v>1</v>
      </c>
    </row>
    <row r="10" spans="1:3" x14ac:dyDescent="0.35">
      <c r="A10" s="28" t="s">
        <v>10</v>
      </c>
      <c r="B10" s="33"/>
      <c r="C10" s="27"/>
    </row>
    <row r="11" spans="1:3" x14ac:dyDescent="0.35">
      <c r="A11" s="32" t="s">
        <v>35</v>
      </c>
      <c r="B11" s="34">
        <v>1</v>
      </c>
      <c r="C11" s="52" t="s">
        <v>55</v>
      </c>
    </row>
    <row r="12" spans="1:3" x14ac:dyDescent="0.35">
      <c r="A12" s="28" t="s">
        <v>7</v>
      </c>
      <c r="B12" s="33"/>
      <c r="C12" s="27"/>
    </row>
    <row r="13" spans="1:3" x14ac:dyDescent="0.35">
      <c r="A13" s="32" t="s">
        <v>36</v>
      </c>
      <c r="B13" s="34">
        <v>1</v>
      </c>
      <c r="C13" s="52" t="s">
        <v>54</v>
      </c>
    </row>
    <row r="14" spans="1:3" x14ac:dyDescent="0.35">
      <c r="A14" s="28" t="s">
        <v>8</v>
      </c>
      <c r="B14" s="33"/>
      <c r="C14" s="27"/>
    </row>
    <row r="15" spans="1:3" x14ac:dyDescent="0.35">
      <c r="A15" s="32" t="s">
        <v>37</v>
      </c>
      <c r="B15" s="34">
        <v>1</v>
      </c>
      <c r="C15" s="52" t="s">
        <v>49</v>
      </c>
    </row>
    <row r="16" spans="1:3" x14ac:dyDescent="0.35">
      <c r="A16" s="28" t="s">
        <v>9</v>
      </c>
      <c r="B16" s="33"/>
      <c r="C16" s="27"/>
    </row>
    <row r="17" spans="1:3" x14ac:dyDescent="0.35">
      <c r="A17" s="32" t="s">
        <v>38</v>
      </c>
      <c r="B17" s="34">
        <v>1</v>
      </c>
      <c r="C17" s="52" t="s">
        <v>50</v>
      </c>
    </row>
    <row r="18" spans="1:3" x14ac:dyDescent="0.35">
      <c r="A18" s="28" t="s">
        <v>13</v>
      </c>
      <c r="B18" s="33"/>
      <c r="C18" s="27"/>
    </row>
    <row r="19" spans="1:3" x14ac:dyDescent="0.35">
      <c r="A19" s="32" t="s">
        <v>39</v>
      </c>
      <c r="B19" s="34">
        <v>1</v>
      </c>
      <c r="C19" s="53" t="s">
        <v>64</v>
      </c>
    </row>
    <row r="20" spans="1:3" x14ac:dyDescent="0.35">
      <c r="A20" s="32" t="s">
        <v>39</v>
      </c>
      <c r="B20" s="34">
        <v>2</v>
      </c>
      <c r="C20" s="11" t="s">
        <v>52</v>
      </c>
    </row>
    <row r="21" spans="1:3" x14ac:dyDescent="0.35">
      <c r="A21" s="32" t="s">
        <v>39</v>
      </c>
      <c r="B21" s="34">
        <v>3</v>
      </c>
      <c r="C21" s="52" t="s">
        <v>51</v>
      </c>
    </row>
    <row r="22" spans="1:3" x14ac:dyDescent="0.35">
      <c r="A22" s="28" t="s">
        <v>14</v>
      </c>
      <c r="B22" s="33"/>
      <c r="C22" s="27"/>
    </row>
    <row r="23" spans="1:3" x14ac:dyDescent="0.35">
      <c r="A23" s="32" t="s">
        <v>41</v>
      </c>
      <c r="B23" s="34">
        <v>1</v>
      </c>
      <c r="C23" s="52" t="s">
        <v>53</v>
      </c>
    </row>
    <row r="24" spans="1:3" ht="15" thickBot="1" x14ac:dyDescent="0.4"/>
    <row r="25" spans="1:3" ht="19" thickBot="1" x14ac:dyDescent="0.5">
      <c r="A25" s="14" t="s">
        <v>103</v>
      </c>
      <c r="B25" s="15"/>
      <c r="C25" s="171"/>
    </row>
    <row r="26" spans="1:3" ht="18.5" x14ac:dyDescent="0.45">
      <c r="A26" s="69"/>
      <c r="B26" s="15"/>
      <c r="C26" s="15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0D8C-A781-4CBF-9159-DC06E6DC28F4}">
  <sheetPr>
    <tabColor theme="9" tint="0.59999389629810485"/>
  </sheetPr>
  <dimension ref="A1:C26"/>
  <sheetViews>
    <sheetView showGridLines="0" workbookViewId="0">
      <selection activeCell="C23" sqref="C23"/>
    </sheetView>
  </sheetViews>
  <sheetFormatPr defaultRowHeight="14.5" x14ac:dyDescent="0.35"/>
  <cols>
    <col min="1" max="1" width="16.54296875" customWidth="1"/>
    <col min="2" max="2" width="10.7265625" style="62" customWidth="1"/>
    <col min="3" max="3" width="100.453125" style="3" customWidth="1"/>
  </cols>
  <sheetData>
    <row r="1" spans="1:3" x14ac:dyDescent="0.35">
      <c r="B1"/>
      <c r="C1"/>
    </row>
    <row r="2" spans="1:3" ht="18.5" x14ac:dyDescent="0.45">
      <c r="A2" s="48" t="s">
        <v>15</v>
      </c>
      <c r="B2" s="45"/>
      <c r="C2" s="45"/>
    </row>
    <row r="3" spans="1:3" x14ac:dyDescent="0.35">
      <c r="A3" s="50"/>
      <c r="B3" s="47" t="s">
        <v>43</v>
      </c>
      <c r="C3" s="47" t="s">
        <v>75</v>
      </c>
    </row>
    <row r="4" spans="1:3" x14ac:dyDescent="0.35">
      <c r="A4" s="50"/>
      <c r="B4" s="46" t="s">
        <v>44</v>
      </c>
      <c r="C4" s="46" t="s">
        <v>76</v>
      </c>
    </row>
    <row r="5" spans="1:3" x14ac:dyDescent="0.35">
      <c r="A5" s="50"/>
      <c r="B5" s="46" t="s">
        <v>57</v>
      </c>
      <c r="C5" s="46" t="s">
        <v>77</v>
      </c>
    </row>
    <row r="6" spans="1:3" ht="18.5" x14ac:dyDescent="0.45">
      <c r="A6" s="49" t="s">
        <v>16</v>
      </c>
      <c r="B6" s="45"/>
      <c r="C6" s="45" t="s">
        <v>78</v>
      </c>
    </row>
    <row r="7" spans="1:3" x14ac:dyDescent="0.35">
      <c r="A7" s="51"/>
      <c r="B7" s="46" t="s">
        <v>43</v>
      </c>
      <c r="C7" s="46" t="s">
        <v>79</v>
      </c>
    </row>
    <row r="8" spans="1:3" x14ac:dyDescent="0.35">
      <c r="A8" s="58"/>
      <c r="B8" s="59"/>
      <c r="C8" s="60"/>
    </row>
    <row r="9" spans="1:3" x14ac:dyDescent="0.35">
      <c r="A9" s="42" t="s">
        <v>0</v>
      </c>
      <c r="B9" s="43"/>
      <c r="C9" s="44" t="s">
        <v>1</v>
      </c>
    </row>
    <row r="10" spans="1:3" x14ac:dyDescent="0.35">
      <c r="A10" s="28" t="s">
        <v>10</v>
      </c>
      <c r="B10" s="33"/>
      <c r="C10" s="27"/>
    </row>
    <row r="11" spans="1:3" x14ac:dyDescent="0.35">
      <c r="A11" s="32" t="s">
        <v>35</v>
      </c>
      <c r="B11" s="34">
        <v>1</v>
      </c>
      <c r="C11" s="52" t="s">
        <v>80</v>
      </c>
    </row>
    <row r="12" spans="1:3" x14ac:dyDescent="0.35">
      <c r="A12" s="28" t="s">
        <v>7</v>
      </c>
      <c r="B12" s="33"/>
      <c r="C12" s="27"/>
    </row>
    <row r="13" spans="1:3" x14ac:dyDescent="0.35">
      <c r="A13" s="32" t="s">
        <v>36</v>
      </c>
      <c r="B13" s="34">
        <v>1</v>
      </c>
      <c r="C13" s="52" t="s">
        <v>81</v>
      </c>
    </row>
    <row r="14" spans="1:3" x14ac:dyDescent="0.35">
      <c r="A14" s="28" t="s">
        <v>8</v>
      </c>
      <c r="B14" s="33"/>
      <c r="C14" s="27"/>
    </row>
    <row r="15" spans="1:3" x14ac:dyDescent="0.35">
      <c r="A15" s="32" t="s">
        <v>37</v>
      </c>
      <c r="B15" s="34">
        <v>1</v>
      </c>
      <c r="C15" s="52" t="s">
        <v>82</v>
      </c>
    </row>
    <row r="16" spans="1:3" x14ac:dyDescent="0.35">
      <c r="A16" s="28" t="s">
        <v>9</v>
      </c>
      <c r="B16" s="33"/>
      <c r="C16" s="27"/>
    </row>
    <row r="17" spans="1:3" x14ac:dyDescent="0.35">
      <c r="A17" s="32" t="s">
        <v>38</v>
      </c>
      <c r="B17" s="34">
        <v>1</v>
      </c>
      <c r="C17" s="52" t="s">
        <v>83</v>
      </c>
    </row>
    <row r="18" spans="1:3" x14ac:dyDescent="0.35">
      <c r="A18" s="28" t="s">
        <v>13</v>
      </c>
      <c r="B18" s="33"/>
      <c r="C18" s="27"/>
    </row>
    <row r="19" spans="1:3" x14ac:dyDescent="0.35">
      <c r="A19" s="32" t="s">
        <v>39</v>
      </c>
      <c r="B19" s="34">
        <v>1</v>
      </c>
      <c r="C19" s="61" t="s">
        <v>79</v>
      </c>
    </row>
    <row r="20" spans="1:3" x14ac:dyDescent="0.35">
      <c r="A20" s="32" t="s">
        <v>39</v>
      </c>
      <c r="B20" s="34">
        <v>2</v>
      </c>
      <c r="C20" s="11" t="s">
        <v>84</v>
      </c>
    </row>
    <row r="21" spans="1:3" x14ac:dyDescent="0.35">
      <c r="A21" s="32" t="s">
        <v>39</v>
      </c>
      <c r="B21" s="34">
        <v>3</v>
      </c>
      <c r="C21" s="52"/>
    </row>
    <row r="22" spans="1:3" x14ac:dyDescent="0.35">
      <c r="A22" s="28" t="s">
        <v>14</v>
      </c>
      <c r="B22" s="33"/>
      <c r="C22" s="27"/>
    </row>
    <row r="23" spans="1:3" x14ac:dyDescent="0.35">
      <c r="A23" s="32" t="s">
        <v>41</v>
      </c>
      <c r="B23" s="34">
        <v>1</v>
      </c>
      <c r="C23" s="52">
        <v>14320</v>
      </c>
    </row>
    <row r="24" spans="1:3" ht="15" thickBot="1" x14ac:dyDescent="0.4"/>
    <row r="25" spans="1:3" ht="19" thickBot="1" x14ac:dyDescent="0.5">
      <c r="A25" s="14" t="s">
        <v>102</v>
      </c>
      <c r="B25" s="15"/>
      <c r="C25" s="121"/>
    </row>
    <row r="26" spans="1:3" ht="18.5" x14ac:dyDescent="0.45">
      <c r="A26" s="14"/>
      <c r="B26" s="15"/>
      <c r="C26" s="15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Inschrijfblad</vt:lpstr>
      <vt:lpstr>PvE Vrachtwagen kipper</vt:lpstr>
      <vt:lpstr>PvE Vrachtwagen container</vt:lpstr>
      <vt:lpstr>In te ruilen Scania</vt:lpstr>
      <vt:lpstr>In te ruilen Volvo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Meulen van der, Arjen</dc:creator>
  <cp:lastModifiedBy>Vries de, Henk</cp:lastModifiedBy>
  <cp:lastPrinted>2023-06-27T14:53:20Z</cp:lastPrinted>
  <dcterms:created xsi:type="dcterms:W3CDTF">2021-09-23T12:38:21Z</dcterms:created>
  <dcterms:modified xsi:type="dcterms:W3CDTF">2023-09-18T13:46:06Z</dcterms:modified>
</cp:coreProperties>
</file>