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Z:\0019 Havenbedrijf Moerdijk\201-Project aanbestedingen Beveiliging 2023\EA_Beveiligingsdiensten_final_review\"/>
    </mc:Choice>
  </mc:AlternateContent>
  <xr:revisionPtr revIDLastSave="0" documentId="8_{F94AAD2A-048C-460B-AD16-C6F1DF244C93}" xr6:coauthVersionLast="47" xr6:coauthVersionMax="47" xr10:uidLastSave="{00000000-0000-0000-0000-000000000000}"/>
  <bookViews>
    <workbookView xWindow="-108" yWindow="-108" windowWidth="23256" windowHeight="12576" activeTab="1" xr2:uid="{00000000-000D-0000-FFFF-FFFF00000000}"/>
  </bookViews>
  <sheets>
    <sheet name="Invul instructie" sheetId="4" r:id="rId1"/>
    <sheet name="Totaal Inschrijfprijs" sheetId="3" r:id="rId2"/>
    <sheet name="Beveiligingsdiensten" sheetId="1" r:id="rId3"/>
    <sheet name="Open calculatie" sheetId="5" r:id="rId4"/>
  </sheets>
  <definedNames>
    <definedName name="_xlnm.Print_Area" localSheetId="2">Beveiligingsdiensten!$A$1:$N$55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K45" i="1" s="1"/>
  <c r="M45" i="1" s="1"/>
  <c r="K33" i="1"/>
  <c r="K35" i="1" s="1"/>
  <c r="M35" i="1" s="1"/>
  <c r="K9" i="1"/>
  <c r="K10" i="1" s="1"/>
  <c r="K25" i="1"/>
  <c r="K27" i="1" s="1"/>
  <c r="M27" i="1" s="1"/>
  <c r="K17" i="1"/>
  <c r="K21" i="1" s="1"/>
  <c r="K44" i="1" l="1"/>
  <c r="M44" i="1" s="1"/>
  <c r="M41" i="1"/>
  <c r="K42" i="1"/>
  <c r="M42" i="1" s="1"/>
  <c r="K43" i="1"/>
  <c r="M43" i="1" s="1"/>
  <c r="K46" i="1"/>
  <c r="M46" i="1" s="1"/>
  <c r="K38" i="1"/>
  <c r="M38" i="1" s="1"/>
  <c r="K36" i="1"/>
  <c r="M36" i="1" s="1"/>
  <c r="M33" i="1"/>
  <c r="K34" i="1"/>
  <c r="M34" i="1" s="1"/>
  <c r="K37" i="1"/>
  <c r="M37" i="1" s="1"/>
  <c r="M25" i="1"/>
  <c r="K30" i="1"/>
  <c r="M30" i="1" s="1"/>
  <c r="K28" i="1"/>
  <c r="M28" i="1" s="1"/>
  <c r="K26" i="1"/>
  <c r="M26" i="1" s="1"/>
  <c r="K29" i="1"/>
  <c r="M29" i="1" s="1"/>
  <c r="K11" i="1"/>
  <c r="K12" i="1"/>
  <c r="K13" i="1"/>
  <c r="K19" i="1"/>
  <c r="M17" i="1"/>
  <c r="K22" i="1"/>
  <c r="M22" i="1" s="1"/>
  <c r="M21" i="1"/>
  <c r="K20" i="1"/>
  <c r="K18" i="1"/>
  <c r="M19" i="1" l="1"/>
  <c r="M20" i="1"/>
  <c r="M18" i="1"/>
  <c r="K14" i="1" l="1"/>
  <c r="M14" i="1" s="1"/>
  <c r="M10" i="1" l="1"/>
  <c r="M11" i="1"/>
  <c r="M12" i="1"/>
  <c r="M13" i="1"/>
  <c r="M9" i="1"/>
  <c r="M49" i="1" l="1"/>
  <c r="M54" i="1" s="1"/>
  <c r="P10" i="3" s="1"/>
  <c r="P12" i="3" s="1"/>
</calcChain>
</file>

<file path=xl/sharedStrings.xml><?xml version="1.0" encoding="utf-8"?>
<sst xmlns="http://schemas.openxmlformats.org/spreadsheetml/2006/main" count="140" uniqueCount="83">
  <si>
    <t>EA Beveiligingsdiensten Havenbedrijf Moerdijk</t>
  </si>
  <si>
    <t>Prijzenblad</t>
  </si>
  <si>
    <t>1. De door Inschrijver aangeboden prijs is gebaseerd op de in de aanbestedingsdocumenten opgenomen bepalingen, (technische) specificaties en uitvoeringsvoorwaarden.</t>
  </si>
  <si>
    <t>2. Alleen de oranje velden in het prijsmodel dienen ingevuld te worden.</t>
  </si>
  <si>
    <t>3. Aan de in het prijsmodel eventueel genoemde aantallen kunnen geen rechten worden ontleend.</t>
  </si>
  <si>
    <t>4. Prijzen en tarieven dienen te worden weergegeven in € en exclusief BTW, inclusief overige kosten, overhead, winst, etc.</t>
  </si>
  <si>
    <t>5. Opdrachtgever verwacht, bij gunning en gedurende de gehele looptijd van de Overeenkomst, een marktconforme tariefstelling, die recht doet aan de omvang en duur van de Overeenkomst.</t>
  </si>
  <si>
    <t>6. Daarnaast dienen de door Inschrijver ingediende prijzen en tarieven reëel te zijn (dat betekent kostendekkend te zijn). Abnormaal lage inschrijvingen, inschrijvingen die manipulatief, irreëel of anderszins onaanvaardbaar of onregelmatig zijn, kunnen door Opdrachtgever uitgesloten worden van verdere deelname aan de aanbestedingsprocedure.  Inschrijver dient dus reële bedragen te offreren in plaats van symbolische bedragen (ook op onderdelen van het sub gunningscriterium prijs). Irreële bedragen (waaronder negatieve en/of € 0,00-prijzen) zullen worden gecontroleerd en eventueel kan de inschrijving ongeldig worden verklaard volgens de methode neergelegd in artikel 2.116 van de Aanbestedingswet 2012.</t>
  </si>
  <si>
    <t xml:space="preserve">7. N.B.: De inschrijfstaat is een Excelbestand en bestaat uit vier (4) tabbladen. Let bij het printen van een PDF bestand op de volledige leesbaarheid van de getallen en teksten! </t>
  </si>
  <si>
    <t>8. De inschrijfstaten met bijlagen dienen zowel in PDF als in Excelformat te worden ingediend.</t>
  </si>
  <si>
    <r>
      <t xml:space="preserve">9. N.B.: </t>
    </r>
    <r>
      <rPr>
        <b/>
        <sz val="11"/>
        <color theme="1"/>
        <rFont val="Calibri"/>
        <family val="2"/>
        <scheme val="minor"/>
      </rPr>
      <t>Als onderdeel van uw inschrijving vragen wij u Beveiligingsdiensten voor de onderdelen A t/m C een zogenaamde 'Open Calculatie' als separate bijlage toe te voegen!</t>
    </r>
    <r>
      <rPr>
        <sz val="11"/>
        <color theme="1"/>
        <rFont val="Calibri"/>
        <family val="2"/>
        <scheme val="minor"/>
      </rPr>
      <t xml:space="preserve"> In de Open Calculatie zijn MINIMAAL de volgende onderdelen terug te herleiden: uurloon, sociale lasten, vakantiegeld, werkgeversbijdrage pensioenfonds, eindejaarsuitkering, toeslagen en overige vergoedingen, resikostenvergoeding, niet-inzetbare dagen, opleidingskosten, werving &amp; selectie kosten, optioneel uniformeringskosten, overheadkosten, risico &amp; winst opslag. </t>
    </r>
  </si>
  <si>
    <t>NAAM INSCHRIJVER:</t>
  </si>
  <si>
    <t>JAAR</t>
  </si>
  <si>
    <t>Bedrag</t>
  </si>
  <si>
    <t>Uw inschrijfprijs</t>
  </si>
  <si>
    <t>UW INSCHRIJFPRIJS TOTAAL :</t>
  </si>
  <si>
    <t>* Door inschrijving conformeert inschrijver zich volledig en onvoorwaardelijk aan het in deze aanbesteding opgenomen Programma van Eisen en de daarbij gestelde voorwaarden alsmede de invulinstructie bij het prijzenblad.</t>
  </si>
  <si>
    <t xml:space="preserve">* In de aangeboden tarieven zijn alle vaste en variabele kosten welke logischerwijs verbandhouden met de betreffende dienstverlening inbegrepen, waaronder bijvoorbeeld loonkosten, reis- en verblijfskosten, bureaukosten: kosten voor overleggen, administratie, registratie, communicatie of klachtenafhandeling, overhead, winst en risico. </t>
  </si>
  <si>
    <t>* Prijzen en tarieven kunnen enkel worden geïndexeerd op basis van de wijze als vermeld in de overeenkomst c.q. Programma van Eisen.  </t>
  </si>
  <si>
    <t>De inschrijver verklaart hiermee de opdracht Beveiligingsdiensten uit te voeren voor de bedragen vermeld in dit Prijzenblad met bijlagen en deze inschrijving te doen met inachtneming van bovenstaande bepalingen en de bepalingen en de gegevens zoals deze zijn omschreven in de tenderdocumenten.</t>
  </si>
  <si>
    <t>Naam inschrijver:</t>
  </si>
  <si>
    <t xml:space="preserve">Datum: </t>
  </si>
  <si>
    <t>Naam:</t>
  </si>
  <si>
    <t>Handtekening:</t>
  </si>
  <si>
    <t xml:space="preserve">PRIJZENBLAD BEVEILIGINGSDIENSTEN </t>
  </si>
  <si>
    <t>Tarief (€) en opslagen (%)</t>
  </si>
  <si>
    <t>uw tarief (€)</t>
  </si>
  <si>
    <t>aantal                 (op jaarbasis)*</t>
  </si>
  <si>
    <t>prijs * aantal (€)</t>
  </si>
  <si>
    <t>A</t>
  </si>
  <si>
    <t>Centralist (HMCC)</t>
  </si>
  <si>
    <t>A.1</t>
  </si>
  <si>
    <t xml:space="preserve">Uurtarief maandag t/m vrijdag </t>
  </si>
  <si>
    <t>07:00 - 18:00 uur</t>
  </si>
  <si>
    <t>A.2</t>
  </si>
  <si>
    <t>Uurtarief maandag t/m vrijdag</t>
  </si>
  <si>
    <t>18:00 - 24:00 uur</t>
  </si>
  <si>
    <t>A.3</t>
  </si>
  <si>
    <t>00:00 - 07:00 uur</t>
  </si>
  <si>
    <t>A.4</t>
  </si>
  <si>
    <t>Uurtarief weekend</t>
  </si>
  <si>
    <t>00.00 - 24.00 uur</t>
  </si>
  <si>
    <t>A.5</t>
  </si>
  <si>
    <t>Uurtarief feestdagen</t>
  </si>
  <si>
    <t>A.6</t>
  </si>
  <si>
    <t>Uurtarief feestdag (oudjaarsdag na 16:00 uur)</t>
  </si>
  <si>
    <t>B</t>
  </si>
  <si>
    <t>Mobiel Surveillant (bestaande situatie)</t>
  </si>
  <si>
    <t>B.1</t>
  </si>
  <si>
    <t>B.2</t>
  </si>
  <si>
    <t>B.3</t>
  </si>
  <si>
    <t>B.4</t>
  </si>
  <si>
    <t>B.5</t>
  </si>
  <si>
    <t>B.6</t>
  </si>
  <si>
    <t>C</t>
  </si>
  <si>
    <t>Mobiel Surveillant (uitbreiding Logistiek Park Moerdijk, inicatief)</t>
  </si>
  <si>
    <t>C.1</t>
  </si>
  <si>
    <t>C.2</t>
  </si>
  <si>
    <t>C.3</t>
  </si>
  <si>
    <t>C.4</t>
  </si>
  <si>
    <t>C.5</t>
  </si>
  <si>
    <t>C.6</t>
  </si>
  <si>
    <t>D</t>
  </si>
  <si>
    <t>Centralist (HMCC) ad-hoc tarief bij aanvraag &lt; 48 uur voor aanvang dienst</t>
  </si>
  <si>
    <t>D.1</t>
  </si>
  <si>
    <t>D.2</t>
  </si>
  <si>
    <t>D.3</t>
  </si>
  <si>
    <t>D.4</t>
  </si>
  <si>
    <t>D.5</t>
  </si>
  <si>
    <t>D.6</t>
  </si>
  <si>
    <t>E</t>
  </si>
  <si>
    <t>Mobiele surveillance ad-hoc tarief bij aanvraag &lt; 48 uur voor aanvang dienst</t>
  </si>
  <si>
    <t>E.1</t>
  </si>
  <si>
    <t>E.2</t>
  </si>
  <si>
    <t>E.3</t>
  </si>
  <si>
    <t>E.4</t>
  </si>
  <si>
    <t>E.5</t>
  </si>
  <si>
    <t>DOOR INSCHRIJVER DIENEN ALLEEN DE ORANJE VAKKEN INGEVULD TE WORDEN</t>
  </si>
  <si>
    <t>Uw inschrijfprijs DIENSTEN</t>
  </si>
  <si>
    <t>* Genoemde aantallen betreffen indicaties t.b.v. de bereking van uw inschrijfprijs. Aan de genoemde aantallen kunnen geen rechten worden ontleend.</t>
  </si>
  <si>
    <t>Opmerkingen</t>
  </si>
  <si>
    <t>Uw inschrijfprijs TOTAAL</t>
  </si>
  <si>
    <r>
      <t xml:space="preserve">* De aangeboden tarieven en prijzen zijn vast per genoemd jaar </t>
    </r>
    <r>
      <rPr>
        <sz val="11"/>
        <color rgb="FFFF0000"/>
        <rFont val="Calibri"/>
        <family val="2"/>
        <scheme val="minor"/>
      </rPr>
      <t>2024</t>
    </r>
    <r>
      <rPr>
        <sz val="11"/>
        <color theme="1"/>
        <rFont val="Calibri"/>
        <family val="2"/>
        <scheme val="minor"/>
      </rPr>
      <t xml:space="preserve"> en zijn exclusief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</si>
</sst>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h:mm;@"/>
  </numFmts>
  <fonts count="16"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8"/>
      <color theme="1"/>
      <name val="Calibri"/>
      <family val="2"/>
      <scheme val="minor"/>
    </font>
    <font>
      <b/>
      <sz val="14"/>
      <color theme="0"/>
      <name val="Calibri"/>
      <family val="2"/>
      <scheme val="minor"/>
    </font>
    <font>
      <b/>
      <sz val="14"/>
      <color theme="1"/>
      <name val="Calibri"/>
      <family val="2"/>
      <scheme val="minor"/>
    </font>
    <font>
      <sz val="11"/>
      <color theme="0"/>
      <name val="Calibri"/>
      <family val="2"/>
      <scheme val="minor"/>
    </font>
    <font>
      <sz val="8"/>
      <name val="Calibri"/>
      <family val="2"/>
      <scheme val="minor"/>
    </font>
    <font>
      <sz val="9"/>
      <color theme="1"/>
      <name val="Calibri"/>
      <family val="2"/>
      <scheme val="minor"/>
    </font>
    <font>
      <sz val="9"/>
      <color theme="1"/>
      <name val="Times New Roman"/>
      <family val="1"/>
    </font>
    <font>
      <sz val="20"/>
      <color theme="1"/>
      <name val="Calibri"/>
      <family val="2"/>
      <scheme val="minor"/>
    </font>
    <font>
      <sz val="11"/>
      <name val="Calibri"/>
      <family val="2"/>
      <scheme val="minor"/>
    </font>
    <font>
      <b/>
      <sz val="11"/>
      <name val="Calibri"/>
      <family val="2"/>
      <scheme val="minor"/>
    </font>
    <font>
      <sz val="11"/>
      <color rgb="FFFF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bottom style="thick">
        <color auto="1"/>
      </bottom>
      <diagonal/>
    </border>
    <border>
      <left/>
      <right/>
      <top/>
      <bottom style="thick">
        <color auto="1"/>
      </bottom>
      <diagonal/>
    </border>
    <border>
      <left/>
      <right style="medium">
        <color indexed="64"/>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0" fillId="0" borderId="0" xfId="0" applyAlignment="1">
      <alignment horizontal="center"/>
    </xf>
    <xf numFmtId="0" fontId="0" fillId="0" borderId="2" xfId="0" applyBorder="1" applyAlignment="1">
      <alignment vertical="center"/>
    </xf>
    <xf numFmtId="0" fontId="1" fillId="2" borderId="4" xfId="0" applyFont="1" applyFill="1" applyBorder="1" applyAlignment="1">
      <alignment vertical="center"/>
    </xf>
    <xf numFmtId="0" fontId="0" fillId="2" borderId="0" xfId="0" applyFill="1" applyAlignment="1">
      <alignment vertical="center"/>
    </xf>
    <xf numFmtId="0" fontId="0" fillId="0" borderId="4" xfId="0" applyBorder="1" applyAlignment="1">
      <alignment vertical="center"/>
    </xf>
    <xf numFmtId="0" fontId="0" fillId="0" borderId="0" xfId="0" applyAlignment="1">
      <alignment vertical="center"/>
    </xf>
    <xf numFmtId="0" fontId="0" fillId="0" borderId="0" xfId="0" applyAlignment="1">
      <alignment horizontal="center" vertical="center"/>
    </xf>
    <xf numFmtId="164" fontId="2" fillId="0" borderId="5" xfId="0" applyNumberFormat="1"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vertical="center"/>
    </xf>
    <xf numFmtId="164" fontId="3" fillId="2" borderId="10" xfId="0" applyNumberFormat="1" applyFont="1" applyFill="1" applyBorder="1" applyAlignment="1">
      <alignment horizontal="center" vertical="center"/>
    </xf>
    <xf numFmtId="164" fontId="6" fillId="2" borderId="13" xfId="0" applyNumberFormat="1" applyFont="1" applyFill="1" applyBorder="1" applyAlignment="1">
      <alignment horizontal="center" vertical="center"/>
    </xf>
    <xf numFmtId="164" fontId="3" fillId="4" borderId="0" xfId="0" applyNumberFormat="1" applyFont="1" applyFill="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0" fillId="4" borderId="0" xfId="0" applyFill="1"/>
    <xf numFmtId="0" fontId="0" fillId="4" borderId="1" xfId="0" applyFill="1" applyBorder="1"/>
    <xf numFmtId="0" fontId="0" fillId="4" borderId="2" xfId="0" applyFill="1" applyBorder="1"/>
    <xf numFmtId="0" fontId="0" fillId="4" borderId="3" xfId="0" applyFill="1" applyBorder="1"/>
    <xf numFmtId="0" fontId="0" fillId="4" borderId="5" xfId="0" applyFill="1" applyBorder="1"/>
    <xf numFmtId="0" fontId="10" fillId="4" borderId="4" xfId="0" applyFont="1" applyFill="1" applyBorder="1"/>
    <xf numFmtId="0" fontId="11" fillId="0" borderId="0" xfId="0" applyFont="1"/>
    <xf numFmtId="0" fontId="7" fillId="4" borderId="12" xfId="0" applyFont="1" applyFill="1" applyBorder="1" applyAlignment="1">
      <alignment horizontal="left" vertical="center"/>
    </xf>
    <xf numFmtId="49" fontId="4" fillId="2" borderId="2" xfId="0" applyNumberFormat="1" applyFont="1" applyFill="1" applyBorder="1" applyAlignment="1">
      <alignment horizontal="left" vertical="center"/>
    </xf>
    <xf numFmtId="0" fontId="4" fillId="2" borderId="2" xfId="0" applyFont="1" applyFill="1" applyBorder="1" applyAlignment="1">
      <alignment horizontal="left" vertical="center"/>
    </xf>
    <xf numFmtId="0" fontId="0" fillId="2" borderId="2" xfId="0" applyFill="1" applyBorder="1" applyAlignment="1">
      <alignmen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wrapText="1"/>
    </xf>
    <xf numFmtId="0" fontId="8" fillId="2" borderId="0" xfId="0" applyFont="1" applyFill="1" applyAlignment="1">
      <alignment vertical="center"/>
    </xf>
    <xf numFmtId="0" fontId="0" fillId="4" borderId="4" xfId="0" applyFill="1" applyBorder="1" applyAlignment="1">
      <alignment vertical="center"/>
    </xf>
    <xf numFmtId="165" fontId="0" fillId="4" borderId="0" xfId="0" applyNumberFormat="1" applyFill="1" applyAlignment="1">
      <alignment horizontal="right" vertical="center"/>
    </xf>
    <xf numFmtId="49" fontId="0" fillId="4" borderId="0" xfId="0" quotePrefix="1" applyNumberFormat="1" applyFill="1" applyAlignment="1">
      <alignment vertical="center"/>
    </xf>
    <xf numFmtId="165" fontId="0" fillId="4" borderId="0" xfId="0" applyNumberFormat="1" applyFill="1" applyAlignment="1">
      <alignment horizontal="left" vertical="center"/>
    </xf>
    <xf numFmtId="2" fontId="0" fillId="4" borderId="0" xfId="0" applyNumberFormat="1" applyFill="1" applyAlignment="1">
      <alignment horizontal="left" vertical="center"/>
    </xf>
    <xf numFmtId="1" fontId="0" fillId="4" borderId="0" xfId="0" applyNumberFormat="1" applyFill="1" applyAlignment="1">
      <alignment horizontal="left" vertical="center"/>
    </xf>
    <xf numFmtId="0" fontId="0" fillId="4" borderId="17" xfId="0" applyFill="1" applyBorder="1" applyAlignment="1">
      <alignmen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164" fontId="2" fillId="4" borderId="5" xfId="0" applyNumberFormat="1" applyFont="1" applyFill="1" applyBorder="1" applyAlignment="1">
      <alignment horizontal="center" vertical="center"/>
    </xf>
    <xf numFmtId="10" fontId="0" fillId="4" borderId="17" xfId="0" applyNumberFormat="1" applyFill="1" applyBorder="1" applyAlignment="1">
      <alignment vertical="center"/>
    </xf>
    <xf numFmtId="0" fontId="0" fillId="4" borderId="20" xfId="0" applyFill="1" applyBorder="1"/>
    <xf numFmtId="0" fontId="0" fillId="4" borderId="21" xfId="0" applyFill="1" applyBorder="1"/>
    <xf numFmtId="0" fontId="0" fillId="4" borderId="23" xfId="0" applyFill="1" applyBorder="1"/>
    <xf numFmtId="0" fontId="0" fillId="4" borderId="24" xfId="0" applyFill="1" applyBorder="1"/>
    <xf numFmtId="0" fontId="0" fillId="4" borderId="4" xfId="0" applyFill="1" applyBorder="1"/>
    <xf numFmtId="0" fontId="0" fillId="4" borderId="0" xfId="0" applyFill="1" applyAlignment="1">
      <alignment horizontal="left" indent="1"/>
    </xf>
    <xf numFmtId="0" fontId="0" fillId="4" borderId="0" xfId="0" applyFill="1" applyAlignment="1">
      <alignment horizontal="right"/>
    </xf>
    <xf numFmtId="0" fontId="0" fillId="4" borderId="6" xfId="0" applyFill="1" applyBorder="1"/>
    <xf numFmtId="0" fontId="0" fillId="4" borderId="7" xfId="0" applyFill="1" applyBorder="1"/>
    <xf numFmtId="0" fontId="0" fillId="4" borderId="27" xfId="0" applyFill="1" applyBorder="1"/>
    <xf numFmtId="0" fontId="0" fillId="0" borderId="0" xfId="0" applyProtection="1">
      <protection locked="0"/>
    </xf>
    <xf numFmtId="10" fontId="0" fillId="3" borderId="0" xfId="0" applyNumberFormat="1" applyFill="1" applyAlignment="1" applyProtection="1">
      <alignment horizontal="center" vertical="center"/>
      <protection locked="0"/>
    </xf>
    <xf numFmtId="10" fontId="0" fillId="0" borderId="0" xfId="0" applyNumberFormat="1" applyAlignment="1">
      <alignment horizontal="center" vertical="center"/>
    </xf>
    <xf numFmtId="10" fontId="0" fillId="0" borderId="0" xfId="0" applyNumberFormat="1" applyAlignment="1" applyProtection="1">
      <alignment horizontal="center" vertical="center"/>
      <protection locked="0"/>
    </xf>
    <xf numFmtId="10" fontId="0" fillId="0" borderId="7" xfId="0" applyNumberFormat="1" applyBorder="1" applyAlignment="1">
      <alignment vertical="center"/>
    </xf>
    <xf numFmtId="10" fontId="0" fillId="0" borderId="0" xfId="0" applyNumberFormat="1" applyAlignment="1">
      <alignment horizontal="center"/>
    </xf>
    <xf numFmtId="10" fontId="0" fillId="0" borderId="0" xfId="0" applyNumberFormat="1"/>
    <xf numFmtId="0" fontId="2" fillId="4" borderId="32" xfId="0" applyFont="1" applyFill="1" applyBorder="1" applyAlignment="1" applyProtection="1">
      <alignment horizontal="center"/>
      <protection locked="0"/>
    </xf>
    <xf numFmtId="0" fontId="2" fillId="4" borderId="28" xfId="0" applyFont="1" applyFill="1" applyBorder="1" applyAlignment="1" applyProtection="1">
      <alignment horizontal="center"/>
      <protection locked="0"/>
    </xf>
    <xf numFmtId="0" fontId="2" fillId="4" borderId="33" xfId="0" applyFont="1" applyFill="1" applyBorder="1" applyAlignment="1" applyProtection="1">
      <alignment horizontal="center"/>
      <protection locked="0"/>
    </xf>
    <xf numFmtId="10" fontId="7" fillId="0" borderId="7" xfId="0" applyNumberFormat="1" applyFont="1" applyBorder="1" applyAlignment="1">
      <alignment horizontal="left" vertical="center"/>
    </xf>
    <xf numFmtId="0" fontId="2" fillId="4" borderId="5" xfId="0" applyFont="1" applyFill="1" applyBorder="1"/>
    <xf numFmtId="44" fontId="14" fillId="3" borderId="0" xfId="0" applyNumberFormat="1" applyFont="1" applyFill="1" applyAlignment="1" applyProtection="1">
      <alignment horizontal="center" vertical="center"/>
      <protection locked="0"/>
    </xf>
    <xf numFmtId="44" fontId="2" fillId="3" borderId="0" xfId="0" applyNumberFormat="1" applyFont="1" applyFill="1" applyAlignment="1" applyProtection="1">
      <alignment horizontal="center" vertical="center"/>
      <protection locked="0"/>
    </xf>
    <xf numFmtId="164" fontId="2" fillId="0" borderId="0" xfId="0" applyNumberFormat="1" applyFont="1" applyAlignment="1">
      <alignment horizontal="center" vertical="center"/>
    </xf>
    <xf numFmtId="0" fontId="2" fillId="0" borderId="0" xfId="0" applyFont="1" applyAlignment="1">
      <alignment horizontal="center" vertical="center"/>
    </xf>
    <xf numFmtId="10" fontId="0" fillId="4" borderId="0" xfId="0" applyNumberFormat="1" applyFill="1" applyAlignment="1" applyProtection="1">
      <alignment horizontal="center" vertical="center"/>
      <protection locked="0"/>
    </xf>
    <xf numFmtId="1" fontId="0" fillId="4" borderId="0" xfId="0" applyNumberFormat="1" applyFill="1" applyAlignment="1">
      <alignment horizontal="center" vertical="center" wrapText="1"/>
    </xf>
    <xf numFmtId="0" fontId="0" fillId="0" borderId="25" xfId="0" applyBorder="1" applyAlignment="1" applyProtection="1">
      <alignment wrapText="1"/>
      <protection locked="0"/>
    </xf>
    <xf numFmtId="0" fontId="0" fillId="0" borderId="25" xfId="0" applyBorder="1" applyProtection="1">
      <protection locked="0"/>
    </xf>
    <xf numFmtId="0" fontId="0" fillId="0" borderId="25" xfId="0" applyBorder="1" applyAlignment="1">
      <alignment wrapText="1"/>
    </xf>
    <xf numFmtId="0" fontId="2" fillId="4" borderId="31" xfId="0" applyFont="1" applyFill="1" applyBorder="1" applyAlignment="1" applyProtection="1">
      <alignment horizontal="center"/>
      <protection locked="0"/>
    </xf>
    <xf numFmtId="0" fontId="2" fillId="4" borderId="0" xfId="0" applyFont="1" applyFill="1" applyAlignment="1">
      <alignment horizontal="center"/>
    </xf>
    <xf numFmtId="0" fontId="2" fillId="4" borderId="17" xfId="0" applyFont="1" applyFill="1" applyBorder="1" applyAlignment="1">
      <alignment horizontal="center"/>
    </xf>
    <xf numFmtId="0" fontId="2" fillId="4" borderId="30" xfId="0" applyFont="1" applyFill="1" applyBorder="1" applyAlignment="1" applyProtection="1">
      <alignment horizontal="center"/>
      <protection locked="0"/>
    </xf>
    <xf numFmtId="0" fontId="0" fillId="4" borderId="15" xfId="0" applyFill="1" applyBorder="1" applyAlignment="1">
      <alignment horizontal="center"/>
    </xf>
    <xf numFmtId="0" fontId="0" fillId="4" borderId="16" xfId="0" applyFill="1" applyBorder="1" applyAlignment="1">
      <alignment horizontal="center"/>
    </xf>
    <xf numFmtId="0" fontId="0" fillId="5" borderId="29" xfId="0" applyFill="1" applyBorder="1" applyAlignment="1" applyProtection="1">
      <alignment horizontal="center"/>
      <protection locked="0"/>
    </xf>
    <xf numFmtId="0" fontId="0" fillId="4" borderId="0" xfId="0" applyFill="1" applyAlignment="1">
      <alignment horizontal="right"/>
    </xf>
    <xf numFmtId="0" fontId="0" fillId="0" borderId="0" xfId="0" applyAlignment="1">
      <alignment horizontal="right"/>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7" fillId="3" borderId="25"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0" fillId="4" borderId="0" xfId="0" applyFill="1" applyAlignment="1">
      <alignment horizontal="left" vertical="center"/>
    </xf>
    <xf numFmtId="165" fontId="2" fillId="0" borderId="4" xfId="0" applyNumberFormat="1" applyFont="1" applyBorder="1" applyAlignment="1">
      <alignment horizontal="center" vertical="center"/>
    </xf>
    <xf numFmtId="165" fontId="2" fillId="0" borderId="0" xfId="0" applyNumberFormat="1" applyFont="1" applyAlignment="1">
      <alignment horizontal="center" vertical="center"/>
    </xf>
    <xf numFmtId="165" fontId="2" fillId="0" borderId="17" xfId="0" applyNumberFormat="1" applyFont="1" applyBorder="1" applyAlignment="1">
      <alignment horizontal="center" vertical="center"/>
    </xf>
    <xf numFmtId="0" fontId="7" fillId="3" borderId="12" xfId="0" applyFont="1" applyFill="1" applyBorder="1" applyAlignment="1" applyProtection="1">
      <alignment horizontal="left" vertical="center"/>
      <protection locked="0"/>
    </xf>
    <xf numFmtId="0" fontId="0" fillId="3" borderId="12"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left" vertical="center" wrapText="1"/>
    </xf>
    <xf numFmtId="0" fontId="0" fillId="0" borderId="0" xfId="0" applyAlignment="1">
      <alignment horizontal="left" vertical="center" wrapText="1"/>
    </xf>
    <xf numFmtId="0" fontId="12" fillId="4" borderId="19" xfId="0" applyFont="1" applyFill="1" applyBorder="1"/>
    <xf numFmtId="0" fontId="12" fillId="4" borderId="20" xfId="0" applyFont="1" applyFill="1" applyBorder="1"/>
    <xf numFmtId="0" fontId="12" fillId="4" borderId="22" xfId="0" applyFont="1" applyFill="1" applyBorder="1"/>
    <xf numFmtId="0" fontId="12" fillId="4" borderId="23" xfId="0" applyFont="1" applyFill="1" applyBorder="1"/>
    <xf numFmtId="164" fontId="7" fillId="4" borderId="20" xfId="0" applyNumberFormat="1" applyFont="1" applyFill="1" applyBorder="1" applyAlignment="1">
      <alignment horizontal="center" vertical="center"/>
    </xf>
    <xf numFmtId="164" fontId="7" fillId="4" borderId="23" xfId="0" applyNumberFormat="1" applyFont="1" applyFill="1" applyBorder="1" applyAlignment="1">
      <alignment horizontal="center" vertical="center"/>
    </xf>
    <xf numFmtId="0" fontId="2" fillId="4" borderId="4" xfId="0" applyFont="1" applyFill="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14" fillId="4" borderId="31"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4" borderId="32" xfId="0" applyFont="1" applyFill="1" applyBorder="1" applyAlignment="1">
      <alignment horizontal="left" vertical="center"/>
    </xf>
    <xf numFmtId="0" fontId="0" fillId="4" borderId="28" xfId="0" applyFill="1" applyBorder="1" applyAlignment="1">
      <alignment vertical="center"/>
    </xf>
    <xf numFmtId="0" fontId="0" fillId="4" borderId="33" xfId="0" applyFill="1" applyBorder="1" applyAlignment="1">
      <alignment vertical="center"/>
    </xf>
    <xf numFmtId="0" fontId="13" fillId="4" borderId="30" xfId="0" applyFont="1" applyFill="1" applyBorder="1" applyAlignment="1">
      <alignment horizontal="left" vertical="center"/>
    </xf>
    <xf numFmtId="0" fontId="0" fillId="4" borderId="15" xfId="0" applyFill="1" applyBorder="1" applyAlignment="1">
      <alignment vertical="center"/>
    </xf>
    <xf numFmtId="0" fontId="0" fillId="4" borderId="16" xfId="0" applyFill="1" applyBorder="1" applyAlignment="1">
      <alignment vertical="center"/>
    </xf>
    <xf numFmtId="0" fontId="0" fillId="0" borderId="0" xfId="0"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3" borderId="7"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xf>
    <xf numFmtId="10" fontId="1" fillId="2" borderId="2" xfId="0" applyNumberFormat="1" applyFont="1" applyFill="1" applyBorder="1" applyAlignment="1">
      <alignment horizontal="center" vertical="center" wrapText="1"/>
    </xf>
    <xf numFmtId="10" fontId="1" fillId="2" borderId="0" xfId="0" applyNumberFormat="1" applyFont="1" applyFill="1" applyAlignment="1">
      <alignment horizontal="center" vertical="center" wrapText="1"/>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5" fillId="0" borderId="2" xfId="0" applyFont="1" applyBorder="1" applyAlignment="1">
      <alignment horizontal="left" vertical="center"/>
    </xf>
    <xf numFmtId="0" fontId="3" fillId="4" borderId="0" xfId="0" applyFont="1" applyFill="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F6A7-D243-4E2A-B418-B2EBDDD23B95}">
  <dimension ref="B2:Q16"/>
  <sheetViews>
    <sheetView workbookViewId="0"/>
  </sheetViews>
  <sheetFormatPr defaultRowHeight="14.4" x14ac:dyDescent="0.3"/>
  <cols>
    <col min="1" max="1" width="2.44140625" customWidth="1"/>
    <col min="8" max="8" width="70.109375" customWidth="1"/>
  </cols>
  <sheetData>
    <row r="2" spans="2:17" x14ac:dyDescent="0.3">
      <c r="B2" s="76"/>
      <c r="C2" s="77"/>
      <c r="D2" s="77"/>
      <c r="E2" s="77"/>
      <c r="F2" s="77"/>
      <c r="G2" s="77"/>
      <c r="H2" s="78"/>
      <c r="I2" s="52"/>
    </row>
    <row r="3" spans="2:17" ht="14.4" customHeight="1" x14ac:dyDescent="0.3">
      <c r="B3" s="73" t="s">
        <v>0</v>
      </c>
      <c r="C3" s="74"/>
      <c r="D3" s="74"/>
      <c r="E3" s="74"/>
      <c r="F3" s="74"/>
      <c r="G3" s="74"/>
      <c r="H3" s="75"/>
      <c r="I3" s="52"/>
      <c r="Q3" s="20"/>
    </row>
    <row r="4" spans="2:17" x14ac:dyDescent="0.3">
      <c r="B4" s="73" t="s">
        <v>1</v>
      </c>
      <c r="C4" s="74"/>
      <c r="D4" s="74"/>
      <c r="E4" s="74"/>
      <c r="F4" s="74"/>
      <c r="G4" s="74"/>
      <c r="H4" s="75"/>
      <c r="I4" s="52"/>
    </row>
    <row r="5" spans="2:17" x14ac:dyDescent="0.3">
      <c r="B5" s="59"/>
      <c r="C5" s="60"/>
      <c r="D5" s="60"/>
      <c r="E5" s="60"/>
      <c r="F5" s="60"/>
      <c r="G5" s="60"/>
      <c r="H5" s="61"/>
      <c r="I5" s="16"/>
      <c r="J5" s="16"/>
      <c r="K5" s="16"/>
      <c r="L5" s="16"/>
      <c r="M5" s="16"/>
      <c r="N5" s="16"/>
      <c r="O5" s="16"/>
      <c r="P5" s="16"/>
      <c r="Q5" s="20"/>
    </row>
    <row r="6" spans="2:17" x14ac:dyDescent="0.3">
      <c r="B6" s="79"/>
      <c r="C6" s="79"/>
      <c r="D6" s="79"/>
      <c r="E6" s="79"/>
      <c r="F6" s="79"/>
      <c r="G6" s="79"/>
      <c r="H6" s="79"/>
      <c r="I6" s="52"/>
    </row>
    <row r="7" spans="2:17" ht="28.65" customHeight="1" x14ac:dyDescent="0.3">
      <c r="B7" s="70" t="s">
        <v>2</v>
      </c>
      <c r="C7" s="71"/>
      <c r="D7" s="71"/>
      <c r="E7" s="71"/>
      <c r="F7" s="71"/>
      <c r="G7" s="71"/>
      <c r="H7" s="71"/>
      <c r="I7" s="52"/>
    </row>
    <row r="8" spans="2:17" ht="14.4" customHeight="1" x14ac:dyDescent="0.3">
      <c r="B8" s="70" t="s">
        <v>3</v>
      </c>
      <c r="C8" s="71"/>
      <c r="D8" s="71"/>
      <c r="E8" s="71"/>
      <c r="F8" s="71"/>
      <c r="G8" s="71"/>
      <c r="H8" s="71"/>
      <c r="I8" s="52"/>
    </row>
    <row r="9" spans="2:17" ht="14.4" customHeight="1" x14ac:dyDescent="0.3">
      <c r="B9" s="70" t="s">
        <v>4</v>
      </c>
      <c r="C9" s="71"/>
      <c r="D9" s="71"/>
      <c r="E9" s="71"/>
      <c r="F9" s="71"/>
      <c r="G9" s="71"/>
      <c r="H9" s="71"/>
      <c r="I9" s="52"/>
    </row>
    <row r="10" spans="2:17" ht="14.4" customHeight="1" x14ac:dyDescent="0.3">
      <c r="B10" s="70" t="s">
        <v>5</v>
      </c>
      <c r="C10" s="71"/>
      <c r="D10" s="71"/>
      <c r="E10" s="71"/>
      <c r="F10" s="71"/>
      <c r="G10" s="71"/>
      <c r="H10" s="71"/>
      <c r="I10" s="52"/>
    </row>
    <row r="11" spans="2:17" ht="28.65" customHeight="1" x14ac:dyDescent="0.3">
      <c r="B11" s="70" t="s">
        <v>6</v>
      </c>
      <c r="C11" s="71"/>
      <c r="D11" s="71"/>
      <c r="E11" s="71"/>
      <c r="F11" s="71"/>
      <c r="G11" s="71"/>
      <c r="H11" s="71"/>
      <c r="I11" s="52"/>
    </row>
    <row r="12" spans="2:17" ht="72" customHeight="1" x14ac:dyDescent="0.3">
      <c r="B12" s="70" t="s">
        <v>7</v>
      </c>
      <c r="C12" s="71"/>
      <c r="D12" s="71"/>
      <c r="E12" s="71"/>
      <c r="F12" s="71"/>
      <c r="G12" s="71"/>
      <c r="H12" s="71"/>
      <c r="I12" s="52"/>
    </row>
    <row r="13" spans="2:17" ht="28.65" customHeight="1" x14ac:dyDescent="0.3">
      <c r="B13" s="70" t="s">
        <v>8</v>
      </c>
      <c r="C13" s="70"/>
      <c r="D13" s="70"/>
      <c r="E13" s="70"/>
      <c r="F13" s="70"/>
      <c r="G13" s="70"/>
      <c r="H13" s="70"/>
      <c r="I13" s="52"/>
    </row>
    <row r="14" spans="2:17" ht="14.4" customHeight="1" x14ac:dyDescent="0.3">
      <c r="B14" s="70" t="s">
        <v>9</v>
      </c>
      <c r="C14" s="70"/>
      <c r="D14" s="70"/>
      <c r="E14" s="70"/>
      <c r="F14" s="70"/>
      <c r="G14" s="70"/>
      <c r="H14" s="70"/>
      <c r="I14" s="52"/>
    </row>
    <row r="15" spans="2:17" ht="57.6" customHeight="1" x14ac:dyDescent="0.3">
      <c r="B15" s="70" t="s">
        <v>10</v>
      </c>
      <c r="C15" s="72"/>
      <c r="D15" s="72"/>
      <c r="E15" s="72"/>
      <c r="F15" s="72"/>
      <c r="G15" s="72"/>
      <c r="H15" s="72"/>
      <c r="I15" s="52"/>
    </row>
    <row r="16" spans="2:17" x14ac:dyDescent="0.3">
      <c r="B16" s="52"/>
      <c r="C16" s="52"/>
      <c r="D16" s="52"/>
      <c r="E16" s="52"/>
      <c r="F16" s="52"/>
      <c r="G16" s="52"/>
      <c r="H16" s="52"/>
      <c r="I16" s="52"/>
    </row>
  </sheetData>
  <sheetProtection algorithmName="SHA-512" hashValue="ItuEKTZK3bW8azp7pKKxNmCWSLPie6i1sP3RHfHRmb/HE50uE4u3ALuw7V12GH5muyEJtKhECkvIjk5TiJLuRg==" saltValue="0+HDyIGAUJuENAhYzR7PAA==" spinCount="100000" sheet="1" objects="1" scenarios="1" selectLockedCells="1" selectUnlockedCells="1"/>
  <mergeCells count="13">
    <mergeCell ref="B4:H4"/>
    <mergeCell ref="B3:H3"/>
    <mergeCell ref="B2:H2"/>
    <mergeCell ref="B10:H10"/>
    <mergeCell ref="B6:H6"/>
    <mergeCell ref="B7:H7"/>
    <mergeCell ref="B8:H8"/>
    <mergeCell ref="B9:H9"/>
    <mergeCell ref="B11:H11"/>
    <mergeCell ref="B12:H12"/>
    <mergeCell ref="B13:H13"/>
    <mergeCell ref="B14:H14"/>
    <mergeCell ref="B15:H1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C6A-66DB-42EE-B8E6-73591C295143}">
  <dimension ref="B1:AC33"/>
  <sheetViews>
    <sheetView tabSelected="1" workbookViewId="0">
      <selection activeCell="B15" sqref="B15:Q15"/>
    </sheetView>
  </sheetViews>
  <sheetFormatPr defaultRowHeight="14.4" x14ac:dyDescent="0.3"/>
  <cols>
    <col min="1" max="1" width="2.44140625" customWidth="1"/>
    <col min="5" max="14" width="2.44140625" customWidth="1"/>
    <col min="15" max="15" width="9.44140625" customWidth="1"/>
    <col min="16" max="16" width="19.44140625" customWidth="1"/>
    <col min="17" max="17" width="2.5546875" customWidth="1"/>
  </cols>
  <sheetData>
    <row r="1" spans="2:29" ht="15" thickBot="1" x14ac:dyDescent="0.35"/>
    <row r="2" spans="2:29" x14ac:dyDescent="0.3">
      <c r="B2" s="17"/>
      <c r="C2" s="18"/>
      <c r="D2" s="18"/>
      <c r="E2" s="18"/>
      <c r="F2" s="18"/>
      <c r="G2" s="18"/>
      <c r="H2" s="18"/>
      <c r="I2" s="18"/>
      <c r="J2" s="18"/>
      <c r="K2" s="18"/>
      <c r="L2" s="18"/>
      <c r="M2" s="18"/>
      <c r="N2" s="18"/>
      <c r="O2" s="18"/>
      <c r="P2" s="18"/>
      <c r="Q2" s="19"/>
    </row>
    <row r="3" spans="2:29" ht="14.4" customHeight="1" x14ac:dyDescent="0.3">
      <c r="B3" s="90" t="s">
        <v>0</v>
      </c>
      <c r="C3" s="91"/>
      <c r="D3" s="91"/>
      <c r="E3" s="91"/>
      <c r="F3" s="91"/>
      <c r="G3" s="91"/>
      <c r="H3" s="91"/>
      <c r="I3" s="91"/>
      <c r="J3" s="91"/>
      <c r="K3" s="91"/>
      <c r="L3" s="91"/>
      <c r="M3" s="91"/>
      <c r="N3" s="91"/>
      <c r="O3" s="91"/>
      <c r="P3" s="91"/>
      <c r="Q3" s="63"/>
    </row>
    <row r="4" spans="2:29" x14ac:dyDescent="0.3">
      <c r="B4" s="115" t="s">
        <v>1</v>
      </c>
      <c r="C4" s="116"/>
      <c r="D4" s="116"/>
      <c r="E4" s="116"/>
      <c r="F4" s="116"/>
      <c r="G4" s="116"/>
      <c r="H4" s="116"/>
      <c r="I4" s="116"/>
      <c r="J4" s="116"/>
      <c r="K4" s="116"/>
      <c r="L4" s="116"/>
      <c r="M4" s="116"/>
      <c r="N4" s="116"/>
      <c r="O4" s="116"/>
      <c r="P4" s="116"/>
      <c r="Q4" s="117"/>
    </row>
    <row r="5" spans="2:29" ht="15" thickBot="1" x14ac:dyDescent="0.35">
      <c r="B5" s="21"/>
      <c r="C5" s="22"/>
      <c r="D5" s="16"/>
      <c r="E5" s="16"/>
      <c r="F5" s="16"/>
      <c r="G5" s="16"/>
      <c r="H5" s="16"/>
      <c r="I5" s="16"/>
      <c r="J5" s="16"/>
      <c r="K5" s="16"/>
      <c r="L5" s="16"/>
      <c r="M5" s="16"/>
      <c r="N5" s="16"/>
      <c r="O5" s="16"/>
      <c r="P5" s="16"/>
      <c r="Q5" s="20"/>
    </row>
    <row r="6" spans="2:29" ht="18.600000000000001" thickBot="1" x14ac:dyDescent="0.35">
      <c r="B6" s="14" t="s">
        <v>11</v>
      </c>
      <c r="C6" s="15"/>
      <c r="D6" s="15"/>
      <c r="E6" s="23"/>
      <c r="F6" s="23"/>
      <c r="G6" s="23"/>
      <c r="H6" s="23"/>
      <c r="I6" s="96"/>
      <c r="J6" s="97"/>
      <c r="K6" s="97"/>
      <c r="L6" s="97"/>
      <c r="M6" s="97"/>
      <c r="N6" s="97"/>
      <c r="O6" s="97"/>
      <c r="P6" s="97"/>
      <c r="Q6" s="98"/>
    </row>
    <row r="7" spans="2:29" ht="15.6" x14ac:dyDescent="0.3">
      <c r="B7" s="99"/>
      <c r="C7" s="100"/>
      <c r="D7" s="100"/>
      <c r="E7" s="100"/>
      <c r="F7" s="100"/>
      <c r="G7" s="100"/>
      <c r="H7" s="100"/>
      <c r="I7" s="24"/>
      <c r="J7" s="25"/>
      <c r="K7" s="25"/>
      <c r="L7" s="25"/>
      <c r="M7" s="25"/>
      <c r="N7" s="26"/>
      <c r="O7" s="101" t="s">
        <v>12</v>
      </c>
      <c r="P7" s="103" t="s">
        <v>13</v>
      </c>
      <c r="Q7" s="105"/>
    </row>
    <row r="8" spans="2:29" x14ac:dyDescent="0.3">
      <c r="B8" s="3"/>
      <c r="C8" s="107"/>
      <c r="D8" s="108"/>
      <c r="E8" s="108"/>
      <c r="F8" s="108"/>
      <c r="G8" s="108"/>
      <c r="H8" s="27"/>
      <c r="I8" s="28"/>
      <c r="J8" s="27"/>
      <c r="K8" s="29"/>
      <c r="L8" s="29"/>
      <c r="M8" s="27"/>
      <c r="N8" s="30"/>
      <c r="O8" s="102"/>
      <c r="P8" s="104"/>
      <c r="Q8" s="106"/>
    </row>
    <row r="9" spans="2:29" x14ac:dyDescent="0.3">
      <c r="B9" s="31"/>
      <c r="C9" s="92"/>
      <c r="D9" s="92"/>
      <c r="E9" s="92"/>
      <c r="F9" s="92"/>
      <c r="G9" s="92"/>
      <c r="H9" s="32"/>
      <c r="I9" s="33"/>
      <c r="J9" s="34"/>
      <c r="K9" s="34"/>
      <c r="L9" s="35"/>
      <c r="M9" s="36"/>
      <c r="N9" s="37"/>
      <c r="O9" s="38"/>
      <c r="P9" s="39"/>
      <c r="Q9" s="40"/>
    </row>
    <row r="10" spans="2:29" x14ac:dyDescent="0.3">
      <c r="B10" s="93" t="s">
        <v>14</v>
      </c>
      <c r="C10" s="94"/>
      <c r="D10" s="94"/>
      <c r="E10" s="94"/>
      <c r="F10" s="94"/>
      <c r="G10" s="94"/>
      <c r="H10" s="94"/>
      <c r="I10" s="94"/>
      <c r="J10" s="94"/>
      <c r="K10" s="94"/>
      <c r="L10" s="94"/>
      <c r="M10" s="94"/>
      <c r="N10" s="95"/>
      <c r="O10" s="69">
        <v>1</v>
      </c>
      <c r="P10" s="38">
        <f>Beveiligingsdiensten!M54</f>
        <v>0</v>
      </c>
      <c r="Q10" s="40"/>
    </row>
    <row r="11" spans="2:29" ht="15" thickBot="1" x14ac:dyDescent="0.35">
      <c r="B11" s="31"/>
      <c r="C11" s="92"/>
      <c r="D11" s="92"/>
      <c r="E11" s="92"/>
      <c r="F11" s="92"/>
      <c r="G11" s="92"/>
      <c r="H11" s="32"/>
      <c r="I11" s="33"/>
      <c r="J11" s="34"/>
      <c r="K11" s="34"/>
      <c r="L11" s="35"/>
      <c r="M11" s="36"/>
      <c r="N11" s="41"/>
      <c r="O11" s="39"/>
      <c r="P11" s="38"/>
      <c r="Q11" s="40"/>
      <c r="AA11" s="16"/>
      <c r="AB11" s="16"/>
      <c r="AC11" s="16"/>
    </row>
    <row r="12" spans="2:29" ht="15" thickTop="1" x14ac:dyDescent="0.3">
      <c r="B12" s="109" t="s">
        <v>15</v>
      </c>
      <c r="C12" s="110"/>
      <c r="D12" s="110"/>
      <c r="E12" s="110"/>
      <c r="F12" s="110"/>
      <c r="G12" s="110"/>
      <c r="H12" s="110"/>
      <c r="I12" s="110"/>
      <c r="J12" s="110"/>
      <c r="K12" s="110"/>
      <c r="L12" s="110"/>
      <c r="M12" s="110"/>
      <c r="N12" s="110"/>
      <c r="O12" s="42"/>
      <c r="P12" s="113">
        <f>SUM(P10:P10)</f>
        <v>0</v>
      </c>
      <c r="Q12" s="43"/>
    </row>
    <row r="13" spans="2:29" ht="15" thickBot="1" x14ac:dyDescent="0.35">
      <c r="B13" s="111"/>
      <c r="C13" s="112"/>
      <c r="D13" s="112"/>
      <c r="E13" s="112"/>
      <c r="F13" s="112"/>
      <c r="G13" s="112"/>
      <c r="H13" s="112"/>
      <c r="I13" s="112"/>
      <c r="J13" s="112"/>
      <c r="K13" s="112"/>
      <c r="L13" s="112"/>
      <c r="M13" s="112"/>
      <c r="N13" s="112"/>
      <c r="O13" s="44"/>
      <c r="P13" s="114"/>
      <c r="Q13" s="45"/>
    </row>
    <row r="14" spans="2:29" ht="30" customHeight="1" thickTop="1" x14ac:dyDescent="0.3">
      <c r="B14" s="82" t="s">
        <v>82</v>
      </c>
      <c r="C14" s="83"/>
      <c r="D14" s="83"/>
      <c r="E14" s="83"/>
      <c r="F14" s="83"/>
      <c r="G14" s="83"/>
      <c r="H14" s="83"/>
      <c r="I14" s="83"/>
      <c r="J14" s="83"/>
      <c r="K14" s="83"/>
      <c r="L14" s="83"/>
      <c r="M14" s="83"/>
      <c r="N14" s="83"/>
      <c r="O14" s="83"/>
      <c r="P14" s="83"/>
      <c r="Q14" s="84"/>
    </row>
    <row r="15" spans="2:29" ht="45" customHeight="1" x14ac:dyDescent="0.3">
      <c r="B15" s="82" t="s">
        <v>16</v>
      </c>
      <c r="C15" s="83"/>
      <c r="D15" s="83"/>
      <c r="E15" s="83"/>
      <c r="F15" s="83"/>
      <c r="G15" s="83"/>
      <c r="H15" s="83"/>
      <c r="I15" s="83"/>
      <c r="J15" s="83"/>
      <c r="K15" s="83"/>
      <c r="L15" s="83"/>
      <c r="M15" s="83"/>
      <c r="N15" s="83"/>
      <c r="O15" s="83"/>
      <c r="P15" s="83"/>
      <c r="Q15" s="84"/>
    </row>
    <row r="16" spans="2:29" ht="60" customHeight="1" x14ac:dyDescent="0.3">
      <c r="B16" s="82" t="s">
        <v>17</v>
      </c>
      <c r="C16" s="83"/>
      <c r="D16" s="83"/>
      <c r="E16" s="83"/>
      <c r="F16" s="83"/>
      <c r="G16" s="83"/>
      <c r="H16" s="83"/>
      <c r="I16" s="83"/>
      <c r="J16" s="83"/>
      <c r="K16" s="83"/>
      <c r="L16" s="83"/>
      <c r="M16" s="83"/>
      <c r="N16" s="83"/>
      <c r="O16" s="83"/>
      <c r="P16" s="83"/>
      <c r="Q16" s="84"/>
    </row>
    <row r="17" spans="2:17" ht="30" customHeight="1" x14ac:dyDescent="0.3">
      <c r="B17" s="82" t="s">
        <v>18</v>
      </c>
      <c r="C17" s="83"/>
      <c r="D17" s="83"/>
      <c r="E17" s="83"/>
      <c r="F17" s="83"/>
      <c r="G17" s="83"/>
      <c r="H17" s="83"/>
      <c r="I17" s="83"/>
      <c r="J17" s="83"/>
      <c r="K17" s="83"/>
      <c r="L17" s="83"/>
      <c r="M17" s="83"/>
      <c r="N17" s="83"/>
      <c r="O17" s="83"/>
      <c r="P17" s="83"/>
      <c r="Q17" s="84"/>
    </row>
    <row r="18" spans="2:17" ht="30" customHeight="1" thickBot="1" x14ac:dyDescent="0.35">
      <c r="B18" s="82"/>
      <c r="C18" s="83"/>
      <c r="D18" s="83"/>
      <c r="E18" s="83"/>
      <c r="F18" s="83"/>
      <c r="G18" s="83"/>
      <c r="H18" s="83"/>
      <c r="I18" s="83"/>
      <c r="J18" s="83"/>
      <c r="K18" s="83"/>
      <c r="L18" s="83"/>
      <c r="M18" s="83"/>
      <c r="N18" s="83"/>
      <c r="O18" s="83"/>
      <c r="P18" s="83"/>
      <c r="Q18" s="84"/>
    </row>
    <row r="19" spans="2:17" ht="65.400000000000006" customHeight="1" x14ac:dyDescent="0.3">
      <c r="B19" s="85" t="s">
        <v>19</v>
      </c>
      <c r="C19" s="86"/>
      <c r="D19" s="86"/>
      <c r="E19" s="86"/>
      <c r="F19" s="86"/>
      <c r="G19" s="86"/>
      <c r="H19" s="86"/>
      <c r="I19" s="86"/>
      <c r="J19" s="86"/>
      <c r="K19" s="86"/>
      <c r="L19" s="86"/>
      <c r="M19" s="86"/>
      <c r="N19" s="86"/>
      <c r="O19" s="86"/>
      <c r="P19" s="86"/>
      <c r="Q19" s="87"/>
    </row>
    <row r="20" spans="2:17" x14ac:dyDescent="0.3">
      <c r="B20" s="82"/>
      <c r="C20" s="83"/>
      <c r="D20" s="83"/>
      <c r="E20" s="83"/>
      <c r="F20" s="83"/>
      <c r="G20" s="83"/>
      <c r="H20" s="83"/>
      <c r="I20" s="83"/>
      <c r="J20" s="83"/>
      <c r="K20" s="83"/>
      <c r="L20" s="83"/>
      <c r="M20" s="83"/>
      <c r="N20" s="83"/>
      <c r="O20" s="83"/>
      <c r="P20" s="83"/>
      <c r="Q20" s="84"/>
    </row>
    <row r="21" spans="2:17" x14ac:dyDescent="0.3">
      <c r="B21" s="46"/>
      <c r="C21" s="47"/>
      <c r="D21" s="80" t="s">
        <v>20</v>
      </c>
      <c r="E21" s="80"/>
      <c r="F21" s="80"/>
      <c r="G21" s="80"/>
      <c r="H21" s="80"/>
      <c r="I21" s="88"/>
      <c r="J21" s="88"/>
      <c r="K21" s="88"/>
      <c r="L21" s="88"/>
      <c r="M21" s="88"/>
      <c r="N21" s="88"/>
      <c r="O21" s="88"/>
      <c r="P21" s="88"/>
      <c r="Q21" s="89"/>
    </row>
    <row r="22" spans="2:17" x14ac:dyDescent="0.3">
      <c r="B22" s="46"/>
      <c r="C22" s="47"/>
      <c r="D22" s="16"/>
      <c r="E22" s="16"/>
      <c r="F22" s="16"/>
      <c r="G22" s="16"/>
      <c r="H22" s="16"/>
      <c r="I22" s="88"/>
      <c r="J22" s="88"/>
      <c r="K22" s="88"/>
      <c r="L22" s="88"/>
      <c r="M22" s="88"/>
      <c r="N22" s="88"/>
      <c r="O22" s="88"/>
      <c r="P22" s="88"/>
      <c r="Q22" s="89"/>
    </row>
    <row r="23" spans="2:17" x14ac:dyDescent="0.3">
      <c r="B23" s="46"/>
      <c r="C23" s="16"/>
      <c r="D23" s="16"/>
      <c r="E23" s="16"/>
      <c r="F23" s="80" t="s">
        <v>21</v>
      </c>
      <c r="G23" s="80"/>
      <c r="H23" s="80"/>
      <c r="I23" s="88"/>
      <c r="J23" s="88"/>
      <c r="K23" s="88"/>
      <c r="L23" s="88"/>
      <c r="M23" s="88"/>
      <c r="N23" s="88"/>
      <c r="O23" s="88"/>
      <c r="P23" s="88"/>
      <c r="Q23" s="89"/>
    </row>
    <row r="24" spans="2:17" x14ac:dyDescent="0.3">
      <c r="B24" s="46"/>
      <c r="C24" s="16"/>
      <c r="D24" s="16"/>
      <c r="E24" s="16"/>
      <c r="F24" s="48"/>
      <c r="G24" s="48"/>
      <c r="H24" s="48"/>
      <c r="I24" s="88"/>
      <c r="J24" s="88"/>
      <c r="K24" s="88"/>
      <c r="L24" s="88"/>
      <c r="M24" s="88"/>
      <c r="N24" s="88"/>
      <c r="O24" s="88"/>
      <c r="P24" s="88"/>
      <c r="Q24" s="89"/>
    </row>
    <row r="25" spans="2:17" x14ac:dyDescent="0.3">
      <c r="B25" s="46"/>
      <c r="C25" s="16"/>
      <c r="D25" s="16"/>
      <c r="E25" s="16"/>
      <c r="F25" s="48"/>
      <c r="G25" s="48"/>
      <c r="H25" s="48"/>
      <c r="I25" s="88"/>
      <c r="J25" s="88"/>
      <c r="K25" s="88"/>
      <c r="L25" s="88"/>
      <c r="M25" s="88"/>
      <c r="N25" s="88"/>
      <c r="O25" s="88"/>
      <c r="P25" s="88"/>
      <c r="Q25" s="89"/>
    </row>
    <row r="26" spans="2:17" x14ac:dyDescent="0.3">
      <c r="B26" s="46"/>
      <c r="C26" s="16"/>
      <c r="D26" s="16"/>
      <c r="E26" s="16"/>
      <c r="F26" s="80" t="s">
        <v>22</v>
      </c>
      <c r="G26" s="81"/>
      <c r="H26" s="81"/>
      <c r="I26" s="88"/>
      <c r="J26" s="88"/>
      <c r="K26" s="88"/>
      <c r="L26" s="88"/>
      <c r="M26" s="88"/>
      <c r="N26" s="88"/>
      <c r="O26" s="88"/>
      <c r="P26" s="88"/>
      <c r="Q26" s="89"/>
    </row>
    <row r="27" spans="2:17" x14ac:dyDescent="0.3">
      <c r="B27" s="46"/>
      <c r="C27" s="16"/>
      <c r="D27" s="16"/>
      <c r="E27" s="16"/>
      <c r="F27" s="16"/>
      <c r="G27" s="16"/>
      <c r="H27" s="16"/>
      <c r="I27" s="88"/>
      <c r="J27" s="88"/>
      <c r="K27" s="88"/>
      <c r="L27" s="88"/>
      <c r="M27" s="88"/>
      <c r="N27" s="88"/>
      <c r="O27" s="88"/>
      <c r="P27" s="88"/>
      <c r="Q27" s="89"/>
    </row>
    <row r="28" spans="2:17" x14ac:dyDescent="0.3">
      <c r="B28" s="46"/>
      <c r="C28" s="16"/>
      <c r="D28" s="16"/>
      <c r="E28" s="16"/>
      <c r="F28" s="16"/>
      <c r="G28" s="16"/>
      <c r="H28" s="16"/>
      <c r="I28" s="16"/>
      <c r="J28" s="16"/>
      <c r="K28" s="16"/>
      <c r="L28" s="16"/>
      <c r="M28" s="16"/>
      <c r="N28" s="16"/>
      <c r="O28" s="16"/>
      <c r="P28" s="16"/>
      <c r="Q28" s="20"/>
    </row>
    <row r="29" spans="2:17" x14ac:dyDescent="0.3">
      <c r="B29" s="46"/>
      <c r="C29" s="16"/>
      <c r="D29" s="80"/>
      <c r="E29" s="81"/>
      <c r="F29" s="81"/>
      <c r="G29" s="81"/>
      <c r="H29" s="81"/>
      <c r="I29" s="16"/>
      <c r="J29" s="16"/>
      <c r="L29" s="16"/>
      <c r="M29" s="16"/>
      <c r="N29" s="16"/>
      <c r="O29" s="16"/>
      <c r="P29" s="16"/>
      <c r="Q29" s="20"/>
    </row>
    <row r="30" spans="2:17" x14ac:dyDescent="0.3">
      <c r="B30" s="46"/>
      <c r="C30" s="16"/>
      <c r="D30" s="80" t="s">
        <v>23</v>
      </c>
      <c r="E30" s="81"/>
      <c r="F30" s="81"/>
      <c r="G30" s="81"/>
      <c r="H30" s="81"/>
      <c r="I30" s="16"/>
      <c r="J30" s="16"/>
      <c r="K30" s="16"/>
      <c r="L30" s="16"/>
      <c r="M30" s="16"/>
      <c r="N30" s="16"/>
      <c r="O30" s="16"/>
      <c r="P30" s="16"/>
      <c r="Q30" s="20"/>
    </row>
    <row r="31" spans="2:17" ht="15" thickBot="1" x14ac:dyDescent="0.35">
      <c r="B31" s="49"/>
      <c r="C31" s="50"/>
      <c r="D31" s="50"/>
      <c r="E31" s="50"/>
      <c r="F31" s="50"/>
      <c r="G31" s="50"/>
      <c r="H31" s="50"/>
      <c r="I31" s="50"/>
      <c r="J31" s="50"/>
      <c r="K31" s="50"/>
      <c r="L31" s="50"/>
      <c r="M31" s="50"/>
      <c r="N31" s="50"/>
      <c r="O31" s="50"/>
      <c r="P31" s="50"/>
      <c r="Q31" s="51"/>
    </row>
    <row r="32" spans="2:17" x14ac:dyDescent="0.3">
      <c r="B32" s="16"/>
      <c r="C32" s="16"/>
      <c r="D32" s="16"/>
      <c r="E32" s="16"/>
      <c r="F32" s="16"/>
      <c r="G32" s="16"/>
      <c r="H32" s="16"/>
      <c r="I32" s="16"/>
      <c r="J32" s="16"/>
      <c r="K32" s="16"/>
      <c r="L32" s="16"/>
      <c r="M32" s="16"/>
      <c r="N32" s="16"/>
      <c r="O32" s="16"/>
      <c r="P32" s="16"/>
      <c r="Q32" s="16"/>
    </row>
    <row r="33" spans="2:17" x14ac:dyDescent="0.3">
      <c r="B33" s="16"/>
      <c r="C33" s="16"/>
      <c r="D33" s="16"/>
      <c r="E33" s="16"/>
      <c r="F33" s="16"/>
      <c r="G33" s="16"/>
      <c r="H33" s="16"/>
      <c r="I33" s="16"/>
      <c r="J33" s="16"/>
      <c r="K33" s="16"/>
      <c r="L33" s="16"/>
      <c r="M33" s="16"/>
      <c r="N33" s="16"/>
      <c r="O33" s="16"/>
      <c r="P33" s="16"/>
      <c r="Q33" s="16"/>
    </row>
  </sheetData>
  <sheetProtection algorithmName="SHA-512" hashValue="Tu/qCU9jxXH6uwGIzPAZAfVf0YaqE11i3an38csJ8Qrd4Ln1pLZUazYdMfX/F0IodjHx6OCWwEGUBK/2gVbDtg==" saltValue="cn6FVrfvkDcA9cigO2JyKA==" spinCount="100000" sheet="1"/>
  <protectedRanges>
    <protectedRange algorithmName="SHA-512" hashValue="tg6aGuCLQAUBg2cXgfnlY7wUClO/7q5mphLKtjUmFiAKT4l61QgurY3YfKahA/yROyRRKv8c2oW4E5QLftXW9A==" saltValue="y3etSJF8+YfPma2gSFQ7yw==" spinCount="100000" sqref="O9:O11" name="Invullen DIENSTEN_1"/>
  </protectedRanges>
  <mergeCells count="28">
    <mergeCell ref="B3:P3"/>
    <mergeCell ref="B16:Q16"/>
    <mergeCell ref="C9:G9"/>
    <mergeCell ref="B10:N10"/>
    <mergeCell ref="I6:Q6"/>
    <mergeCell ref="B7:H7"/>
    <mergeCell ref="O7:O8"/>
    <mergeCell ref="P7:P8"/>
    <mergeCell ref="Q7:Q8"/>
    <mergeCell ref="C8:G8"/>
    <mergeCell ref="C11:G11"/>
    <mergeCell ref="B12:N13"/>
    <mergeCell ref="P12:P13"/>
    <mergeCell ref="B14:Q14"/>
    <mergeCell ref="B15:Q15"/>
    <mergeCell ref="B4:Q4"/>
    <mergeCell ref="D30:H30"/>
    <mergeCell ref="B17:Q17"/>
    <mergeCell ref="B18:Q18"/>
    <mergeCell ref="B19:Q19"/>
    <mergeCell ref="B20:Q20"/>
    <mergeCell ref="D21:H21"/>
    <mergeCell ref="I21:Q22"/>
    <mergeCell ref="F23:H23"/>
    <mergeCell ref="I23:Q24"/>
    <mergeCell ref="I25:Q27"/>
    <mergeCell ref="F26:H26"/>
    <mergeCell ref="D29:H29"/>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54"/>
  <sheetViews>
    <sheetView view="pageBreakPreview" topLeftCell="B1" zoomScale="90" zoomScaleNormal="85" zoomScaleSheetLayoutView="90" workbookViewId="0">
      <selection activeCell="L11" sqref="L11"/>
    </sheetView>
  </sheetViews>
  <sheetFormatPr defaultRowHeight="14.4" x14ac:dyDescent="0.3"/>
  <cols>
    <col min="8" max="8" width="24.44140625" customWidth="1"/>
    <col min="9" max="9" width="1.88671875" customWidth="1"/>
    <col min="10" max="10" width="14.5546875" style="57" customWidth="1"/>
    <col min="11" max="11" width="14.5546875" style="1" customWidth="1"/>
    <col min="12" max="12" width="15.5546875" style="1" customWidth="1"/>
    <col min="13" max="13" width="19.5546875" style="1" customWidth="1"/>
  </cols>
  <sheetData>
    <row r="2" spans="2:13" s="6" customFormat="1" ht="14.4" customHeight="1" x14ac:dyDescent="0.3">
      <c r="B2" s="124"/>
      <c r="C2" s="125"/>
      <c r="D2" s="125"/>
      <c r="E2" s="125"/>
      <c r="F2" s="125"/>
      <c r="G2" s="125"/>
      <c r="H2" s="125"/>
      <c r="I2" s="125"/>
      <c r="J2" s="125"/>
      <c r="K2" s="125"/>
      <c r="L2" s="125"/>
      <c r="M2" s="126"/>
    </row>
    <row r="3" spans="2:13" s="6" customFormat="1" ht="14.4" customHeight="1" x14ac:dyDescent="0.3">
      <c r="B3" s="118" t="s">
        <v>0</v>
      </c>
      <c r="C3" s="119"/>
      <c r="D3" s="119"/>
      <c r="E3" s="119"/>
      <c r="F3" s="119"/>
      <c r="G3" s="119"/>
      <c r="H3" s="119"/>
      <c r="I3" s="119"/>
      <c r="J3" s="119"/>
      <c r="K3" s="119"/>
      <c r="L3" s="119"/>
      <c r="M3" s="120"/>
    </row>
    <row r="4" spans="2:13" s="6" customFormat="1" ht="14.4" customHeight="1" x14ac:dyDescent="0.3">
      <c r="B4" s="118" t="s">
        <v>1</v>
      </c>
      <c r="C4" s="119"/>
      <c r="D4" s="119"/>
      <c r="E4" s="119"/>
      <c r="F4" s="119"/>
      <c r="G4" s="119"/>
      <c r="H4" s="119"/>
      <c r="I4" s="119"/>
      <c r="J4" s="119"/>
      <c r="K4" s="119"/>
      <c r="L4" s="119"/>
      <c r="M4" s="120"/>
    </row>
    <row r="5" spans="2:13" s="6" customFormat="1" ht="14.4" customHeight="1" x14ac:dyDescent="0.3">
      <c r="B5" s="121"/>
      <c r="C5" s="122"/>
      <c r="D5" s="122"/>
      <c r="E5" s="122"/>
      <c r="F5" s="122"/>
      <c r="G5" s="122"/>
      <c r="H5" s="122"/>
      <c r="I5" s="122"/>
      <c r="J5" s="122"/>
      <c r="K5" s="122"/>
      <c r="L5" s="122"/>
      <c r="M5" s="123"/>
    </row>
    <row r="6" spans="2:13" ht="24.9" customHeight="1" thickBot="1" x14ac:dyDescent="0.35">
      <c r="B6" s="128" t="s">
        <v>11</v>
      </c>
      <c r="C6" s="129"/>
      <c r="D6" s="129"/>
      <c r="E6" s="129"/>
      <c r="F6" s="129"/>
      <c r="G6" s="129"/>
      <c r="H6" s="129"/>
      <c r="I6" s="129"/>
      <c r="J6" s="62"/>
      <c r="K6" s="130"/>
      <c r="L6" s="130"/>
      <c r="M6" s="131"/>
    </row>
    <row r="7" spans="2:13" ht="15.6" x14ac:dyDescent="0.3">
      <c r="B7" s="132" t="s">
        <v>24</v>
      </c>
      <c r="C7" s="133"/>
      <c r="D7" s="133"/>
      <c r="E7" s="133"/>
      <c r="F7" s="133"/>
      <c r="G7" s="133"/>
      <c r="H7" s="133"/>
      <c r="I7" s="2"/>
      <c r="J7" s="139" t="s">
        <v>25</v>
      </c>
      <c r="K7" s="134" t="s">
        <v>26</v>
      </c>
      <c r="L7" s="136" t="s">
        <v>27</v>
      </c>
      <c r="M7" s="105" t="s">
        <v>28</v>
      </c>
    </row>
    <row r="8" spans="2:13" x14ac:dyDescent="0.3">
      <c r="B8" s="3" t="s">
        <v>29</v>
      </c>
      <c r="C8" s="138" t="s">
        <v>30</v>
      </c>
      <c r="D8" s="138"/>
      <c r="E8" s="138"/>
      <c r="F8" s="138"/>
      <c r="G8" s="138"/>
      <c r="H8" s="138"/>
      <c r="I8" s="4"/>
      <c r="J8" s="140"/>
      <c r="K8" s="135"/>
      <c r="L8" s="137"/>
      <c r="M8" s="106"/>
    </row>
    <row r="9" spans="2:13" x14ac:dyDescent="0.3">
      <c r="B9" s="5" t="s">
        <v>31</v>
      </c>
      <c r="C9" s="127" t="s">
        <v>32</v>
      </c>
      <c r="D9" s="127"/>
      <c r="E9" s="127"/>
      <c r="F9" s="127"/>
      <c r="G9" s="127"/>
      <c r="H9" s="6" t="s">
        <v>33</v>
      </c>
      <c r="I9" s="6"/>
      <c r="J9" s="64"/>
      <c r="K9" s="66">
        <f>J9</f>
        <v>0</v>
      </c>
      <c r="L9" s="7">
        <v>828.75</v>
      </c>
      <c r="M9" s="8">
        <f t="shared" ref="M9:M14" si="0">SUM(K9*L9)</f>
        <v>0</v>
      </c>
    </row>
    <row r="10" spans="2:13" x14ac:dyDescent="0.3">
      <c r="B10" s="5" t="s">
        <v>34</v>
      </c>
      <c r="C10" s="127" t="s">
        <v>35</v>
      </c>
      <c r="D10" s="127"/>
      <c r="E10" s="127"/>
      <c r="F10" s="127"/>
      <c r="G10" s="127"/>
      <c r="H10" s="6" t="s">
        <v>36</v>
      </c>
      <c r="I10" s="6"/>
      <c r="J10" s="53">
        <v>0</v>
      </c>
      <c r="K10" s="66">
        <f>K9*(1+J10)</f>
        <v>0</v>
      </c>
      <c r="L10" s="7">
        <v>1530</v>
      </c>
      <c r="M10" s="8">
        <f t="shared" si="0"/>
        <v>0</v>
      </c>
    </row>
    <row r="11" spans="2:13" x14ac:dyDescent="0.3">
      <c r="B11" s="5" t="s">
        <v>37</v>
      </c>
      <c r="C11" s="127" t="s">
        <v>32</v>
      </c>
      <c r="D11" s="127"/>
      <c r="E11" s="127"/>
      <c r="F11" s="127"/>
      <c r="G11" s="127"/>
      <c r="H11" s="6" t="s">
        <v>38</v>
      </c>
      <c r="I11" s="6"/>
      <c r="J11" s="53">
        <v>0</v>
      </c>
      <c r="K11" s="66">
        <f>K9*(1+J11)</f>
        <v>0</v>
      </c>
      <c r="L11" s="7">
        <v>1785</v>
      </c>
      <c r="M11" s="8">
        <f t="shared" si="0"/>
        <v>0</v>
      </c>
    </row>
    <row r="12" spans="2:13" x14ac:dyDescent="0.3">
      <c r="B12" s="5" t="s">
        <v>39</v>
      </c>
      <c r="C12" s="127" t="s">
        <v>40</v>
      </c>
      <c r="D12" s="127"/>
      <c r="E12" s="127"/>
      <c r="F12" s="127"/>
      <c r="G12" s="127"/>
      <c r="H12" s="6" t="s">
        <v>41</v>
      </c>
      <c r="I12" s="6"/>
      <c r="J12" s="53">
        <v>0</v>
      </c>
      <c r="K12" s="66">
        <f>K9*(1+J12)</f>
        <v>0</v>
      </c>
      <c r="L12" s="7">
        <v>2448</v>
      </c>
      <c r="M12" s="8">
        <f t="shared" si="0"/>
        <v>0</v>
      </c>
    </row>
    <row r="13" spans="2:13" x14ac:dyDescent="0.3">
      <c r="B13" s="5" t="s">
        <v>42</v>
      </c>
      <c r="C13" s="127" t="s">
        <v>43</v>
      </c>
      <c r="D13" s="127"/>
      <c r="E13" s="127"/>
      <c r="F13" s="127"/>
      <c r="G13" s="127"/>
      <c r="H13" s="6" t="s">
        <v>41</v>
      </c>
      <c r="I13" s="6"/>
      <c r="J13" s="53">
        <v>0</v>
      </c>
      <c r="K13" s="66">
        <f>K9*(1+J13)</f>
        <v>0</v>
      </c>
      <c r="L13" s="7">
        <v>168</v>
      </c>
      <c r="M13" s="8">
        <f t="shared" si="0"/>
        <v>0</v>
      </c>
    </row>
    <row r="14" spans="2:13" x14ac:dyDescent="0.3">
      <c r="B14" s="5" t="s">
        <v>44</v>
      </c>
      <c r="C14" s="6" t="s">
        <v>45</v>
      </c>
      <c r="D14" s="6"/>
      <c r="E14" s="6"/>
      <c r="F14" s="6"/>
      <c r="G14" s="6"/>
      <c r="H14" s="6" t="s">
        <v>41</v>
      </c>
      <c r="I14" s="6"/>
      <c r="J14" s="53">
        <v>0</v>
      </c>
      <c r="K14" s="66">
        <f>K9*(1+J14)</f>
        <v>0</v>
      </c>
      <c r="L14" s="7">
        <v>48</v>
      </c>
      <c r="M14" s="8">
        <f t="shared" si="0"/>
        <v>0</v>
      </c>
    </row>
    <row r="15" spans="2:13" x14ac:dyDescent="0.3">
      <c r="B15" s="5"/>
      <c r="C15" s="6"/>
      <c r="D15" s="6"/>
      <c r="E15" s="6"/>
      <c r="F15" s="6"/>
      <c r="G15" s="6"/>
      <c r="H15" s="6"/>
      <c r="I15" s="6"/>
      <c r="J15" s="55"/>
      <c r="K15" s="66"/>
      <c r="L15" s="7"/>
      <c r="M15" s="8"/>
    </row>
    <row r="16" spans="2:13" x14ac:dyDescent="0.3">
      <c r="B16" s="3" t="s">
        <v>46</v>
      </c>
      <c r="C16" s="138" t="s">
        <v>47</v>
      </c>
      <c r="D16" s="138"/>
      <c r="E16" s="138"/>
      <c r="F16" s="138"/>
      <c r="G16" s="138"/>
      <c r="H16" s="138"/>
      <c r="I16" s="6"/>
      <c r="J16" s="54"/>
      <c r="K16" s="67"/>
      <c r="L16" s="7"/>
      <c r="M16" s="9"/>
    </row>
    <row r="17" spans="2:13" x14ac:dyDescent="0.3">
      <c r="B17" s="5" t="s">
        <v>48</v>
      </c>
      <c r="C17" s="127" t="s">
        <v>32</v>
      </c>
      <c r="D17" s="127"/>
      <c r="E17" s="127"/>
      <c r="F17" s="127"/>
      <c r="G17" s="127"/>
      <c r="H17" s="6" t="s">
        <v>33</v>
      </c>
      <c r="I17" s="6"/>
      <c r="J17" s="65"/>
      <c r="K17" s="66">
        <f>J17</f>
        <v>0</v>
      </c>
      <c r="L17" s="7">
        <v>255</v>
      </c>
      <c r="M17" s="8">
        <f t="shared" ref="M17:M22" si="1">SUM(K17*L17)</f>
        <v>0</v>
      </c>
    </row>
    <row r="18" spans="2:13" x14ac:dyDescent="0.3">
      <c r="B18" s="5" t="s">
        <v>49</v>
      </c>
      <c r="C18" s="127" t="s">
        <v>35</v>
      </c>
      <c r="D18" s="127"/>
      <c r="E18" s="127"/>
      <c r="F18" s="127"/>
      <c r="G18" s="127"/>
      <c r="H18" s="6" t="s">
        <v>36</v>
      </c>
      <c r="I18" s="6"/>
      <c r="J18" s="53">
        <v>0</v>
      </c>
      <c r="K18" s="66">
        <f>K17*(1+J18)</f>
        <v>0</v>
      </c>
      <c r="L18" s="7">
        <v>1530</v>
      </c>
      <c r="M18" s="8">
        <f t="shared" si="1"/>
        <v>0</v>
      </c>
    </row>
    <row r="19" spans="2:13" x14ac:dyDescent="0.3">
      <c r="B19" s="5" t="s">
        <v>50</v>
      </c>
      <c r="C19" s="127" t="s">
        <v>32</v>
      </c>
      <c r="D19" s="127"/>
      <c r="E19" s="127"/>
      <c r="F19" s="127"/>
      <c r="G19" s="127"/>
      <c r="H19" s="6" t="s">
        <v>38</v>
      </c>
      <c r="I19" s="6"/>
      <c r="J19" s="53">
        <v>0</v>
      </c>
      <c r="K19" s="66">
        <f>K17*(1+J19)</f>
        <v>0</v>
      </c>
      <c r="L19" s="7">
        <v>1785</v>
      </c>
      <c r="M19" s="8">
        <f t="shared" si="1"/>
        <v>0</v>
      </c>
    </row>
    <row r="20" spans="2:13" x14ac:dyDescent="0.3">
      <c r="B20" s="5" t="s">
        <v>51</v>
      </c>
      <c r="C20" s="127" t="s">
        <v>40</v>
      </c>
      <c r="D20" s="127"/>
      <c r="E20" s="127"/>
      <c r="F20" s="127"/>
      <c r="G20" s="127"/>
      <c r="H20" s="6" t="s">
        <v>41</v>
      </c>
      <c r="I20" s="6"/>
      <c r="J20" s="53">
        <v>0</v>
      </c>
      <c r="K20" s="66">
        <f>K17*(1+J20)</f>
        <v>0</v>
      </c>
      <c r="L20" s="7">
        <v>2448</v>
      </c>
      <c r="M20" s="8">
        <f t="shared" si="1"/>
        <v>0</v>
      </c>
    </row>
    <row r="21" spans="2:13" x14ac:dyDescent="0.3">
      <c r="B21" s="5" t="s">
        <v>52</v>
      </c>
      <c r="C21" s="127" t="s">
        <v>43</v>
      </c>
      <c r="D21" s="127"/>
      <c r="E21" s="127"/>
      <c r="F21" s="127"/>
      <c r="G21" s="127"/>
      <c r="H21" s="6" t="s">
        <v>41</v>
      </c>
      <c r="I21" s="6"/>
      <c r="J21" s="53">
        <v>0</v>
      </c>
      <c r="K21" s="66">
        <f>K17*(1+J21)</f>
        <v>0</v>
      </c>
      <c r="L21" s="7">
        <v>168</v>
      </c>
      <c r="M21" s="8">
        <f t="shared" si="1"/>
        <v>0</v>
      </c>
    </row>
    <row r="22" spans="2:13" x14ac:dyDescent="0.3">
      <c r="B22" s="5" t="s">
        <v>53</v>
      </c>
      <c r="C22" s="6" t="s">
        <v>45</v>
      </c>
      <c r="D22" s="6"/>
      <c r="E22" s="6"/>
      <c r="F22" s="6"/>
      <c r="G22" s="6"/>
      <c r="H22" s="6" t="s">
        <v>41</v>
      </c>
      <c r="I22" s="6"/>
      <c r="J22" s="53">
        <v>0</v>
      </c>
      <c r="K22" s="66">
        <f>K17*(1+J22)</f>
        <v>0</v>
      </c>
      <c r="L22" s="7">
        <v>48</v>
      </c>
      <c r="M22" s="8">
        <f t="shared" si="1"/>
        <v>0</v>
      </c>
    </row>
    <row r="23" spans="2:13" x14ac:dyDescent="0.3">
      <c r="B23" s="5"/>
      <c r="C23" s="6"/>
      <c r="D23" s="6"/>
      <c r="E23" s="6"/>
      <c r="F23" s="6"/>
      <c r="G23" s="6"/>
      <c r="H23" s="6"/>
      <c r="I23" s="6"/>
      <c r="J23" s="68"/>
      <c r="K23" s="66"/>
      <c r="L23" s="7"/>
      <c r="M23" s="8"/>
    </row>
    <row r="24" spans="2:13" x14ac:dyDescent="0.3">
      <c r="B24" s="3" t="s">
        <v>54</v>
      </c>
      <c r="C24" s="138" t="s">
        <v>55</v>
      </c>
      <c r="D24" s="138"/>
      <c r="E24" s="138"/>
      <c r="F24" s="138"/>
      <c r="G24" s="138"/>
      <c r="H24" s="138"/>
      <c r="I24" s="6"/>
      <c r="J24" s="54"/>
      <c r="K24" s="67"/>
      <c r="L24" s="7"/>
      <c r="M24" s="9"/>
    </row>
    <row r="25" spans="2:13" x14ac:dyDescent="0.3">
      <c r="B25" s="5" t="s">
        <v>56</v>
      </c>
      <c r="C25" s="127" t="s">
        <v>32</v>
      </c>
      <c r="D25" s="127"/>
      <c r="E25" s="127"/>
      <c r="F25" s="127"/>
      <c r="G25" s="127"/>
      <c r="H25" s="6" t="s">
        <v>33</v>
      </c>
      <c r="I25" s="6"/>
      <c r="J25" s="65"/>
      <c r="K25" s="66">
        <f>J25</f>
        <v>0</v>
      </c>
      <c r="L25" s="7">
        <v>255</v>
      </c>
      <c r="M25" s="8">
        <f t="shared" ref="M25:M30" si="2">SUM(K25*L25)</f>
        <v>0</v>
      </c>
    </row>
    <row r="26" spans="2:13" x14ac:dyDescent="0.3">
      <c r="B26" s="5" t="s">
        <v>57</v>
      </c>
      <c r="C26" s="127" t="s">
        <v>35</v>
      </c>
      <c r="D26" s="127"/>
      <c r="E26" s="127"/>
      <c r="F26" s="127"/>
      <c r="G26" s="127"/>
      <c r="H26" s="6" t="s">
        <v>36</v>
      </c>
      <c r="I26" s="6"/>
      <c r="J26" s="53">
        <v>0</v>
      </c>
      <c r="K26" s="66">
        <f>K25*(1+J26)</f>
        <v>0</v>
      </c>
      <c r="L26" s="7">
        <v>1530</v>
      </c>
      <c r="M26" s="8">
        <f t="shared" si="2"/>
        <v>0</v>
      </c>
    </row>
    <row r="27" spans="2:13" x14ac:dyDescent="0.3">
      <c r="B27" s="5" t="s">
        <v>58</v>
      </c>
      <c r="C27" s="127" t="s">
        <v>32</v>
      </c>
      <c r="D27" s="127"/>
      <c r="E27" s="127"/>
      <c r="F27" s="127"/>
      <c r="G27" s="127"/>
      <c r="H27" s="6" t="s">
        <v>38</v>
      </c>
      <c r="I27" s="6"/>
      <c r="J27" s="53">
        <v>0</v>
      </c>
      <c r="K27" s="66">
        <f>K25*(1+J27)</f>
        <v>0</v>
      </c>
      <c r="L27" s="7">
        <v>1785</v>
      </c>
      <c r="M27" s="8">
        <f t="shared" si="2"/>
        <v>0</v>
      </c>
    </row>
    <row r="28" spans="2:13" x14ac:dyDescent="0.3">
      <c r="B28" s="5" t="s">
        <v>59</v>
      </c>
      <c r="C28" s="127" t="s">
        <v>40</v>
      </c>
      <c r="D28" s="127"/>
      <c r="E28" s="127"/>
      <c r="F28" s="127"/>
      <c r="G28" s="127"/>
      <c r="H28" s="6" t="s">
        <v>41</v>
      </c>
      <c r="I28" s="6"/>
      <c r="J28" s="53">
        <v>0</v>
      </c>
      <c r="K28" s="66">
        <f>K25*(1+J28)</f>
        <v>0</v>
      </c>
      <c r="L28" s="7">
        <v>2448</v>
      </c>
      <c r="M28" s="8">
        <f t="shared" si="2"/>
        <v>0</v>
      </c>
    </row>
    <row r="29" spans="2:13" x14ac:dyDescent="0.3">
      <c r="B29" s="5" t="s">
        <v>60</v>
      </c>
      <c r="C29" s="127" t="s">
        <v>43</v>
      </c>
      <c r="D29" s="127"/>
      <c r="E29" s="127"/>
      <c r="F29" s="127"/>
      <c r="G29" s="127"/>
      <c r="H29" s="6" t="s">
        <v>41</v>
      </c>
      <c r="I29" s="6"/>
      <c r="J29" s="53">
        <v>0</v>
      </c>
      <c r="K29" s="66">
        <f>K25*(1+J29)</f>
        <v>0</v>
      </c>
      <c r="L29" s="7">
        <v>168</v>
      </c>
      <c r="M29" s="8">
        <f t="shared" si="2"/>
        <v>0</v>
      </c>
    </row>
    <row r="30" spans="2:13" x14ac:dyDescent="0.3">
      <c r="B30" s="5" t="s">
        <v>61</v>
      </c>
      <c r="C30" s="6" t="s">
        <v>45</v>
      </c>
      <c r="D30" s="6"/>
      <c r="E30" s="6"/>
      <c r="F30" s="6"/>
      <c r="G30" s="6"/>
      <c r="H30" s="6" t="s">
        <v>41</v>
      </c>
      <c r="I30" s="6"/>
      <c r="J30" s="53">
        <v>0</v>
      </c>
      <c r="K30" s="66">
        <f>K25*(1+J30)</f>
        <v>0</v>
      </c>
      <c r="L30" s="7">
        <v>48</v>
      </c>
      <c r="M30" s="8">
        <f t="shared" si="2"/>
        <v>0</v>
      </c>
    </row>
    <row r="31" spans="2:13" x14ac:dyDescent="0.3">
      <c r="B31" s="5"/>
      <c r="C31" s="6"/>
      <c r="D31" s="6"/>
      <c r="E31" s="6"/>
      <c r="F31" s="6"/>
      <c r="G31" s="6"/>
      <c r="H31" s="6"/>
      <c r="I31" s="6"/>
      <c r="J31" s="55"/>
      <c r="K31" s="66"/>
      <c r="L31" s="7"/>
      <c r="M31" s="8"/>
    </row>
    <row r="32" spans="2:13" x14ac:dyDescent="0.3">
      <c r="B32" s="3" t="s">
        <v>62</v>
      </c>
      <c r="C32" s="138" t="s">
        <v>63</v>
      </c>
      <c r="D32" s="138"/>
      <c r="E32" s="138"/>
      <c r="F32" s="138"/>
      <c r="G32" s="138"/>
      <c r="H32" s="138"/>
      <c r="I32" s="6"/>
      <c r="J32" s="54"/>
      <c r="K32" s="67"/>
      <c r="L32" s="7"/>
      <c r="M32" s="9"/>
    </row>
    <row r="33" spans="2:13" x14ac:dyDescent="0.3">
      <c r="B33" s="5" t="s">
        <v>64</v>
      </c>
      <c r="C33" s="127" t="s">
        <v>32</v>
      </c>
      <c r="D33" s="127"/>
      <c r="E33" s="127"/>
      <c r="F33" s="127"/>
      <c r="G33" s="127"/>
      <c r="H33" s="6" t="s">
        <v>33</v>
      </c>
      <c r="I33" s="6"/>
      <c r="J33" s="65">
        <v>0</v>
      </c>
      <c r="K33" s="66">
        <f>J33</f>
        <v>0</v>
      </c>
      <c r="L33" s="7">
        <v>0</v>
      </c>
      <c r="M33" s="8">
        <f t="shared" ref="M33:M38" si="3">SUM(K33*L33)</f>
        <v>0</v>
      </c>
    </row>
    <row r="34" spans="2:13" x14ac:dyDescent="0.3">
      <c r="B34" s="5" t="s">
        <v>65</v>
      </c>
      <c r="C34" s="127" t="s">
        <v>35</v>
      </c>
      <c r="D34" s="127"/>
      <c r="E34" s="127"/>
      <c r="F34" s="127"/>
      <c r="G34" s="127"/>
      <c r="H34" s="6" t="s">
        <v>36</v>
      </c>
      <c r="I34" s="6"/>
      <c r="J34" s="53">
        <v>0</v>
      </c>
      <c r="K34" s="66">
        <f>K33*(1+J34)</f>
        <v>0</v>
      </c>
      <c r="L34" s="7">
        <v>0</v>
      </c>
      <c r="M34" s="8">
        <f t="shared" si="3"/>
        <v>0</v>
      </c>
    </row>
    <row r="35" spans="2:13" x14ac:dyDescent="0.3">
      <c r="B35" s="5" t="s">
        <v>66</v>
      </c>
      <c r="C35" s="127" t="s">
        <v>32</v>
      </c>
      <c r="D35" s="127"/>
      <c r="E35" s="127"/>
      <c r="F35" s="127"/>
      <c r="G35" s="127"/>
      <c r="H35" s="6" t="s">
        <v>38</v>
      </c>
      <c r="I35" s="6"/>
      <c r="J35" s="53">
        <v>0</v>
      </c>
      <c r="K35" s="66">
        <f>K33*(1+J35)</f>
        <v>0</v>
      </c>
      <c r="L35" s="7">
        <v>0</v>
      </c>
      <c r="M35" s="8">
        <f t="shared" si="3"/>
        <v>0</v>
      </c>
    </row>
    <row r="36" spans="2:13" x14ac:dyDescent="0.3">
      <c r="B36" s="5" t="s">
        <v>67</v>
      </c>
      <c r="C36" s="127" t="s">
        <v>40</v>
      </c>
      <c r="D36" s="127"/>
      <c r="E36" s="127"/>
      <c r="F36" s="127"/>
      <c r="G36" s="127"/>
      <c r="H36" s="6" t="s">
        <v>41</v>
      </c>
      <c r="I36" s="6"/>
      <c r="J36" s="53">
        <v>0</v>
      </c>
      <c r="K36" s="66">
        <f>K33*(1+J36)</f>
        <v>0</v>
      </c>
      <c r="L36" s="7">
        <v>0</v>
      </c>
      <c r="M36" s="8">
        <f t="shared" si="3"/>
        <v>0</v>
      </c>
    </row>
    <row r="37" spans="2:13" x14ac:dyDescent="0.3">
      <c r="B37" s="5" t="s">
        <v>68</v>
      </c>
      <c r="C37" s="127" t="s">
        <v>43</v>
      </c>
      <c r="D37" s="127"/>
      <c r="E37" s="127"/>
      <c r="F37" s="127"/>
      <c r="G37" s="127"/>
      <c r="H37" s="6" t="s">
        <v>41</v>
      </c>
      <c r="I37" s="6"/>
      <c r="J37" s="53">
        <v>0</v>
      </c>
      <c r="K37" s="66">
        <f>K33*(1+J37)</f>
        <v>0</v>
      </c>
      <c r="L37" s="7">
        <v>0</v>
      </c>
      <c r="M37" s="8">
        <f t="shared" si="3"/>
        <v>0</v>
      </c>
    </row>
    <row r="38" spans="2:13" x14ac:dyDescent="0.3">
      <c r="B38" s="5" t="s">
        <v>69</v>
      </c>
      <c r="C38" s="6" t="s">
        <v>45</v>
      </c>
      <c r="D38" s="6"/>
      <c r="E38" s="6"/>
      <c r="F38" s="6"/>
      <c r="G38" s="6"/>
      <c r="H38" s="6" t="s">
        <v>41</v>
      </c>
      <c r="I38" s="6"/>
      <c r="J38" s="53">
        <v>0</v>
      </c>
      <c r="K38" s="66">
        <f>K33*(1+J38)</f>
        <v>0</v>
      </c>
      <c r="L38" s="7">
        <v>0</v>
      </c>
      <c r="M38" s="8">
        <f t="shared" si="3"/>
        <v>0</v>
      </c>
    </row>
    <row r="39" spans="2:13" x14ac:dyDescent="0.3">
      <c r="B39" s="5"/>
      <c r="C39" s="6"/>
      <c r="D39" s="6"/>
      <c r="E39" s="6"/>
      <c r="F39" s="6"/>
      <c r="G39" s="6"/>
      <c r="H39" s="6"/>
      <c r="I39" s="6"/>
      <c r="J39" s="55"/>
      <c r="K39" s="66"/>
      <c r="L39" s="7"/>
      <c r="M39" s="8"/>
    </row>
    <row r="40" spans="2:13" x14ac:dyDescent="0.3">
      <c r="B40" s="3" t="s">
        <v>70</v>
      </c>
      <c r="C40" s="138" t="s">
        <v>71</v>
      </c>
      <c r="D40" s="138"/>
      <c r="E40" s="138"/>
      <c r="F40" s="138"/>
      <c r="G40" s="138"/>
      <c r="H40" s="138"/>
      <c r="I40" s="6"/>
      <c r="J40" s="54"/>
      <c r="K40" s="67"/>
      <c r="L40" s="7"/>
      <c r="M40" s="9"/>
    </row>
    <row r="41" spans="2:13" x14ac:dyDescent="0.3">
      <c r="B41" s="5" t="s">
        <v>72</v>
      </c>
      <c r="C41" s="127" t="s">
        <v>32</v>
      </c>
      <c r="D41" s="127"/>
      <c r="E41" s="127"/>
      <c r="F41" s="127"/>
      <c r="G41" s="127"/>
      <c r="H41" s="6" t="s">
        <v>33</v>
      </c>
      <c r="I41" s="6"/>
      <c r="J41" s="65"/>
      <c r="K41" s="66">
        <f>J41</f>
        <v>0</v>
      </c>
      <c r="L41" s="7">
        <v>0</v>
      </c>
      <c r="M41" s="8">
        <f t="shared" ref="M41:M46" si="4">SUM(K41*L41)</f>
        <v>0</v>
      </c>
    </row>
    <row r="42" spans="2:13" x14ac:dyDescent="0.3">
      <c r="B42" s="5" t="s">
        <v>73</v>
      </c>
      <c r="C42" s="127" t="s">
        <v>35</v>
      </c>
      <c r="D42" s="127"/>
      <c r="E42" s="127"/>
      <c r="F42" s="127"/>
      <c r="G42" s="127"/>
      <c r="H42" s="6" t="s">
        <v>36</v>
      </c>
      <c r="I42" s="6"/>
      <c r="J42" s="53">
        <v>0</v>
      </c>
      <c r="K42" s="66">
        <f>K41*(1+J42)</f>
        <v>0</v>
      </c>
      <c r="L42" s="7">
        <v>0</v>
      </c>
      <c r="M42" s="8">
        <f t="shared" si="4"/>
        <v>0</v>
      </c>
    </row>
    <row r="43" spans="2:13" x14ac:dyDescent="0.3">
      <c r="B43" s="5" t="s">
        <v>74</v>
      </c>
      <c r="C43" s="127" t="s">
        <v>32</v>
      </c>
      <c r="D43" s="127"/>
      <c r="E43" s="127"/>
      <c r="F43" s="127"/>
      <c r="G43" s="127"/>
      <c r="H43" s="6" t="s">
        <v>38</v>
      </c>
      <c r="I43" s="6"/>
      <c r="J43" s="53">
        <v>0</v>
      </c>
      <c r="K43" s="66">
        <f>K41*(1+J43)</f>
        <v>0</v>
      </c>
      <c r="L43" s="7">
        <v>0</v>
      </c>
      <c r="M43" s="8">
        <f t="shared" si="4"/>
        <v>0</v>
      </c>
    </row>
    <row r="44" spans="2:13" x14ac:dyDescent="0.3">
      <c r="B44" s="5" t="s">
        <v>75</v>
      </c>
      <c r="C44" s="127" t="s">
        <v>40</v>
      </c>
      <c r="D44" s="127"/>
      <c r="E44" s="127"/>
      <c r="F44" s="127"/>
      <c r="G44" s="127"/>
      <c r="H44" s="6" t="s">
        <v>41</v>
      </c>
      <c r="I44" s="6"/>
      <c r="J44" s="53">
        <v>0</v>
      </c>
      <c r="K44" s="66">
        <f>K41*(1+J44)</f>
        <v>0</v>
      </c>
      <c r="L44" s="7">
        <v>0</v>
      </c>
      <c r="M44" s="8">
        <f t="shared" si="4"/>
        <v>0</v>
      </c>
    </row>
    <row r="45" spans="2:13" x14ac:dyDescent="0.3">
      <c r="B45" s="5" t="s">
        <v>76</v>
      </c>
      <c r="C45" s="127" t="s">
        <v>43</v>
      </c>
      <c r="D45" s="127"/>
      <c r="E45" s="127"/>
      <c r="F45" s="127"/>
      <c r="G45" s="127"/>
      <c r="H45" s="6" t="s">
        <v>41</v>
      </c>
      <c r="I45" s="6"/>
      <c r="J45" s="53">
        <v>0</v>
      </c>
      <c r="K45" s="66">
        <f>K41*(1+J45)</f>
        <v>0</v>
      </c>
      <c r="L45" s="7">
        <v>0</v>
      </c>
      <c r="M45" s="8">
        <f t="shared" si="4"/>
        <v>0</v>
      </c>
    </row>
    <row r="46" spans="2:13" x14ac:dyDescent="0.3">
      <c r="B46" s="5" t="s">
        <v>76</v>
      </c>
      <c r="C46" s="6" t="s">
        <v>45</v>
      </c>
      <c r="D46" s="6"/>
      <c r="E46" s="6"/>
      <c r="F46" s="6"/>
      <c r="G46" s="6"/>
      <c r="H46" s="6" t="s">
        <v>41</v>
      </c>
      <c r="I46" s="6"/>
      <c r="J46" s="53">
        <v>0</v>
      </c>
      <c r="K46" s="66">
        <f>K41*(1+J46)</f>
        <v>0</v>
      </c>
      <c r="L46" s="7">
        <v>0</v>
      </c>
      <c r="M46" s="8">
        <f t="shared" si="4"/>
        <v>0</v>
      </c>
    </row>
    <row r="47" spans="2:13" x14ac:dyDescent="0.3">
      <c r="B47" s="5"/>
      <c r="C47" s="6"/>
      <c r="D47" s="6"/>
      <c r="E47" s="6"/>
      <c r="F47" s="6"/>
      <c r="G47" s="6"/>
      <c r="H47" s="6"/>
      <c r="I47" s="6"/>
      <c r="J47" s="55"/>
      <c r="K47" s="66"/>
      <c r="L47" s="7"/>
      <c r="M47" s="8"/>
    </row>
    <row r="48" spans="2:13" x14ac:dyDescent="0.3">
      <c r="B48" s="156" t="s">
        <v>77</v>
      </c>
      <c r="C48" s="157"/>
      <c r="D48" s="157"/>
      <c r="E48" s="157"/>
      <c r="F48" s="157"/>
      <c r="G48" s="157"/>
      <c r="H48" s="157"/>
      <c r="I48" s="6"/>
      <c r="J48" s="54"/>
      <c r="K48" s="7"/>
      <c r="L48" s="7"/>
      <c r="M48" s="9"/>
    </row>
    <row r="49" spans="2:13" ht="16.2" thickBot="1" x14ac:dyDescent="0.35">
      <c r="B49" s="158"/>
      <c r="C49" s="159"/>
      <c r="D49" s="159"/>
      <c r="E49" s="159"/>
      <c r="F49" s="159"/>
      <c r="G49" s="159"/>
      <c r="H49" s="159"/>
      <c r="I49" s="10"/>
      <c r="J49" s="56"/>
      <c r="K49" s="154" t="s">
        <v>78</v>
      </c>
      <c r="L49" s="155"/>
      <c r="M49" s="11">
        <f>SUM(M9:M47)</f>
        <v>0</v>
      </c>
    </row>
    <row r="50" spans="2:13" x14ac:dyDescent="0.3">
      <c r="B50" s="150" t="s">
        <v>79</v>
      </c>
      <c r="C50" s="150"/>
      <c r="D50" s="150"/>
      <c r="E50" s="150"/>
      <c r="F50" s="150"/>
      <c r="G50" s="150"/>
      <c r="H50" s="150"/>
      <c r="I50" s="150"/>
      <c r="J50" s="150"/>
      <c r="K50" s="150"/>
      <c r="L50" s="150"/>
      <c r="M50" s="150"/>
    </row>
    <row r="51" spans="2:13" x14ac:dyDescent="0.3">
      <c r="B51" s="147" t="s">
        <v>80</v>
      </c>
      <c r="C51" s="148"/>
      <c r="D51" s="148"/>
      <c r="E51" s="148"/>
      <c r="F51" s="148"/>
      <c r="G51" s="148"/>
      <c r="H51" s="149"/>
    </row>
    <row r="52" spans="2:13" ht="15.6" x14ac:dyDescent="0.3">
      <c r="B52" s="141"/>
      <c r="C52" s="142"/>
      <c r="D52" s="142"/>
      <c r="E52" s="142"/>
      <c r="F52" s="142"/>
      <c r="G52" s="142"/>
      <c r="H52" s="143"/>
      <c r="J52" s="58"/>
      <c r="K52" s="151"/>
      <c r="L52" s="151"/>
      <c r="M52" s="13"/>
    </row>
    <row r="53" spans="2:13" ht="15" thickBot="1" x14ac:dyDescent="0.35">
      <c r="B53" s="141"/>
      <c r="C53" s="142"/>
      <c r="D53" s="142"/>
      <c r="E53" s="142"/>
      <c r="F53" s="142"/>
      <c r="G53" s="142"/>
      <c r="H53" s="143"/>
    </row>
    <row r="54" spans="2:13" ht="18.600000000000001" thickBot="1" x14ac:dyDescent="0.35">
      <c r="B54" s="144"/>
      <c r="C54" s="145"/>
      <c r="D54" s="145"/>
      <c r="E54" s="145"/>
      <c r="F54" s="145"/>
      <c r="G54" s="145"/>
      <c r="H54" s="146"/>
      <c r="J54" s="58"/>
      <c r="K54" s="152" t="s">
        <v>81</v>
      </c>
      <c r="L54" s="153"/>
      <c r="M54" s="12">
        <f>SUM(M49)</f>
        <v>0</v>
      </c>
    </row>
  </sheetData>
  <sheetProtection algorithmName="SHA-512" hashValue="mTHrFC4gclAUVvJUNBxdrNscXG+LpAtxcc4lgVg+fh3gEi2h+mNgUFbC8KeVuvqOKCib8F0Kql5gzH15SuQoJw==" saltValue="Ray/GC2kDHZ1H7EwqnME2g==" spinCount="100000" sheet="1"/>
  <protectedRanges>
    <protectedRange algorithmName="SHA-512" hashValue="tg6aGuCLQAUBg2cXgfnlY7wUClO/7q5mphLKtjUmFiAKT4l61QgurY3YfKahA/yROyRRKv8c2oW4E5QLftXW9A==" saltValue="y3etSJF8+YfPma2gSFQ7yw==" spinCount="100000" sqref="J15:K15 J31:K31 J39:K39 J47:K47" name="Invullen DIENSTEN"/>
    <protectedRange algorithmName="SHA-512" hashValue="tg6aGuCLQAUBg2cXgfnlY7wUClO/7q5mphLKtjUmFiAKT4l61QgurY3YfKahA/yROyRRKv8c2oW4E5QLftXW9A==" saltValue="y3etSJF8+YfPma2gSFQ7yw==" spinCount="100000" sqref="J9:K14 J17:K23 J25:K30 J33:K38 J41:K46" name="Invullen DIENSTEN_5"/>
  </protectedRanges>
  <mergeCells count="48">
    <mergeCell ref="C41:G41"/>
    <mergeCell ref="C42:G42"/>
    <mergeCell ref="C43:G43"/>
    <mergeCell ref="C44:G44"/>
    <mergeCell ref="C45:G45"/>
    <mergeCell ref="C20:G20"/>
    <mergeCell ref="C24:H24"/>
    <mergeCell ref="C25:G25"/>
    <mergeCell ref="C26:G26"/>
    <mergeCell ref="C27:G27"/>
    <mergeCell ref="C28:G28"/>
    <mergeCell ref="C29:G29"/>
    <mergeCell ref="B52:H54"/>
    <mergeCell ref="B51:H51"/>
    <mergeCell ref="B50:M50"/>
    <mergeCell ref="K52:L52"/>
    <mergeCell ref="K54:L54"/>
    <mergeCell ref="K49:L49"/>
    <mergeCell ref="B48:H49"/>
    <mergeCell ref="C32:H32"/>
    <mergeCell ref="C33:G33"/>
    <mergeCell ref="C34:G34"/>
    <mergeCell ref="C35:G35"/>
    <mergeCell ref="C36:G36"/>
    <mergeCell ref="C37:G37"/>
    <mergeCell ref="C40:H40"/>
    <mergeCell ref="C19:G19"/>
    <mergeCell ref="C9:G9"/>
    <mergeCell ref="C10:G10"/>
    <mergeCell ref="C11:G11"/>
    <mergeCell ref="C12:G12"/>
    <mergeCell ref="C13:G13"/>
    <mergeCell ref="B3:M3"/>
    <mergeCell ref="B4:M4"/>
    <mergeCell ref="B5:M5"/>
    <mergeCell ref="B2:M2"/>
    <mergeCell ref="C21:G21"/>
    <mergeCell ref="B6:I6"/>
    <mergeCell ref="K6:M6"/>
    <mergeCell ref="M7:M8"/>
    <mergeCell ref="B7:H7"/>
    <mergeCell ref="K7:K8"/>
    <mergeCell ref="L7:L8"/>
    <mergeCell ref="C8:H8"/>
    <mergeCell ref="J7:J8"/>
    <mergeCell ref="C16:H16"/>
    <mergeCell ref="C17:G17"/>
    <mergeCell ref="C18:G18"/>
  </mergeCells>
  <phoneticPr fontId="9" type="noConversion"/>
  <pageMargins left="0.7" right="0.7" top="0.75" bottom="0.75" header="0.3" footer="0.3"/>
  <pageSetup paperSize="9" scale="54" orientation="portrait" r:id="rId1"/>
  <ignoredErrors>
    <ignoredError sqref="K17:K19 K14 K20:K22 K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5491-4AB3-4174-8920-6C79E1C04DC1}">
  <dimension ref="A1"/>
  <sheetViews>
    <sheetView workbookViewId="0">
      <selection activeCell="G2" sqref="G2"/>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b06d4e-5cf0-49e8-91d4-35c771fbb7b3" xsi:nil="true"/>
    <lcf76f155ced4ddcb4097134ff3c332f xmlns="28561fbf-8d44-4dd3-bce8-f71b311542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B6DE2EFAC7DE42BF6CF9F96F38FA45" ma:contentTypeVersion="11" ma:contentTypeDescription="Een nieuw document maken." ma:contentTypeScope="" ma:versionID="aca4c6ff6997c1beff4a4742a5d2bedc">
  <xsd:schema xmlns:xsd="http://www.w3.org/2001/XMLSchema" xmlns:xs="http://www.w3.org/2001/XMLSchema" xmlns:p="http://schemas.microsoft.com/office/2006/metadata/properties" xmlns:ns2="28561fbf-8d44-4dd3-bce8-f71b3115425a" xmlns:ns3="f9b06d4e-5cf0-49e8-91d4-35c771fbb7b3" targetNamespace="http://schemas.microsoft.com/office/2006/metadata/properties" ma:root="true" ma:fieldsID="3637ca00e39b194e312114397c071003" ns2:_="" ns3:_="">
    <xsd:import namespace="28561fbf-8d44-4dd3-bce8-f71b3115425a"/>
    <xsd:import namespace="f9b06d4e-5cf0-49e8-91d4-35c771fbb7b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61fbf-8d44-4dd3-bce8-f71b31154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274f722-25f1-4dee-8ba2-b5e27b556e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b06d4e-5cf0-49e8-91d4-35c771fbb7b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a81cbf-e1c2-41c7-91e4-924ea2d8a420}" ma:internalName="TaxCatchAll" ma:showField="CatchAllData" ma:web="f9b06d4e-5cf0-49e8-91d4-35c771fbb7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A7E65-C29A-4C17-854C-1C882ACA04A6}">
  <ds:schemaRefs>
    <ds:schemaRef ds:uri="http://schemas.microsoft.com/sharepoint/v3/contenttype/forms"/>
  </ds:schemaRefs>
</ds:datastoreItem>
</file>

<file path=customXml/itemProps2.xml><?xml version="1.0" encoding="utf-8"?>
<ds:datastoreItem xmlns:ds="http://schemas.openxmlformats.org/officeDocument/2006/customXml" ds:itemID="{162FA64B-EF0B-4A0A-98B2-81580B9146A5}">
  <ds:schemaRefs>
    <ds:schemaRef ds:uri="http://schemas.microsoft.com/office/2006/metadata/properties"/>
    <ds:schemaRef ds:uri="http://schemas.microsoft.com/office/infopath/2007/PartnerControls"/>
    <ds:schemaRef ds:uri="f9b06d4e-5cf0-49e8-91d4-35c771fbb7b3"/>
    <ds:schemaRef ds:uri="28561fbf-8d44-4dd3-bce8-f71b3115425a"/>
  </ds:schemaRefs>
</ds:datastoreItem>
</file>

<file path=customXml/itemProps3.xml><?xml version="1.0" encoding="utf-8"?>
<ds:datastoreItem xmlns:ds="http://schemas.openxmlformats.org/officeDocument/2006/customXml" ds:itemID="{67226CA7-D8C1-4997-9844-BED207D5C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61fbf-8d44-4dd3-bce8-f71b3115425a"/>
    <ds:schemaRef ds:uri="f9b06d4e-5cf0-49e8-91d4-35c771fbb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Invul instructie</vt:lpstr>
      <vt:lpstr>Totaal Inschrijfprijs</vt:lpstr>
      <vt:lpstr>Beveiligingsdiensten</vt:lpstr>
      <vt:lpstr>Open calculatie</vt:lpstr>
      <vt:lpstr>Beveiligingsdiensten!Afdrukbereik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Mookhoek</dc:creator>
  <cp:keywords/>
  <dc:description/>
  <cp:lastModifiedBy>Rik van der Steijn | Security Adviesgroep</cp:lastModifiedBy>
  <cp:revision/>
  <dcterms:created xsi:type="dcterms:W3CDTF">2017-02-28T15:05:58Z</dcterms:created>
  <dcterms:modified xsi:type="dcterms:W3CDTF">2023-11-13T13:02:24Z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0x01010030B6DE2EFAC7DE42BF6CF9F96F38FA45</vt:lpwstr>
  </property>
  <property fmtid="{D5CDD505-2E9C-101B-9397-08002B2CF9AE}" pid="3" name="MediaServiceImageTags">
    <vt:lpwstr/>
  </property>
</Properties>
</file>