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3\IBG - Transport en opslag ibg RVO &amp; NVWA - 202303007\2 Aanbestedingsdocument\"/>
    </mc:Choice>
  </mc:AlternateContent>
  <xr:revisionPtr revIDLastSave="0" documentId="13_ncr:1_{6AE27383-218F-4D75-979C-B8E9D2239E14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3 NVWA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4" i="6"/>
  <c r="I29" i="6"/>
  <c r="I28" i="6"/>
  <c r="I27" i="6"/>
  <c r="I26" i="6"/>
  <c r="I20" i="6"/>
  <c r="I19" i="6"/>
  <c r="I18" i="6"/>
  <c r="I16" i="6"/>
  <c r="I15" i="6"/>
  <c r="I11" i="6"/>
  <c r="I9" i="6"/>
  <c r="I8" i="6"/>
  <c r="I7" i="6"/>
  <c r="I6" i="6"/>
  <c r="I5" i="6"/>
  <c r="C13" i="6"/>
  <c r="I13" i="6" s="1"/>
  <c r="C12" i="6"/>
  <c r="I12" i="6" s="1"/>
  <c r="I30" i="6" l="1"/>
</calcChain>
</file>

<file path=xl/sharedStrings.xml><?xml version="1.0" encoding="utf-8"?>
<sst xmlns="http://schemas.openxmlformats.org/spreadsheetml/2006/main" count="113" uniqueCount="69">
  <si>
    <t>INVULINSTRUCTUE:</t>
  </si>
  <si>
    <t>SUBTOTALEN WORDEN AUTOMATISCH BEREKEND</t>
  </si>
  <si>
    <t>Transport</t>
  </si>
  <si>
    <t>Fictief aantal</t>
  </si>
  <si>
    <t>Eenheid</t>
  </si>
  <si>
    <t>Tarief per eenheid, exclusief btw</t>
  </si>
  <si>
    <t>Aantal</t>
  </si>
  <si>
    <t>Toelichting</t>
  </si>
  <si>
    <t>Subtotaal fictieve inschrijfprijs, exclusief btw</t>
  </si>
  <si>
    <t>per kilometer</t>
  </si>
  <si>
    <t>rit (retour)</t>
  </si>
  <si>
    <t>Tarief chauffeur, enkele reis á 1 uur</t>
  </si>
  <si>
    <t>per uur</t>
  </si>
  <si>
    <t>chauffeurs</t>
  </si>
  <si>
    <t>Tarief bijrijder, enkele reis á 1 uur</t>
  </si>
  <si>
    <t>bijrijder</t>
  </si>
  <si>
    <t>Wachttijd op plaats delict, per persoon</t>
  </si>
  <si>
    <t>medewerkers</t>
  </si>
  <si>
    <t>Tarief voor transport-klaar maken van goederen + overladen naar eigen (vracht)wagen</t>
  </si>
  <si>
    <t>Verpakkingsmateriaal</t>
  </si>
  <si>
    <t>Sealfolie om de dozen (voor: nicotine)</t>
  </si>
  <si>
    <t>per meter</t>
  </si>
  <si>
    <t>stuks</t>
  </si>
  <si>
    <t>Sealfolie om de europallet (voor: kratom)</t>
  </si>
  <si>
    <t>Bubbeltjesfolie (voor: diergeneesmiddel)</t>
  </si>
  <si>
    <t>Inslag</t>
  </si>
  <si>
    <t>Tarief per eenheid</t>
  </si>
  <si>
    <t>Totaal</t>
  </si>
  <si>
    <t>Tarief voor losse dozen ompakken, palletisering, bedienen machine (heftruck)</t>
  </si>
  <si>
    <t>Opslag</t>
  </si>
  <si>
    <t>per pallet, per dag</t>
  </si>
  <si>
    <t>dagen</t>
  </si>
  <si>
    <t>per liter, per dag</t>
  </si>
  <si>
    <t>per kilo, per dag</t>
  </si>
  <si>
    <t>Uitslag</t>
  </si>
  <si>
    <t>Bij teruggave: Tarief voor uitslag werkzaamheden (e.g. spullen uit loods halen, goederen vervoersklaar maken, foto's maken voor dossiervorming, bevestiging van overhandiging)</t>
  </si>
  <si>
    <t>Kilometer vergoeding,  enkele reis á 90 km</t>
  </si>
  <si>
    <t>Tarief chauffeur, enkele reis á 1,5 uur</t>
  </si>
  <si>
    <t>chauffeur</t>
  </si>
  <si>
    <t>Dag</t>
  </si>
  <si>
    <t>Tijdstip</t>
  </si>
  <si>
    <t>Toeslag per uur, in %</t>
  </si>
  <si>
    <t>Maandag t/m vrijdag</t>
  </si>
  <si>
    <t>00.00 - 06.00 uur</t>
  </si>
  <si>
    <t>06.00 - 08.00 uur</t>
  </si>
  <si>
    <t>18.00 - 22.00 uur</t>
  </si>
  <si>
    <t>22.00 - 24.00 uur</t>
  </si>
  <si>
    <t>Zaterdag en zondag</t>
  </si>
  <si>
    <t>alle uren</t>
  </si>
  <si>
    <t>Inschrijver:</t>
  </si>
  <si>
    <t xml:space="preserve">Naam rechtsgeldige vertegenwoordiger: </t>
  </si>
  <si>
    <t>Functie rechtsgeldige vertegenwoordiger:</t>
  </si>
  <si>
    <t>Datum:</t>
  </si>
  <si>
    <t>Officiële feestdagen</t>
  </si>
  <si>
    <t>Opslag per europallet (kratom)</t>
  </si>
  <si>
    <t>Opslag per liter (diergeneesmiddelen)</t>
  </si>
  <si>
    <t>Opslag per kilo (nicotinezakjes)</t>
  </si>
  <si>
    <t>Opslag per europallet (kratom), inclusief korting:</t>
  </si>
  <si>
    <t>Opslag per liter (diergeneesmiddelen), inclusief korting:</t>
  </si>
  <si>
    <t>Opslag per kilo (nicotinezakjes), inclusief korting: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</si>
  <si>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</si>
  <si>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rPr>
        <i/>
        <sz val="9"/>
        <color theme="1"/>
        <rFont val="Verdana"/>
        <family val="2"/>
      </rPr>
      <t>Optionele korting bij opslagperiode langer dan 90 dagen: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(Invulinstructie: Indien Inschrijver geen gebruik hiervan maakt, wordt Inschrijver verzocht om het reguliere opslagtarief hier in te vullen)</t>
    </r>
  </si>
  <si>
    <r>
      <t xml:space="preserve">Totale fictieve inschrijfprijs </t>
    </r>
    <r>
      <rPr>
        <sz val="9"/>
        <color rgb="FF000000"/>
        <rFont val="Verdana"/>
        <family val="2"/>
      </rPr>
      <t>(wordt automatisch berekend door de gele cellen op te tellen)</t>
    </r>
  </si>
  <si>
    <r>
      <rPr>
        <b/>
        <sz val="11"/>
        <color theme="1"/>
        <rFont val="Verdana"/>
        <family val="2"/>
      </rPr>
      <t>Bijlage 4.3 Prijzenblad*</t>
    </r>
    <r>
      <rPr>
        <b/>
        <sz val="9"/>
        <color theme="1"/>
        <rFont val="Verdana"/>
        <family val="2"/>
      </rPr>
      <t xml:space="preserve">
Perceel 3 NVWA: Kruidenpreparaten, voedingssupplementen, steroïden, speelgoed, apparaten en witgoed, voedingsmiddelen</t>
    </r>
  </si>
  <si>
    <t>Btw-%</t>
  </si>
  <si>
    <t>*Voor het verlenen van dienstverlening buiten de reguliere kantoortijden geldt de volgende toelage onregelmatige dienst op de tarieven per uur:</t>
  </si>
  <si>
    <t>Kilometer vergoeding, enkele reis á 60 km</t>
  </si>
  <si>
    <t xml:space="preserve">Tarief voor inslag werkzaamheden. Hieronder vallen in ieder geval de personele inzet voor: telefonische aanspreekpunt voor de Opdrachtgever, administratie en dossier vastlegging, controle op beschadigingen en of goederen overeenstemmen met de documentatie (aantal en omschrijving) </t>
  </si>
  <si>
    <t>Bij vernietiging: Tarief voor uitslag werkzaamheden (e.g. spullen uit loods halen, goederen klaarleggen voor vernietiging, foto's maken voor dossiervorming, bevestiging van overhandiging)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</si>
</sst>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left" vertical="center" wrapText="1"/>
    </xf>
    <xf numFmtId="0" fontId="4" fillId="8" borderId="0" xfId="0" applyFont="1" applyFill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 wrapText="1"/>
    </xf>
    <xf numFmtId="9" fontId="3" fillId="2" borderId="14" xfId="0" applyNumberFormat="1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6" borderId="16" xfId="0" applyNumberFormat="1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64" fontId="4" fillId="6" borderId="18" xfId="0" applyNumberFormat="1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164" fontId="3" fillId="2" borderId="15" xfId="0" applyNumberFormat="1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164" fontId="4" fillId="6" borderId="19" xfId="0" applyNumberFormat="1" applyFont="1" applyFill="1" applyBorder="1" applyAlignment="1">
      <alignment horizontal="left" vertical="center"/>
    </xf>
    <xf numFmtId="0" fontId="10" fillId="8" borderId="0" xfId="0" applyFont="1" applyFill="1" applyAlignment="1">
      <alignment horizontal="left" vertical="center"/>
    </xf>
    <xf numFmtId="164" fontId="4" fillId="8" borderId="0" xfId="0" applyNumberFormat="1" applyFont="1" applyFill="1" applyAlignment="1">
      <alignment horizontal="left" vertical="center"/>
    </xf>
    <xf numFmtId="9" fontId="4" fillId="8" borderId="0" xfId="0" applyNumberFormat="1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9" fontId="4" fillId="4" borderId="4" xfId="1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9" fontId="4" fillId="4" borderId="7" xfId="1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0" fillId="5" borderId="2" xfId="0" applyFont="1" applyFill="1" applyBorder="1" applyAlignment="1">
      <alignment horizontal="left"/>
    </xf>
    <xf numFmtId="0" fontId="10" fillId="5" borderId="29" xfId="0" applyFont="1" applyFill="1" applyBorder="1" applyAlignment="1">
      <alignment horizontal="left"/>
    </xf>
    <xf numFmtId="0" fontId="10" fillId="5" borderId="30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/>
    </xf>
    <xf numFmtId="0" fontId="10" fillId="8" borderId="0" xfId="0" applyFont="1" applyFill="1" applyBorder="1" applyAlignment="1">
      <alignment horizontal="left"/>
    </xf>
    <xf numFmtId="0" fontId="4" fillId="8" borderId="0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9" fontId="4" fillId="3" borderId="1" xfId="0" applyNumberFormat="1" applyFont="1" applyFill="1" applyBorder="1" applyAlignment="1" applyProtection="1">
      <alignment horizontal="left" vertical="center"/>
      <protection locked="0"/>
    </xf>
    <xf numFmtId="164" fontId="4" fillId="3" borderId="17" xfId="0" applyNumberFormat="1" applyFont="1" applyFill="1" applyBorder="1" applyAlignment="1" applyProtection="1">
      <alignment horizontal="left" vertical="center"/>
      <protection locked="0"/>
    </xf>
    <xf numFmtId="9" fontId="4" fillId="3" borderId="17" xfId="0" applyNumberFormat="1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66" fontId="4" fillId="3" borderId="7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38E5-5E93-4DF4-970E-C72FD46CB498}">
  <dimension ref="B2:I45"/>
  <sheetViews>
    <sheetView tabSelected="1" zoomScaleNormal="100" workbookViewId="0">
      <selection activeCell="G43" sqref="G43"/>
    </sheetView>
  </sheetViews>
  <sheetFormatPr defaultRowHeight="11.25" x14ac:dyDescent="0.25"/>
  <cols>
    <col min="1" max="1" width="3.7109375" style="6" customWidth="1"/>
    <col min="2" max="2" width="82.28515625" style="6" bestFit="1" customWidth="1"/>
    <col min="3" max="3" width="16.85546875" style="6" bestFit="1" customWidth="1"/>
    <col min="4" max="4" width="22" style="6" bestFit="1" customWidth="1"/>
    <col min="5" max="5" width="33.5703125" style="34" bestFit="1" customWidth="1"/>
    <col min="6" max="6" width="8" style="35" bestFit="1" customWidth="1"/>
    <col min="7" max="7" width="7.28515625" style="6" bestFit="1" customWidth="1"/>
    <col min="8" max="8" width="13.42578125" style="6" bestFit="1" customWidth="1"/>
    <col min="9" max="9" width="23.28515625" style="34" bestFit="1" customWidth="1"/>
    <col min="10" max="10" width="12.42578125" style="6" bestFit="1" customWidth="1"/>
    <col min="11" max="16384" width="9.140625" style="6"/>
  </cols>
  <sheetData>
    <row r="2" spans="2:9" ht="38.25" customHeight="1" x14ac:dyDescent="0.25">
      <c r="B2" s="49" t="s">
        <v>63</v>
      </c>
      <c r="C2" s="49"/>
      <c r="D2" s="49"/>
      <c r="E2" s="49"/>
      <c r="F2" s="49"/>
      <c r="G2" s="49"/>
      <c r="H2" s="49"/>
      <c r="I2" s="49"/>
    </row>
    <row r="3" spans="2:9" ht="34.5" thickBot="1" x14ac:dyDescent="0.3">
      <c r="B3" s="1"/>
      <c r="C3" s="2"/>
      <c r="D3" s="3" t="s">
        <v>0</v>
      </c>
      <c r="E3" s="4" t="s">
        <v>60</v>
      </c>
      <c r="F3" s="4"/>
      <c r="G3" s="2"/>
      <c r="H3" s="2"/>
      <c r="I3" s="5" t="s">
        <v>1</v>
      </c>
    </row>
    <row r="4" spans="2:9" ht="33.75" x14ac:dyDescent="0.25">
      <c r="B4" s="7" t="s">
        <v>2</v>
      </c>
      <c r="C4" s="8" t="s">
        <v>3</v>
      </c>
      <c r="D4" s="8" t="s">
        <v>4</v>
      </c>
      <c r="E4" s="9" t="s">
        <v>5</v>
      </c>
      <c r="F4" s="10" t="s">
        <v>64</v>
      </c>
      <c r="G4" s="8" t="s">
        <v>6</v>
      </c>
      <c r="H4" s="8" t="s">
        <v>7</v>
      </c>
      <c r="I4" s="11" t="s">
        <v>8</v>
      </c>
    </row>
    <row r="5" spans="2:9" x14ac:dyDescent="0.25">
      <c r="B5" s="12" t="s">
        <v>66</v>
      </c>
      <c r="C5" s="13">
        <v>120</v>
      </c>
      <c r="D5" s="13" t="s">
        <v>9</v>
      </c>
      <c r="E5" s="61"/>
      <c r="F5" s="62"/>
      <c r="G5" s="13">
        <v>1</v>
      </c>
      <c r="H5" s="13" t="s">
        <v>10</v>
      </c>
      <c r="I5" s="14">
        <f>C5*E5*G5</f>
        <v>0</v>
      </c>
    </row>
    <row r="6" spans="2:9" x14ac:dyDescent="0.25">
      <c r="B6" s="12" t="s">
        <v>11</v>
      </c>
      <c r="C6" s="13">
        <v>2</v>
      </c>
      <c r="D6" s="13" t="s">
        <v>12</v>
      </c>
      <c r="E6" s="61"/>
      <c r="F6" s="62"/>
      <c r="G6" s="13">
        <v>1</v>
      </c>
      <c r="H6" s="13" t="s">
        <v>13</v>
      </c>
      <c r="I6" s="14">
        <f>C6*E6*G6</f>
        <v>0</v>
      </c>
    </row>
    <row r="7" spans="2:9" x14ac:dyDescent="0.25">
      <c r="B7" s="12" t="s">
        <v>14</v>
      </c>
      <c r="C7" s="13">
        <v>2</v>
      </c>
      <c r="D7" s="13" t="s">
        <v>12</v>
      </c>
      <c r="E7" s="61"/>
      <c r="F7" s="62"/>
      <c r="G7" s="13">
        <v>1</v>
      </c>
      <c r="H7" s="13" t="s">
        <v>15</v>
      </c>
      <c r="I7" s="14">
        <f>C7*E7*G7</f>
        <v>0</v>
      </c>
    </row>
    <row r="8" spans="2:9" x14ac:dyDescent="0.25">
      <c r="B8" s="15" t="s">
        <v>16</v>
      </c>
      <c r="C8" s="16">
        <v>1</v>
      </c>
      <c r="D8" s="13" t="s">
        <v>12</v>
      </c>
      <c r="E8" s="61"/>
      <c r="F8" s="62"/>
      <c r="G8" s="13">
        <v>2</v>
      </c>
      <c r="H8" s="13" t="s">
        <v>17</v>
      </c>
      <c r="I8" s="14">
        <f>C8*E8*G8</f>
        <v>0</v>
      </c>
    </row>
    <row r="9" spans="2:9" x14ac:dyDescent="0.25">
      <c r="B9" s="15" t="s">
        <v>18</v>
      </c>
      <c r="C9" s="16">
        <v>3</v>
      </c>
      <c r="D9" s="13" t="s">
        <v>12</v>
      </c>
      <c r="E9" s="61"/>
      <c r="F9" s="62"/>
      <c r="G9" s="13">
        <v>2</v>
      </c>
      <c r="H9" s="13" t="s">
        <v>17</v>
      </c>
      <c r="I9" s="14">
        <f>C9*E9*G9</f>
        <v>0</v>
      </c>
    </row>
    <row r="10" spans="2:9" x14ac:dyDescent="0.25">
      <c r="B10" s="17" t="s">
        <v>19</v>
      </c>
      <c r="C10" s="18"/>
      <c r="D10" s="18"/>
      <c r="E10" s="18"/>
      <c r="F10" s="18"/>
      <c r="G10" s="18"/>
      <c r="H10" s="18"/>
      <c r="I10" s="19"/>
    </row>
    <row r="11" spans="2:9" x14ac:dyDescent="0.25">
      <c r="B11" s="12" t="s">
        <v>20</v>
      </c>
      <c r="C11" s="13">
        <v>400</v>
      </c>
      <c r="D11" s="13" t="s">
        <v>21</v>
      </c>
      <c r="E11" s="61"/>
      <c r="F11" s="62"/>
      <c r="G11" s="13">
        <v>1</v>
      </c>
      <c r="H11" s="13" t="s">
        <v>22</v>
      </c>
      <c r="I11" s="14">
        <f>C11*E11*G11</f>
        <v>0</v>
      </c>
    </row>
    <row r="12" spans="2:9" x14ac:dyDescent="0.25">
      <c r="B12" s="12" t="s">
        <v>23</v>
      </c>
      <c r="C12" s="13">
        <f>10*60</f>
        <v>600</v>
      </c>
      <c r="D12" s="13" t="s">
        <v>21</v>
      </c>
      <c r="E12" s="61"/>
      <c r="F12" s="62"/>
      <c r="G12" s="13">
        <v>1</v>
      </c>
      <c r="H12" s="13" t="s">
        <v>22</v>
      </c>
      <c r="I12" s="14">
        <f>C12*E12*G12</f>
        <v>0</v>
      </c>
    </row>
    <row r="13" spans="2:9" ht="12" thickBot="1" x14ac:dyDescent="0.3">
      <c r="B13" s="20" t="s">
        <v>24</v>
      </c>
      <c r="C13" s="21">
        <f>10*5</f>
        <v>50</v>
      </c>
      <c r="D13" s="21" t="s">
        <v>21</v>
      </c>
      <c r="E13" s="63"/>
      <c r="F13" s="64"/>
      <c r="G13" s="21">
        <v>1</v>
      </c>
      <c r="H13" s="21" t="s">
        <v>22</v>
      </c>
      <c r="I13" s="22">
        <f>C13*E13*G13</f>
        <v>0</v>
      </c>
    </row>
    <row r="14" spans="2:9" x14ac:dyDescent="0.25">
      <c r="B14" s="7" t="s">
        <v>25</v>
      </c>
      <c r="C14" s="8" t="s">
        <v>3</v>
      </c>
      <c r="D14" s="8" t="s">
        <v>4</v>
      </c>
      <c r="E14" s="23" t="s">
        <v>26</v>
      </c>
      <c r="F14" s="10"/>
      <c r="G14" s="8" t="s">
        <v>6</v>
      </c>
      <c r="H14" s="8" t="s">
        <v>7</v>
      </c>
      <c r="I14" s="24" t="s">
        <v>27</v>
      </c>
    </row>
    <row r="15" spans="2:9" ht="45" x14ac:dyDescent="0.25">
      <c r="B15" s="25" t="s">
        <v>67</v>
      </c>
      <c r="C15" s="13">
        <v>2</v>
      </c>
      <c r="D15" s="13" t="s">
        <v>12</v>
      </c>
      <c r="E15" s="61"/>
      <c r="F15" s="62"/>
      <c r="G15" s="13">
        <v>1</v>
      </c>
      <c r="H15" s="13" t="s">
        <v>22</v>
      </c>
      <c r="I15" s="14">
        <f>C15*E15*G15</f>
        <v>0</v>
      </c>
    </row>
    <row r="16" spans="2:9" ht="12" thickBot="1" x14ac:dyDescent="0.3">
      <c r="B16" s="20" t="s">
        <v>28</v>
      </c>
      <c r="C16" s="21">
        <v>2</v>
      </c>
      <c r="D16" s="21" t="s">
        <v>12</v>
      </c>
      <c r="E16" s="63"/>
      <c r="F16" s="64"/>
      <c r="G16" s="21">
        <v>1</v>
      </c>
      <c r="H16" s="21" t="s">
        <v>22</v>
      </c>
      <c r="I16" s="22">
        <f>C16*E16*G16</f>
        <v>0</v>
      </c>
    </row>
    <row r="17" spans="2:9" x14ac:dyDescent="0.25">
      <c r="B17" s="7" t="s">
        <v>29</v>
      </c>
      <c r="C17" s="8" t="s">
        <v>3</v>
      </c>
      <c r="D17" s="8" t="s">
        <v>4</v>
      </c>
      <c r="E17" s="23" t="s">
        <v>26</v>
      </c>
      <c r="F17" s="10"/>
      <c r="G17" s="8" t="s">
        <v>6</v>
      </c>
      <c r="H17" s="8" t="s">
        <v>7</v>
      </c>
      <c r="I17" s="24" t="s">
        <v>27</v>
      </c>
    </row>
    <row r="18" spans="2:9" x14ac:dyDescent="0.25">
      <c r="B18" s="12" t="s">
        <v>54</v>
      </c>
      <c r="C18" s="13">
        <v>10</v>
      </c>
      <c r="D18" s="13" t="s">
        <v>30</v>
      </c>
      <c r="E18" s="61"/>
      <c r="F18" s="62"/>
      <c r="G18" s="13">
        <v>90</v>
      </c>
      <c r="H18" s="13" t="s">
        <v>31</v>
      </c>
      <c r="I18" s="14">
        <f>C18*E18*G18</f>
        <v>0</v>
      </c>
    </row>
    <row r="19" spans="2:9" x14ac:dyDescent="0.25">
      <c r="B19" s="12" t="s">
        <v>55</v>
      </c>
      <c r="C19" s="13">
        <v>50</v>
      </c>
      <c r="D19" s="13" t="s">
        <v>32</v>
      </c>
      <c r="E19" s="61"/>
      <c r="F19" s="62"/>
      <c r="G19" s="13">
        <v>90</v>
      </c>
      <c r="H19" s="13" t="s">
        <v>31</v>
      </c>
      <c r="I19" s="14">
        <f>C19*E19*G19</f>
        <v>0</v>
      </c>
    </row>
    <row r="20" spans="2:9" x14ac:dyDescent="0.25">
      <c r="B20" s="12" t="s">
        <v>56</v>
      </c>
      <c r="C20" s="13">
        <v>750</v>
      </c>
      <c r="D20" s="13" t="s">
        <v>33</v>
      </c>
      <c r="E20" s="61"/>
      <c r="F20" s="62"/>
      <c r="G20" s="13">
        <v>90</v>
      </c>
      <c r="H20" s="13" t="s">
        <v>31</v>
      </c>
      <c r="I20" s="14">
        <f>C20*E20*G20</f>
        <v>0</v>
      </c>
    </row>
    <row r="21" spans="2:9" x14ac:dyDescent="0.25">
      <c r="B21" s="26" t="s">
        <v>61</v>
      </c>
      <c r="C21" s="27"/>
      <c r="D21" s="27"/>
      <c r="E21" s="27"/>
      <c r="F21" s="27"/>
      <c r="G21" s="27"/>
      <c r="H21" s="27"/>
      <c r="I21" s="28"/>
    </row>
    <row r="22" spans="2:9" x14ac:dyDescent="0.25">
      <c r="B22" s="12" t="s">
        <v>57</v>
      </c>
      <c r="C22" s="13">
        <v>10</v>
      </c>
      <c r="D22" s="13" t="s">
        <v>30</v>
      </c>
      <c r="E22" s="61"/>
      <c r="F22" s="62"/>
      <c r="G22" s="13">
        <v>30</v>
      </c>
      <c r="H22" s="13" t="s">
        <v>31</v>
      </c>
      <c r="I22" s="14">
        <f t="shared" ref="I22:I24" si="0">C22*E22*G22</f>
        <v>0</v>
      </c>
    </row>
    <row r="23" spans="2:9" x14ac:dyDescent="0.25">
      <c r="B23" s="12" t="s">
        <v>58</v>
      </c>
      <c r="C23" s="13">
        <v>50</v>
      </c>
      <c r="D23" s="13" t="s">
        <v>32</v>
      </c>
      <c r="E23" s="61"/>
      <c r="F23" s="62"/>
      <c r="G23" s="13">
        <v>30</v>
      </c>
      <c r="H23" s="13" t="s">
        <v>31</v>
      </c>
      <c r="I23" s="14">
        <f t="shared" si="0"/>
        <v>0</v>
      </c>
    </row>
    <row r="24" spans="2:9" ht="12" thickBot="1" x14ac:dyDescent="0.3">
      <c r="B24" s="20" t="s">
        <v>59</v>
      </c>
      <c r="C24" s="21">
        <v>750</v>
      </c>
      <c r="D24" s="21" t="s">
        <v>33</v>
      </c>
      <c r="E24" s="63"/>
      <c r="F24" s="64"/>
      <c r="G24" s="21">
        <v>30</v>
      </c>
      <c r="H24" s="21" t="s">
        <v>31</v>
      </c>
      <c r="I24" s="22">
        <f t="shared" si="0"/>
        <v>0</v>
      </c>
    </row>
    <row r="25" spans="2:9" x14ac:dyDescent="0.25">
      <c r="B25" s="7" t="s">
        <v>34</v>
      </c>
      <c r="C25" s="8" t="s">
        <v>3</v>
      </c>
      <c r="D25" s="8" t="s">
        <v>4</v>
      </c>
      <c r="E25" s="23" t="s">
        <v>26</v>
      </c>
      <c r="F25" s="10"/>
      <c r="G25" s="8" t="s">
        <v>6</v>
      </c>
      <c r="H25" s="8" t="s">
        <v>7</v>
      </c>
      <c r="I25" s="24" t="s">
        <v>27</v>
      </c>
    </row>
    <row r="26" spans="2:9" ht="33.75" x14ac:dyDescent="0.25">
      <c r="B26" s="25" t="s">
        <v>68</v>
      </c>
      <c r="C26" s="13">
        <v>2</v>
      </c>
      <c r="D26" s="13" t="s">
        <v>12</v>
      </c>
      <c r="E26" s="61"/>
      <c r="F26" s="62"/>
      <c r="G26" s="13">
        <v>1</v>
      </c>
      <c r="H26" s="13" t="s">
        <v>22</v>
      </c>
      <c r="I26" s="14">
        <f>C26*E26*G26</f>
        <v>0</v>
      </c>
    </row>
    <row r="27" spans="2:9" ht="33.75" x14ac:dyDescent="0.25">
      <c r="B27" s="25" t="s">
        <v>35</v>
      </c>
      <c r="C27" s="13">
        <v>2</v>
      </c>
      <c r="D27" s="13" t="s">
        <v>12</v>
      </c>
      <c r="E27" s="61"/>
      <c r="F27" s="62"/>
      <c r="G27" s="13">
        <v>1</v>
      </c>
      <c r="H27" s="13" t="s">
        <v>22</v>
      </c>
      <c r="I27" s="14">
        <f>C27*E27*G27</f>
        <v>0</v>
      </c>
    </row>
    <row r="28" spans="2:9" x14ac:dyDescent="0.25">
      <c r="B28" s="12" t="s">
        <v>36</v>
      </c>
      <c r="C28" s="13">
        <v>180</v>
      </c>
      <c r="D28" s="13" t="s">
        <v>9</v>
      </c>
      <c r="E28" s="61"/>
      <c r="F28" s="62"/>
      <c r="G28" s="13">
        <v>1</v>
      </c>
      <c r="H28" s="13" t="s">
        <v>10</v>
      </c>
      <c r="I28" s="14">
        <f>C28*E28*G28</f>
        <v>0</v>
      </c>
    </row>
    <row r="29" spans="2:9" x14ac:dyDescent="0.25">
      <c r="B29" s="20" t="s">
        <v>37</v>
      </c>
      <c r="C29" s="21">
        <v>3</v>
      </c>
      <c r="D29" s="21" t="s">
        <v>12</v>
      </c>
      <c r="E29" s="63"/>
      <c r="F29" s="64"/>
      <c r="G29" s="21">
        <v>1</v>
      </c>
      <c r="H29" s="21" t="s">
        <v>38</v>
      </c>
      <c r="I29" s="22">
        <f>C29*E29*G29</f>
        <v>0</v>
      </c>
    </row>
    <row r="30" spans="2:9" ht="12" thickBot="1" x14ac:dyDescent="0.3">
      <c r="B30" s="29" t="s">
        <v>62</v>
      </c>
      <c r="C30" s="30"/>
      <c r="D30" s="30"/>
      <c r="E30" s="30"/>
      <c r="F30" s="30"/>
      <c r="G30" s="30"/>
      <c r="H30" s="31"/>
      <c r="I30" s="32">
        <f>SUM(I5:I9,I11:I13,I15:I16,I18:I20,I22:I24,I26:I29)</f>
        <v>0</v>
      </c>
    </row>
    <row r="31" spans="2:9" ht="12" thickBot="1" x14ac:dyDescent="0.3">
      <c r="B31" s="33"/>
      <c r="H31" s="36"/>
    </row>
    <row r="32" spans="2:9" x14ac:dyDescent="0.15">
      <c r="B32" s="51" t="s">
        <v>49</v>
      </c>
      <c r="C32" s="52"/>
      <c r="D32" s="52"/>
      <c r="E32" s="65"/>
      <c r="H32" s="36"/>
    </row>
    <row r="33" spans="2:8" x14ac:dyDescent="0.15">
      <c r="B33" s="53" t="s">
        <v>50</v>
      </c>
      <c r="C33" s="50"/>
      <c r="D33" s="50"/>
      <c r="E33" s="66"/>
      <c r="H33" s="36"/>
    </row>
    <row r="34" spans="2:8" x14ac:dyDescent="0.15">
      <c r="B34" s="53" t="s">
        <v>51</v>
      </c>
      <c r="C34" s="50"/>
      <c r="D34" s="50"/>
      <c r="E34" s="66"/>
      <c r="H34" s="36"/>
    </row>
    <row r="35" spans="2:8" ht="12" thickBot="1" x14ac:dyDescent="0.2">
      <c r="B35" s="54" t="s">
        <v>52</v>
      </c>
      <c r="C35" s="55"/>
      <c r="D35" s="55"/>
      <c r="E35" s="67"/>
      <c r="H35" s="36"/>
    </row>
    <row r="36" spans="2:8" x14ac:dyDescent="0.15">
      <c r="B36" s="56"/>
      <c r="C36" s="56"/>
      <c r="D36" s="56"/>
      <c r="E36" s="57"/>
      <c r="H36" s="36"/>
    </row>
    <row r="37" spans="2:8" ht="12" thickBot="1" x14ac:dyDescent="0.3">
      <c r="B37" s="33"/>
      <c r="H37" s="36"/>
    </row>
    <row r="38" spans="2:8" ht="24" customHeight="1" x14ac:dyDescent="0.25">
      <c r="B38" s="58" t="s">
        <v>65</v>
      </c>
      <c r="C38" s="59"/>
      <c r="D38" s="60"/>
      <c r="H38" s="36"/>
    </row>
    <row r="39" spans="2:8" x14ac:dyDescent="0.25">
      <c r="B39" s="37" t="s">
        <v>39</v>
      </c>
      <c r="C39" s="38" t="s">
        <v>40</v>
      </c>
      <c r="D39" s="39" t="s">
        <v>41</v>
      </c>
      <c r="H39" s="36"/>
    </row>
    <row r="40" spans="2:8" x14ac:dyDescent="0.25">
      <c r="B40" s="40" t="s">
        <v>42</v>
      </c>
      <c r="C40" s="41" t="s">
        <v>43</v>
      </c>
      <c r="D40" s="42">
        <v>0.4</v>
      </c>
      <c r="H40" s="36"/>
    </row>
    <row r="41" spans="2:8" x14ac:dyDescent="0.25">
      <c r="B41" s="43"/>
      <c r="C41" s="41" t="s">
        <v>44</v>
      </c>
      <c r="D41" s="42">
        <v>0.2</v>
      </c>
      <c r="H41" s="36"/>
    </row>
    <row r="42" spans="2:8" x14ac:dyDescent="0.25">
      <c r="B42" s="43"/>
      <c r="C42" s="41" t="s">
        <v>45</v>
      </c>
      <c r="D42" s="42">
        <v>0.2</v>
      </c>
      <c r="H42" s="36"/>
    </row>
    <row r="43" spans="2:8" x14ac:dyDescent="0.25">
      <c r="B43" s="44"/>
      <c r="C43" s="41" t="s">
        <v>46</v>
      </c>
      <c r="D43" s="42">
        <v>0.4</v>
      </c>
      <c r="H43" s="36"/>
    </row>
    <row r="44" spans="2:8" x14ac:dyDescent="0.25">
      <c r="B44" s="45" t="s">
        <v>47</v>
      </c>
      <c r="C44" s="41" t="s">
        <v>48</v>
      </c>
      <c r="D44" s="42">
        <v>0.7</v>
      </c>
      <c r="H44" s="36"/>
    </row>
    <row r="45" spans="2:8" ht="12" thickBot="1" x14ac:dyDescent="0.3">
      <c r="B45" s="46" t="s">
        <v>53</v>
      </c>
      <c r="C45" s="47" t="s">
        <v>48</v>
      </c>
      <c r="D45" s="48">
        <v>1</v>
      </c>
    </row>
  </sheetData>
  <sheetProtection algorithmName="SHA-512" hashValue="JoIrY99JZr4cFShDL11h/o+25+6u/dBYzdwZjzbKB4EdMCiMxnKhUPamVOlSR1Mi1lLlHlaAS/LQqplUqCwvOA==" saltValue="kOhdIW+TP9u6+NBDD3uUQw==" spinCount="100000" sheet="1" objects="1" scenarios="1"/>
  <mergeCells count="11">
    <mergeCell ref="B2:I2"/>
    <mergeCell ref="B32:D32"/>
    <mergeCell ref="B33:D33"/>
    <mergeCell ref="B34:D34"/>
    <mergeCell ref="B35:D35"/>
    <mergeCell ref="E3:F3"/>
    <mergeCell ref="B40:B43"/>
    <mergeCell ref="B30:H30"/>
    <mergeCell ref="B21:I21"/>
    <mergeCell ref="B10:I10"/>
    <mergeCell ref="B38:D38"/>
  </mergeCells>
  <hyperlinks>
    <hyperlink ref="B45" r:id="rId1" display="https://www.caorijk.nl/cao-rijk/hoofdstuk-4/feestdagen" xr:uid="{03EF27C7-6705-4919-8DDB-5891A8E57546}"/>
  </hyperlinks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982F04A604DB4F8EAAB335069B3CA9" ma:contentTypeVersion="2" ma:contentTypeDescription="Een nieuw document maken." ma:contentTypeScope="" ma:versionID="434a22ec72cce3ba41a406c6e2533252">
  <xsd:schema xmlns:xsd="http://www.w3.org/2001/XMLSchema" xmlns:xs="http://www.w3.org/2001/XMLSchema" xmlns:p="http://schemas.microsoft.com/office/2006/metadata/properties" xmlns:ns2="217c434a-27cb-4066-9b7a-8a4431020a5d" targetNamespace="http://schemas.microsoft.com/office/2006/metadata/properties" ma:root="true" ma:fieldsID="8b5f251c9387e695ad1b15922ac0bd51" ns2:_="">
    <xsd:import namespace="217c434a-27cb-4066-9b7a-8a4431020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34a-27cb-4066-9b7a-8a4431020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2E484-DA09-4134-94D5-600788EE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7c434a-27cb-4066-9b7a-8a4431020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A944A-7B2D-4029-B61E-081392CDFC9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NVWA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Cheung, H.S.H. (Hely)</cp:lastModifiedBy>
  <cp:revision/>
  <dcterms:created xsi:type="dcterms:W3CDTF">2023-05-15T12:27:09Z</dcterms:created>
  <dcterms:modified xsi:type="dcterms:W3CDTF">2023-06-25T15:14:38Z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0x0101006F982F04A604DB4F8EAAB335069B3CA9</vt:lpwstr>
  </property>
</Properties>
</file>