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vicenna College/Energie 2023/Bestek/"/>
    </mc:Choice>
  </mc:AlternateContent>
  <xr:revisionPtr revIDLastSave="437" documentId="8_{D924AC75-54D1-4703-874A-66D8C1E2F50B}" xr6:coauthVersionLast="47" xr6:coauthVersionMax="47" xr10:uidLastSave="{DFADCB22-B65B-41FD-97CD-4100AB6247BC}"/>
  <bookViews>
    <workbookView xWindow="-120" yWindow="-120" windowWidth="29040" windowHeight="15720" xr2:uid="{06ECCD35-BE4C-4F31-B37E-986AD459979B}"/>
  </bookViews>
  <sheets>
    <sheet name="Calculatie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8" i="1" l="1"/>
  <c r="C27" i="1"/>
  <c r="C22" i="1"/>
  <c r="E22" i="1" s="1"/>
  <c r="C21" i="1"/>
  <c r="C16" i="1"/>
  <c r="C29" i="1" s="1"/>
  <c r="C11" i="1"/>
  <c r="C24" i="1" s="1"/>
  <c r="E14" i="1"/>
  <c r="E9" i="1"/>
  <c r="E21" i="1" l="1"/>
  <c r="E27" i="1"/>
  <c r="E29" i="1"/>
  <c r="E16" i="1"/>
  <c r="E17" i="1" s="1"/>
  <c r="E24" i="1"/>
  <c r="E11" i="1"/>
  <c r="E30" i="1" l="1"/>
</calcChain>
</file>

<file path=xl/sharedStrings.xml><?xml version="1.0" encoding="utf-8"?>
<sst xmlns="http://schemas.openxmlformats.org/spreadsheetml/2006/main" count="47" uniqueCount="23">
  <si>
    <t>Elektra</t>
  </si>
  <si>
    <t>Hoogtarief</t>
  </si>
  <si>
    <t>Laagtarief</t>
  </si>
  <si>
    <t>Soort</t>
  </si>
  <si>
    <t>Totaal</t>
  </si>
  <si>
    <t>Verduurzaming</t>
  </si>
  <si>
    <t>Gas</t>
  </si>
  <si>
    <t>Inschrijver:</t>
  </si>
  <si>
    <t xml:space="preserve">Datum:           </t>
  </si>
  <si>
    <t xml:space="preserve">Naam:           </t>
  </si>
  <si>
    <t>Handtekening:</t>
  </si>
  <si>
    <t>Levering gas (Geprofieleerd)</t>
  </si>
  <si>
    <t>Bijlage 5 - Calculatieblad</t>
  </si>
  <si>
    <t>Leveringstarief 2024 / 2025 - Per kWh</t>
  </si>
  <si>
    <t>Leveringstarief 2024 / 2025 - Per m3</t>
  </si>
  <si>
    <t>Kosten GvO's - Bos-gecompenseerd gas</t>
  </si>
  <si>
    <t>Leveringstarief 2024 - Per kWh</t>
  </si>
  <si>
    <t>Leveringstarief 2024 - Per m3</t>
  </si>
  <si>
    <t>Kosten GvO's - EU wind of zonne-energie</t>
  </si>
  <si>
    <t>Fictieve Inschrijfsom:</t>
  </si>
  <si>
    <t>Tarieven 2 jaar vast (Weging 60%)</t>
  </si>
  <si>
    <t>Tarieven 1 jaar vast (Weging 40%)</t>
  </si>
  <si>
    <t>Referentie: 2023/1013TK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</si>
</sst>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2" fillId="3" borderId="3" xfId="0" applyFont="1" applyFill="1" applyBorder="1" applyAlignment="1">
      <alignment horizontal="center"/>
    </xf>
    <xf numFmtId="44" fontId="0" fillId="4" borderId="2" xfId="2" applyFont="1" applyFill="1" applyBorder="1" applyAlignment="1">
      <alignment horizontal="center"/>
    </xf>
    <xf numFmtId="43" fontId="6" fillId="0" borderId="0" xfId="1" applyFont="1"/>
    <xf numFmtId="0" fontId="6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3" fontId="0" fillId="4" borderId="1" xfId="0" applyNumberFormat="1" applyFill="1" applyBorder="1" applyAlignment="1">
      <alignment horizontal="center"/>
    </xf>
    <xf numFmtId="44" fontId="0" fillId="5" borderId="1" xfId="2" applyFont="1" applyFill="1" applyBorder="1" applyAlignment="1">
      <alignment horizontal="center"/>
    </xf>
    <xf numFmtId="0" fontId="8" fillId="7" borderId="0" xfId="0" applyFont="1" applyFill="1"/>
    <xf numFmtId="0" fontId="7" fillId="7" borderId="0" xfId="0" applyFont="1" applyFill="1"/>
    <xf numFmtId="0" fontId="8" fillId="8" borderId="0" xfId="0" applyFont="1" applyFill="1"/>
    <xf numFmtId="0" fontId="7" fillId="8" borderId="0" xfId="0" applyFont="1" applyFill="1"/>
    <xf numFmtId="44" fontId="9" fillId="0" borderId="0" xfId="0" applyNumberFormat="1" applyFont="1"/>
    <xf numFmtId="44" fontId="11" fillId="6" borderId="0" xfId="0" applyNumberFormat="1" applyFont="1" applyFill="1"/>
    <xf numFmtId="0" fontId="10" fillId="0" borderId="0" xfId="0" applyFont="1" applyAlignment="1">
      <alignment horizontal="right"/>
    </xf>
    <xf numFmtId="0" fontId="2" fillId="3" borderId="3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left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136071</xdr:colOff>
      <xdr:row>0</xdr:row>
      <xdr:rowOff>176894</xdr:rowOff>
    </xdr:from>
    <xdr:to>
      <xdr:col>4</xdr:col>
      <xdr:colOff>1496785</xdr:colOff>
      <xdr:row>2</xdr:row>
      <xdr:rowOff>152259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9BF498C-BB87-35DA-641B-66888A42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539607" y="176894"/>
          <a:ext cx="1360714" cy="465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25FF-214C-4404-A41F-E677B199054A}">
  <dimension ref="B2:E37"/>
  <sheetViews>
    <sheetView showGridLines="0" tabSelected="1" topLeftCell="A5" zoomScale="85" zoomScaleNormal="85" workbookViewId="0">
      <selection activeCell="C32" sqref="C32"/>
    </sheetView>
  </sheetViews>
  <sheetFormatPr defaultRowHeight="15" x14ac:dyDescent="0.25"/>
  <cols>
    <col min="2" max="2" width="52" customWidth="1"/>
    <col min="3" max="3" width="36" customWidth="1"/>
    <col min="4" max="4" width="45.85546875" customWidth="1"/>
    <col min="5" max="5" width="25.7109375" customWidth="1"/>
    <col min="7" max="7" width="20.7109375" customWidth="1"/>
    <col min="8" max="8" width="15.140625" customWidth="1"/>
    <col min="9" max="9" width="26.5703125" customWidth="1"/>
    <col min="10" max="10" width="17" customWidth="1"/>
  </cols>
  <sheetData>
    <row r="2" spans="2:5" ht="23.25" x14ac:dyDescent="0.35">
      <c r="B2" s="2" t="s">
        <v>12</v>
      </c>
    </row>
    <row r="3" spans="2:5" x14ac:dyDescent="0.25">
      <c r="B3" s="1" t="s">
        <v>22</v>
      </c>
    </row>
    <row r="4" spans="2:5" ht="10.15" customHeight="1" x14ac:dyDescent="0.25"/>
    <row r="5" spans="2:5" ht="45.75" customHeight="1" x14ac:dyDescent="0.45">
      <c r="B5" s="16" t="s">
        <v>21</v>
      </c>
      <c r="C5" s="17"/>
      <c r="D5" s="17"/>
      <c r="E5" s="17"/>
    </row>
    <row r="6" spans="2:5" ht="18.75" x14ac:dyDescent="0.3">
      <c r="B6" s="23" t="s">
        <v>0</v>
      </c>
      <c r="C6" s="23"/>
      <c r="D6" s="23"/>
      <c r="E6" s="23"/>
    </row>
    <row r="7" spans="2:5" x14ac:dyDescent="0.25">
      <c r="B7" s="3" t="s">
        <v>3</v>
      </c>
      <c r="C7" s="6"/>
      <c r="D7" s="6" t="s">
        <v>16</v>
      </c>
      <c r="E7" s="4" t="s">
        <v>4</v>
      </c>
    </row>
    <row r="8" spans="2:5" x14ac:dyDescent="0.25">
      <c r="B8" s="5" t="s">
        <v>1</v>
      </c>
      <c r="C8" s="12">
        <v>193110</v>
      </c>
      <c r="D8" s="13">
        <v>0</v>
      </c>
      <c r="E8" s="7">
        <f>SUM(D8)*SUM(C8:C8)</f>
        <v>0</v>
      </c>
    </row>
    <row r="9" spans="2:5" x14ac:dyDescent="0.25">
      <c r="B9" s="5" t="s">
        <v>2</v>
      </c>
      <c r="C9" s="12">
        <v>100215</v>
      </c>
      <c r="D9" s="13">
        <v>0</v>
      </c>
      <c r="E9" s="7">
        <f>SUM(D9)*SUM(C9:C9)</f>
        <v>0</v>
      </c>
    </row>
    <row r="10" spans="2:5" ht="16.899999999999999" customHeight="1" x14ac:dyDescent="0.25">
      <c r="B10" s="21" t="s">
        <v>5</v>
      </c>
      <c r="C10" s="6"/>
      <c r="D10" s="6" t="s">
        <v>16</v>
      </c>
      <c r="E10" s="4" t="s">
        <v>4</v>
      </c>
    </row>
    <row r="11" spans="2:5" x14ac:dyDescent="0.25">
      <c r="B11" s="5" t="s">
        <v>18</v>
      </c>
      <c r="C11" s="12">
        <f>SUM(C8:C9)</f>
        <v>293325</v>
      </c>
      <c r="D11" s="13">
        <v>0</v>
      </c>
      <c r="E11" s="7">
        <f>SUM(D11)*SUM(C11:C11)</f>
        <v>0</v>
      </c>
    </row>
    <row r="12" spans="2:5" ht="18.75" x14ac:dyDescent="0.3">
      <c r="B12" s="23" t="s">
        <v>6</v>
      </c>
      <c r="C12" s="23"/>
      <c r="D12" s="23"/>
      <c r="E12" s="23"/>
    </row>
    <row r="13" spans="2:5" x14ac:dyDescent="0.25">
      <c r="B13" s="3" t="s">
        <v>3</v>
      </c>
      <c r="C13" s="6"/>
      <c r="D13" s="6" t="s">
        <v>17</v>
      </c>
      <c r="E13" s="4" t="s">
        <v>4</v>
      </c>
    </row>
    <row r="14" spans="2:5" x14ac:dyDescent="0.25">
      <c r="B14" s="5" t="s">
        <v>11</v>
      </c>
      <c r="C14" s="12">
        <v>91325</v>
      </c>
      <c r="D14" s="13">
        <v>0</v>
      </c>
      <c r="E14" s="7">
        <f>SUM(D14)*SUM(C14:C14)</f>
        <v>0</v>
      </c>
    </row>
    <row r="15" spans="2:5" ht="16.899999999999999" customHeight="1" x14ac:dyDescent="0.25">
      <c r="B15" s="21" t="s">
        <v>5</v>
      </c>
      <c r="C15" s="6"/>
      <c r="D15" s="6" t="s">
        <v>17</v>
      </c>
      <c r="E15" s="4" t="s">
        <v>4</v>
      </c>
    </row>
    <row r="16" spans="2:5" x14ac:dyDescent="0.25">
      <c r="B16" s="5" t="s">
        <v>15</v>
      </c>
      <c r="C16" s="12">
        <f>SUM(C14:C14)</f>
        <v>91325</v>
      </c>
      <c r="D16" s="13"/>
      <c r="E16" s="7">
        <f>SUM(D16)*SUM(C16:C16)</f>
        <v>0</v>
      </c>
    </row>
    <row r="17" spans="2:5" ht="21.75" customHeight="1" x14ac:dyDescent="0.3">
      <c r="E17" s="18">
        <f>SUM(E8:E9,E11,E14:E14,E16)</f>
        <v>0</v>
      </c>
    </row>
    <row r="18" spans="2:5" ht="45.75" customHeight="1" x14ac:dyDescent="0.45">
      <c r="B18" s="14" t="s">
        <v>20</v>
      </c>
      <c r="C18" s="15"/>
      <c r="D18" s="15"/>
      <c r="E18" s="15"/>
    </row>
    <row r="19" spans="2:5" ht="18.75" x14ac:dyDescent="0.3">
      <c r="B19" s="23" t="s">
        <v>0</v>
      </c>
      <c r="C19" s="23"/>
      <c r="D19" s="23"/>
      <c r="E19" s="23"/>
    </row>
    <row r="20" spans="2:5" x14ac:dyDescent="0.25">
      <c r="B20" s="3" t="s">
        <v>3</v>
      </c>
      <c r="C20" s="6"/>
      <c r="D20" s="6" t="s">
        <v>13</v>
      </c>
      <c r="E20" s="4" t="s">
        <v>4</v>
      </c>
    </row>
    <row r="21" spans="2:5" x14ac:dyDescent="0.25">
      <c r="B21" s="5" t="s">
        <v>1</v>
      </c>
      <c r="C21" s="12">
        <f>C8</f>
        <v>193110</v>
      </c>
      <c r="D21" s="13">
        <v>0</v>
      </c>
      <c r="E21" s="7">
        <f>SUM(D21)*SUM(C21:C21)</f>
        <v>0</v>
      </c>
    </row>
    <row r="22" spans="2:5" x14ac:dyDescent="0.25">
      <c r="B22" s="5" t="s">
        <v>2</v>
      </c>
      <c r="C22" s="12">
        <f>C9</f>
        <v>100215</v>
      </c>
      <c r="D22" s="13">
        <v>0</v>
      </c>
      <c r="E22" s="7">
        <f>SUM(D22)*SUM(C22:C22)</f>
        <v>0</v>
      </c>
    </row>
    <row r="23" spans="2:5" ht="16.899999999999999" customHeight="1" x14ac:dyDescent="0.25">
      <c r="B23" s="21" t="s">
        <v>5</v>
      </c>
      <c r="C23" s="6"/>
      <c r="D23" s="6" t="s">
        <v>13</v>
      </c>
      <c r="E23" s="4" t="s">
        <v>4</v>
      </c>
    </row>
    <row r="24" spans="2:5" x14ac:dyDescent="0.25">
      <c r="B24" s="5" t="s">
        <v>18</v>
      </c>
      <c r="C24" s="12">
        <f>C11</f>
        <v>293325</v>
      </c>
      <c r="D24" s="13">
        <v>0</v>
      </c>
      <c r="E24" s="7">
        <f>SUM(D24)*SUM(C24:C24)</f>
        <v>0</v>
      </c>
    </row>
    <row r="25" spans="2:5" ht="18.75" x14ac:dyDescent="0.3">
      <c r="B25" s="23" t="s">
        <v>6</v>
      </c>
      <c r="C25" s="23"/>
      <c r="D25" s="23"/>
      <c r="E25" s="23"/>
    </row>
    <row r="26" spans="2:5" x14ac:dyDescent="0.25">
      <c r="B26" s="3" t="s">
        <v>3</v>
      </c>
      <c r="C26" s="6"/>
      <c r="D26" s="6" t="s">
        <v>14</v>
      </c>
      <c r="E26" s="4" t="s">
        <v>4</v>
      </c>
    </row>
    <row r="27" spans="2:5" x14ac:dyDescent="0.25">
      <c r="B27" s="5" t="s">
        <v>11</v>
      </c>
      <c r="C27" s="12">
        <f>C14</f>
        <v>91325</v>
      </c>
      <c r="D27" s="13">
        <v>0</v>
      </c>
      <c r="E27" s="7">
        <f>SUM(D27)*SUM(C27:C27)</f>
        <v>0</v>
      </c>
    </row>
    <row r="28" spans="2:5" ht="16.899999999999999" customHeight="1" x14ac:dyDescent="0.25">
      <c r="B28" s="21" t="s">
        <v>5</v>
      </c>
      <c r="C28" s="6"/>
      <c r="D28" s="6" t="s">
        <v>14</v>
      </c>
      <c r="E28" s="4" t="s">
        <v>4</v>
      </c>
    </row>
    <row r="29" spans="2:5" x14ac:dyDescent="0.25">
      <c r="B29" s="5" t="s">
        <v>15</v>
      </c>
      <c r="C29" s="12">
        <f>C16</f>
        <v>91325</v>
      </c>
      <c r="D29" s="13"/>
      <c r="E29" s="7">
        <f>SUM(D29)*SUM(C29:C29)</f>
        <v>0</v>
      </c>
    </row>
    <row r="30" spans="2:5" ht="18.75" x14ac:dyDescent="0.3">
      <c r="E30" s="18">
        <f>SUM(E21:E22,E24,E27:E27,E29)</f>
        <v>0</v>
      </c>
    </row>
    <row r="31" spans="2:5" ht="33.75" x14ac:dyDescent="0.5">
      <c r="B31" s="20" t="s">
        <v>19</v>
      </c>
      <c r="C31" s="19">
        <f>(E17*0.4)+(E30*0.6)</f>
        <v>0</v>
      </c>
    </row>
    <row r="33" spans="2:3" x14ac:dyDescent="0.25">
      <c r="B33" s="8"/>
      <c r="C33" s="9"/>
    </row>
    <row r="34" spans="2:3" x14ac:dyDescent="0.25">
      <c r="B34" s="10" t="s">
        <v>7</v>
      </c>
      <c r="C34" s="22"/>
    </row>
    <row r="35" spans="2:3" x14ac:dyDescent="0.25">
      <c r="B35" s="10" t="s">
        <v>8</v>
      </c>
      <c r="C35" s="22"/>
    </row>
    <row r="36" spans="2:3" x14ac:dyDescent="0.25">
      <c r="B36" s="10" t="s">
        <v>9</v>
      </c>
      <c r="C36" s="22"/>
    </row>
    <row r="37" spans="2:3" ht="58.15" customHeight="1" x14ac:dyDescent="0.25">
      <c r="B37" s="11" t="s">
        <v>10</v>
      </c>
      <c r="C37" s="22"/>
    </row>
  </sheetData>
  <mergeCells count="4">
    <mergeCell ref="B6:E6"/>
    <mergeCell ref="B12:E12"/>
    <mergeCell ref="B19:E19"/>
    <mergeCell ref="B25:E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77AA168D-5A3A-43C5-831D-B53FC9CED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7FD37B-2DE0-4A70-9E50-E40F3F5F9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E2420-C4F0-44C7-AA49-39AB343C269A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2020-10-13T14:23:40Z</dcterms:created>
  <dcterms:modified xsi:type="dcterms:W3CDTF">2023-10-23T10:51:38Z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