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link2docnlargeweb-my.sharepoint.com/personal/evelien_link2doc_nl/Documents/Link2Doc/KLANTEN/KLANTEN/ADVIES/St Rijk/NVI/"/>
    </mc:Choice>
  </mc:AlternateContent>
  <xr:revisionPtr revIDLastSave="1003" documentId="13_ncr:1_{C46FE469-BBB0-7747-A2F7-A8EDDDF2A03A}" xr6:coauthVersionLast="47" xr6:coauthVersionMax="47" xr10:uidLastSave="{994E4795-D7DD-8046-8BA0-8BA5D59BF0F8}"/>
  <bookViews>
    <workbookView xWindow="620" yWindow="500" windowWidth="28800" windowHeight="15800" xr2:uid="{00000000-000D-0000-FFFF-FFFF00000000}"/>
  </bookViews>
  <sheets>
    <sheet name="Prijs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I19" i="5"/>
  <c r="G19" i="5"/>
  <c r="E19" i="5"/>
  <c r="C19" i="5"/>
  <c r="C69" i="5"/>
  <c r="C21" i="5" l="1"/>
  <c r="C72" i="5" s="1"/>
</calcChain>
</file>

<file path=xl/sharedStrings.xml><?xml version="1.0" encoding="utf-8"?>
<sst xmlns="http://schemas.openxmlformats.org/spreadsheetml/2006/main" count="113" uniqueCount="103">
  <si>
    <t xml:space="preserve"> </t>
  </si>
  <si>
    <t>Aantal:</t>
  </si>
  <si>
    <t>Aangeboden model/type:</t>
  </si>
  <si>
    <t>Huurbedrag per machine per maand</t>
  </si>
  <si>
    <t xml:space="preserve">Huur per maand </t>
  </si>
  <si>
    <t>Huur per maand</t>
  </si>
  <si>
    <t>Huurbedrag per machine per maand (conform eisen)</t>
  </si>
  <si>
    <t>Kosten voor de installed base (hardware/software)</t>
  </si>
  <si>
    <t>looptijd (in maanden)</t>
  </si>
  <si>
    <t>Huurkosten per maand</t>
  </si>
  <si>
    <t>Totaal vaste kosten huur looptijd</t>
  </si>
  <si>
    <t>Kosten per tik in euro</t>
  </si>
  <si>
    <t>Per afdruk in euro</t>
  </si>
  <si>
    <t>Aantal afdrukken per jaar</t>
  </si>
  <si>
    <t xml:space="preserve">afdruk zwart </t>
  </si>
  <si>
    <t>afdruk kleur</t>
  </si>
  <si>
    <t>Totaal variabele kosten looptijd</t>
  </si>
  <si>
    <t>Punchunit</t>
  </si>
  <si>
    <t>MFP-A3-K</t>
  </si>
  <si>
    <t>MFP-A4-K</t>
  </si>
  <si>
    <t>P-A4-K</t>
  </si>
  <si>
    <t>P-A4-ZW</t>
  </si>
  <si>
    <t>MFP-SRA3-K</t>
  </si>
  <si>
    <t>Hardware</t>
  </si>
  <si>
    <t>Lease/huur:</t>
  </si>
  <si>
    <t>Variabele:</t>
  </si>
  <si>
    <t>Extra standaard lade</t>
  </si>
  <si>
    <t>Onderzetkast</t>
  </si>
  <si>
    <t>C-43</t>
  </si>
  <si>
    <t>C-44</t>
  </si>
  <si>
    <t>C-45</t>
  </si>
  <si>
    <t>Paslezer</t>
  </si>
  <si>
    <t>Staple Finisher</t>
  </si>
  <si>
    <t>C-46</t>
  </si>
  <si>
    <t>C-47</t>
  </si>
  <si>
    <t>LCT</t>
  </si>
  <si>
    <t>C-48</t>
  </si>
  <si>
    <t>Boekjesmaker (vouwen nieten)</t>
  </si>
  <si>
    <t>C-50</t>
  </si>
  <si>
    <t>EFI/Fiery of gelijkwaardig</t>
  </si>
  <si>
    <t>C-51</t>
  </si>
  <si>
    <t>C-52</t>
  </si>
  <si>
    <t>Interposer tray</t>
  </si>
  <si>
    <t>C-53</t>
  </si>
  <si>
    <t>D-16</t>
  </si>
  <si>
    <t>Module ivm regels</t>
  </si>
  <si>
    <t>Barcodes printen</t>
  </si>
  <si>
    <t>Verplichte opties print- en scan applicatie:</t>
  </si>
  <si>
    <t>Verplichte opties Dienstverlening (SLA):</t>
  </si>
  <si>
    <t>Verplichte opties Workflow:</t>
  </si>
  <si>
    <t>API aanmaken ticket systeem Opdrachtgever</t>
  </si>
  <si>
    <t>API die incident informatie doorstuurt naar Opdrachtnemer</t>
  </si>
  <si>
    <t>IT: Printserver, driver en protocollen:</t>
  </si>
  <si>
    <t>J-12</t>
  </si>
  <si>
    <t>Meerprijs of minderprijs per maand:</t>
  </si>
  <si>
    <t>verhuiskosten (extern van pand A naar pand B)</t>
  </si>
  <si>
    <t>I-34</t>
  </si>
  <si>
    <t>verhuiskosten (intern in pand)</t>
  </si>
  <si>
    <t>Tijdelijke opslag Apparatuur per maand</t>
  </si>
  <si>
    <t>J-9</t>
  </si>
  <si>
    <t>Adhoc technisch beheer per uur</t>
  </si>
  <si>
    <t>Meerprijs per uur:</t>
  </si>
  <si>
    <t>H-1</t>
  </si>
  <si>
    <t>Werkstroom hotfolder</t>
  </si>
  <si>
    <t>H-2</t>
  </si>
  <si>
    <t>Conversies</t>
  </si>
  <si>
    <t>H-3</t>
  </si>
  <si>
    <t>Specifieke werkstroom</t>
  </si>
  <si>
    <t>H-4</t>
  </si>
  <si>
    <t>Koppeling</t>
  </si>
  <si>
    <t>H-5</t>
  </si>
  <si>
    <t>Barcodes met metadata</t>
  </si>
  <si>
    <t>I-35</t>
  </si>
  <si>
    <t>I-36</t>
  </si>
  <si>
    <t>L-8</t>
  </si>
  <si>
    <t>C-54</t>
  </si>
  <si>
    <t>Scan to Sharepoint</t>
  </si>
  <si>
    <t>H-1 tm H-5 meerprijs per apparaat per maand</t>
  </si>
  <si>
    <t>Meerprijs per maand:</t>
  </si>
  <si>
    <t>D-17/D-18</t>
  </si>
  <si>
    <t>Smartphone printopdracht/ Smartphone vrijgeven</t>
  </si>
  <si>
    <t>Eenmalige kosten:</t>
  </si>
  <si>
    <t>Software beheertooling/Print-scanplatform hybride/overige</t>
  </si>
  <si>
    <t>Pull print licenties bij MFP-A3-K</t>
  </si>
  <si>
    <t>Print- en scanplatform on premisse bij Opdrachtgever (eigen technisch beheer)</t>
  </si>
  <si>
    <t xml:space="preserve">Min snelheid ppm A4 zw: </t>
  </si>
  <si>
    <t xml:space="preserve">Min snelheid ppm A4 kleur: </t>
  </si>
  <si>
    <t>L-23</t>
  </si>
  <si>
    <t>Optiejaren</t>
  </si>
  <si>
    <t>Meerprijs  per maand per Apparaat:</t>
  </si>
  <si>
    <t>Meerprijs per maand software:</t>
  </si>
  <si>
    <t>Verplichte opties Apparatuur specificaties:</t>
  </si>
  <si>
    <t>C-55</t>
  </si>
  <si>
    <t>Fiery/ EFI controller</t>
  </si>
  <si>
    <t>C-56</t>
  </si>
  <si>
    <t>Pull print licentie</t>
  </si>
  <si>
    <t>Gemeente Alkmaar verhogen 15%</t>
  </si>
  <si>
    <t>Gemeente Alkmaar verhogen 20%</t>
  </si>
  <si>
    <t>Prijsafspraken en verplichte optie:</t>
  </si>
  <si>
    <t>Prijsverhoging contract Alkmaar:</t>
  </si>
  <si>
    <t>Prijs</t>
  </si>
  <si>
    <t>Wens  Apparatuur specificaties:</t>
  </si>
  <si>
    <t>Wens print- en scan applicatie: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</si>
</sst>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-&quot;€&quot;\ * #,##0.00_-;_-&quot;€&quot;\ * #,##0.00\-;_-&quot;€&quot;\ * &quot;-&quot;??_-;_-@_-"/>
    <numFmt numFmtId="167" formatCode="_-&quot;€&quot;\ * #,##0.0000_-;_-&quot;€&quot;\ * #,##0.0000\-;_-&quot;€&quot;\ * &quot;-&quot;??_-;_-@_-"/>
    <numFmt numFmtId="168" formatCode="_ [$€-413]\ * #,##0.00000_ ;_ [$€-413]\ * \-#,##0.00000_ ;_ [$€-413]\ * &quot;-&quot;?????_ ;_ @_ "/>
    <numFmt numFmtId="169" formatCode="0_);\(0\)"/>
    <numFmt numFmtId="170" formatCode="&quot;€&quot;\ #,##0.00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6">
    <xf numFmtId="0" fontId="0" fillId="0" borderId="0" xfId="0"/>
    <xf numFmtId="0" fontId="2" fillId="4" borderId="0" xfId="0" applyFont="1" applyFill="1"/>
    <xf numFmtId="0" fontId="2" fillId="0" borderId="0" xfId="0" applyFont="1"/>
    <xf numFmtId="0" fontId="2" fillId="2" borderId="0" xfId="0" applyFont="1" applyFill="1"/>
    <xf numFmtId="0" fontId="4" fillId="2" borderId="0" xfId="0" applyFont="1" applyFill="1"/>
    <xf numFmtId="43" fontId="2" fillId="4" borderId="0" xfId="1" applyNumberFormat="1" applyFont="1" applyFill="1" applyBorder="1" applyProtection="1">
      <protection locked="0"/>
    </xf>
    <xf numFmtId="168" fontId="2" fillId="3" borderId="1" xfId="1" applyNumberFormat="1" applyFont="1" applyFill="1" applyBorder="1" applyProtection="1">
      <protection locked="0"/>
    </xf>
    <xf numFmtId="167" fontId="2" fillId="5" borderId="0" xfId="1" applyNumberFormat="1" applyFont="1" applyFill="1" applyBorder="1"/>
    <xf numFmtId="167" fontId="2" fillId="4" borderId="0" xfId="1" applyNumberFormat="1" applyFont="1" applyFill="1" applyBorder="1"/>
    <xf numFmtId="165" fontId="4" fillId="2" borderId="0" xfId="0" applyNumberFormat="1" applyFont="1" applyFill="1"/>
    <xf numFmtId="165" fontId="2" fillId="4" borderId="0" xfId="0" applyNumberFormat="1" applyFont="1" applyFill="1"/>
    <xf numFmtId="0" fontId="5" fillId="2" borderId="4" xfId="0" applyFont="1" applyFill="1" applyBorder="1"/>
    <xf numFmtId="0" fontId="5" fillId="2" borderId="5" xfId="0" applyFont="1" applyFill="1" applyBorder="1"/>
    <xf numFmtId="0" fontId="2" fillId="2" borderId="6" xfId="0" applyFont="1" applyFill="1" applyBorder="1"/>
    <xf numFmtId="0" fontId="2" fillId="4" borderId="6" xfId="0" applyFont="1" applyFill="1" applyBorder="1"/>
    <xf numFmtId="43" fontId="2" fillId="4" borderId="0" xfId="0" applyNumberFormat="1" applyFont="1" applyFill="1" applyProtection="1">
      <protection locked="0"/>
    </xf>
    <xf numFmtId="43" fontId="2" fillId="4" borderId="0" xfId="0" applyNumberFormat="1" applyFont="1" applyFill="1"/>
    <xf numFmtId="49" fontId="2" fillId="2" borderId="0" xfId="0" applyNumberFormat="1" applyFont="1" applyFill="1" applyProtection="1">
      <protection locked="0"/>
    </xf>
    <xf numFmtId="169" fontId="2" fillId="2" borderId="0" xfId="0" applyNumberFormat="1" applyFont="1" applyFill="1" applyProtection="1">
      <protection locked="0"/>
    </xf>
    <xf numFmtId="168" fontId="2" fillId="4" borderId="0" xfId="1" applyNumberFormat="1" applyFont="1" applyFill="1" applyBorder="1" applyProtection="1">
      <protection locked="0"/>
    </xf>
    <xf numFmtId="165" fontId="2" fillId="4" borderId="0" xfId="0" applyNumberFormat="1" applyFont="1" applyFill="1" applyProtection="1">
      <protection locked="0"/>
    </xf>
    <xf numFmtId="0" fontId="5" fillId="4" borderId="5" xfId="0" applyFont="1" applyFill="1" applyBorder="1"/>
    <xf numFmtId="0" fontId="4" fillId="4" borderId="0" xfId="0" applyFont="1" applyFill="1"/>
    <xf numFmtId="49" fontId="2" fillId="4" borderId="0" xfId="0" applyNumberFormat="1" applyFont="1" applyFill="1" applyProtection="1">
      <protection locked="0"/>
    </xf>
    <xf numFmtId="169" fontId="2" fillId="4" borderId="0" xfId="0" applyNumberFormat="1" applyFont="1" applyFill="1" applyProtection="1">
      <protection locked="0"/>
    </xf>
    <xf numFmtId="165" fontId="2" fillId="4" borderId="0" xfId="1" applyNumberFormat="1" applyFont="1" applyFill="1" applyBorder="1" applyProtection="1">
      <protection locked="0"/>
    </xf>
    <xf numFmtId="166" fontId="2" fillId="4" borderId="0" xfId="0" applyNumberFormat="1" applyFont="1" applyFill="1"/>
    <xf numFmtId="3" fontId="2" fillId="4" borderId="0" xfId="0" applyNumberFormat="1" applyFont="1" applyFill="1"/>
    <xf numFmtId="0" fontId="2" fillId="2" borderId="0" xfId="1" applyNumberFormat="1" applyFont="1" applyFill="1" applyBorder="1"/>
    <xf numFmtId="0" fontId="2" fillId="4" borderId="0" xfId="1" applyNumberFormat="1" applyFont="1" applyFill="1" applyBorder="1"/>
    <xf numFmtId="0" fontId="6" fillId="4" borderId="0" xfId="0" applyFont="1" applyFill="1"/>
    <xf numFmtId="0" fontId="2" fillId="4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169" fontId="3" fillId="4" borderId="0" xfId="0" applyNumberFormat="1" applyFont="1" applyFill="1" applyProtection="1">
      <protection locked="0"/>
    </xf>
    <xf numFmtId="0" fontId="7" fillId="7" borderId="5" xfId="0" applyFont="1" applyFill="1" applyBorder="1"/>
    <xf numFmtId="169" fontId="2" fillId="5" borderId="0" xfId="0" applyNumberFormat="1" applyFont="1" applyFill="1" applyProtection="1">
      <protection locked="0"/>
    </xf>
    <xf numFmtId="0" fontId="2" fillId="3" borderId="1" xfId="0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7" fillId="7" borderId="1" xfId="0" applyFont="1" applyFill="1" applyBorder="1"/>
    <xf numFmtId="170" fontId="2" fillId="4" borderId="0" xfId="0" applyNumberFormat="1" applyFont="1" applyFill="1"/>
    <xf numFmtId="170" fontId="4" fillId="4" borderId="0" xfId="0" applyNumberFormat="1" applyFont="1" applyFill="1"/>
    <xf numFmtId="170" fontId="2" fillId="0" borderId="1" xfId="0" applyNumberFormat="1" applyFont="1" applyBorder="1"/>
    <xf numFmtId="164" fontId="2" fillId="3" borderId="1" xfId="1" applyNumberFormat="1" applyFont="1" applyFill="1" applyBorder="1" applyProtection="1">
      <protection locked="0"/>
    </xf>
    <xf numFmtId="164" fontId="2" fillId="2" borderId="0" xfId="0" applyNumberFormat="1" applyFont="1" applyFill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2" fillId="5" borderId="0" xfId="0" applyNumberFormat="1" applyFont="1" applyFill="1" applyProtection="1">
      <protection locked="0"/>
    </xf>
    <xf numFmtId="164" fontId="2" fillId="2" borderId="0" xfId="0" applyNumberFormat="1" applyFont="1" applyFill="1"/>
    <xf numFmtId="164" fontId="4" fillId="2" borderId="0" xfId="0" applyNumberFormat="1" applyFont="1" applyFill="1"/>
    <xf numFmtId="170" fontId="2" fillId="0" borderId="7" xfId="0" applyNumberFormat="1" applyFont="1" applyBorder="1"/>
    <xf numFmtId="0" fontId="2" fillId="7" borderId="2" xfId="0" applyFont="1" applyFill="1" applyBorder="1"/>
    <xf numFmtId="0" fontId="7" fillId="7" borderId="8" xfId="0" applyFont="1" applyFill="1" applyBorder="1"/>
    <xf numFmtId="0" fontId="2" fillId="7" borderId="8" xfId="0" applyFont="1" applyFill="1" applyBorder="1"/>
    <xf numFmtId="0" fontId="2" fillId="7" borderId="3" xfId="0" applyFont="1" applyFill="1" applyBorder="1"/>
    <xf numFmtId="170" fontId="7" fillId="7" borderId="8" xfId="0" applyNumberFormat="1" applyFont="1" applyFill="1" applyBorder="1"/>
    <xf numFmtId="170" fontId="2" fillId="7" borderId="8" xfId="0" applyNumberFormat="1" applyFont="1" applyFill="1" applyBorder="1"/>
    <xf numFmtId="170" fontId="2" fillId="0" borderId="9" xfId="0" applyNumberFormat="1" applyFont="1" applyBorder="1"/>
    <xf numFmtId="0" fontId="4" fillId="8" borderId="2" xfId="0" applyFont="1" applyFill="1" applyBorder="1"/>
    <xf numFmtId="164" fontId="4" fillId="8" borderId="3" xfId="0" applyNumberFormat="1" applyFont="1" applyFill="1" applyBorder="1"/>
    <xf numFmtId="165" fontId="4" fillId="8" borderId="3" xfId="0" applyNumberFormat="1" applyFont="1" applyFill="1" applyBorder="1"/>
    <xf numFmtId="0" fontId="8" fillId="8" borderId="2" xfId="0" applyFont="1" applyFill="1" applyBorder="1"/>
    <xf numFmtId="165" fontId="8" fillId="8" borderId="3" xfId="0" applyNumberFormat="1" applyFont="1" applyFill="1" applyBorder="1"/>
    <xf numFmtId="0" fontId="9" fillId="0" borderId="0" xfId="0" applyFont="1"/>
    <xf numFmtId="170" fontId="5" fillId="4" borderId="0" xfId="0" applyNumberFormat="1" applyFont="1" applyFill="1"/>
    <xf numFmtId="170" fontId="6" fillId="4" borderId="0" xfId="0" applyNumberFormat="1" applyFont="1" applyFill="1"/>
    <xf numFmtId="170" fontId="2" fillId="4" borderId="0" xfId="0" applyNumberFormat="1" applyFont="1" applyFill="1" applyProtection="1">
      <protection locked="0"/>
    </xf>
    <xf numFmtId="170" fontId="2" fillId="4" borderId="0" xfId="1" applyNumberFormat="1" applyFont="1" applyFill="1" applyBorder="1" applyProtection="1">
      <protection locked="0"/>
    </xf>
    <xf numFmtId="170" fontId="2" fillId="4" borderId="0" xfId="1" applyNumberFormat="1" applyFont="1" applyFill="1" applyBorder="1"/>
    <xf numFmtId="170" fontId="4" fillId="2" borderId="0" xfId="0" applyNumberFormat="1" applyFont="1" applyFill="1"/>
    <xf numFmtId="170" fontId="2" fillId="2" borderId="0" xfId="0" applyNumberFormat="1" applyFont="1" applyFill="1"/>
    <xf numFmtId="170" fontId="2" fillId="0" borderId="0" xfId="0" applyNumberFormat="1" applyFont="1"/>
    <xf numFmtId="170" fontId="7" fillId="7" borderId="10" xfId="0" applyNumberFormat="1" applyFont="1" applyFill="1" applyBorder="1"/>
    <xf numFmtId="170" fontId="2" fillId="6" borderId="1" xfId="0" applyNumberFormat="1" applyFont="1" applyFill="1" applyBorder="1"/>
    <xf numFmtId="3" fontId="4" fillId="2" borderId="1" xfId="0" applyNumberFormat="1" applyFont="1" applyFill="1" applyBorder="1"/>
    <xf numFmtId="170" fontId="2" fillId="0" borderId="11" xfId="0" applyNumberFormat="1" applyFont="1" applyBorder="1"/>
    <xf numFmtId="0" fontId="5" fillId="2" borderId="0" xfId="0" applyFont="1" applyFill="1"/>
    <xf numFmtId="0" fontId="7" fillId="7" borderId="0" xfId="0" applyFont="1" applyFill="1"/>
    <xf numFmtId="164" fontId="2" fillId="4" borderId="0" xfId="1" applyNumberFormat="1" applyFont="1" applyFill="1" applyBorder="1" applyProtection="1">
      <protection locked="0"/>
    </xf>
    <xf numFmtId="164" fontId="2" fillId="4" borderId="0" xfId="0" applyNumberFormat="1" applyFont="1" applyFill="1"/>
    <xf numFmtId="170" fontId="2" fillId="0" borderId="1" xfId="1" applyNumberFormat="1" applyFont="1" applyFill="1" applyBorder="1" applyProtection="1">
      <protection locked="0"/>
    </xf>
    <xf numFmtId="170" fontId="7" fillId="7" borderId="1" xfId="0" applyNumberFormat="1" applyFont="1" applyFill="1" applyBorder="1"/>
    <xf numFmtId="170" fontId="2" fillId="7" borderId="5" xfId="0" applyNumberFormat="1" applyFont="1" applyFill="1" applyBorder="1"/>
    <xf numFmtId="170" fontId="7" fillId="7" borderId="5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2"/>
  <sheetViews>
    <sheetView tabSelected="1" zoomScale="87" zoomScaleNormal="87" workbookViewId="0">
      <selection activeCell="A31" sqref="A31:XFD31"/>
    </sheetView>
  </sheetViews>
  <sheetFormatPr baseColWidth="10" defaultColWidth="9.1640625" defaultRowHeight="15" x14ac:dyDescent="0.2"/>
  <cols>
    <col min="1" max="1" width="9.1640625" style="2"/>
    <col min="2" max="2" width="68.6640625" style="2" customWidth="1"/>
    <col min="3" max="3" width="35.1640625" style="2" customWidth="1"/>
    <col min="4" max="4" width="4.1640625" style="2" customWidth="1"/>
    <col min="5" max="5" width="45" style="2" customWidth="1"/>
    <col min="6" max="6" width="4.83203125" style="2" customWidth="1"/>
    <col min="7" max="7" width="45" style="2" customWidth="1"/>
    <col min="8" max="8" width="4.83203125" style="2" customWidth="1"/>
    <col min="9" max="9" width="45" style="2" customWidth="1"/>
    <col min="10" max="10" width="4.83203125" style="2" customWidth="1"/>
    <col min="11" max="11" width="45" style="2" customWidth="1"/>
    <col min="12" max="12" width="5.33203125" style="2" customWidth="1"/>
    <col min="13" max="13" width="26.83203125" style="73" customWidth="1"/>
    <col min="14" max="14" width="4.5" style="2" customWidth="1"/>
    <col min="15" max="16384" width="9.1640625" style="2"/>
  </cols>
  <sheetData>
    <row r="1" spans="1:21" x14ac:dyDescent="0.2">
      <c r="A1" s="11"/>
      <c r="B1" s="36" t="s">
        <v>24</v>
      </c>
      <c r="C1" s="12"/>
      <c r="D1" s="12"/>
      <c r="E1" s="12"/>
      <c r="F1" s="12"/>
      <c r="G1" s="12"/>
      <c r="H1" s="12"/>
      <c r="I1" s="12"/>
      <c r="J1" s="12"/>
      <c r="K1" s="12"/>
      <c r="L1" s="78"/>
      <c r="M1" s="66"/>
      <c r="N1" s="21"/>
    </row>
    <row r="2" spans="1:21" x14ac:dyDescent="0.2">
      <c r="A2" s="13"/>
      <c r="B2" s="3"/>
      <c r="C2" s="42" t="s">
        <v>18</v>
      </c>
      <c r="D2" s="4"/>
      <c r="E2" s="42" t="s">
        <v>19</v>
      </c>
      <c r="F2" s="4"/>
      <c r="G2" s="42" t="s">
        <v>20</v>
      </c>
      <c r="H2" s="4"/>
      <c r="I2" s="42" t="s">
        <v>21</v>
      </c>
      <c r="J2" s="4"/>
      <c r="K2" s="42" t="s">
        <v>22</v>
      </c>
      <c r="L2" s="79"/>
      <c r="M2" s="83" t="s">
        <v>88</v>
      </c>
      <c r="N2" s="22"/>
    </row>
    <row r="3" spans="1:21" x14ac:dyDescent="0.2">
      <c r="A3" s="13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44"/>
      <c r="N3" s="1"/>
    </row>
    <row r="4" spans="1:21" x14ac:dyDescent="0.2">
      <c r="A4" s="13"/>
      <c r="B4" s="4" t="s">
        <v>1</v>
      </c>
      <c r="C4" s="30">
        <v>60</v>
      </c>
      <c r="D4" s="30"/>
      <c r="E4" s="30">
        <v>10</v>
      </c>
      <c r="F4" s="4"/>
      <c r="G4" s="30">
        <v>1</v>
      </c>
      <c r="H4" s="4"/>
      <c r="I4" s="30">
        <v>43</v>
      </c>
      <c r="J4" s="4"/>
      <c r="K4" s="30">
        <v>2</v>
      </c>
      <c r="L4" s="30"/>
      <c r="M4" s="67"/>
      <c r="N4" s="30"/>
    </row>
    <row r="5" spans="1:21" x14ac:dyDescent="0.2">
      <c r="A5" s="13"/>
      <c r="B5" s="4" t="s">
        <v>2</v>
      </c>
      <c r="C5" s="38"/>
      <c r="D5" s="32"/>
      <c r="E5" s="39"/>
      <c r="F5" s="17"/>
      <c r="G5" s="39"/>
      <c r="H5" s="17"/>
      <c r="I5" s="39"/>
      <c r="J5" s="17"/>
      <c r="K5" s="39"/>
      <c r="L5" s="31"/>
      <c r="M5" s="68"/>
      <c r="N5" s="23"/>
    </row>
    <row r="6" spans="1:21" x14ac:dyDescent="0.2">
      <c r="A6" s="13"/>
      <c r="B6" s="4" t="s">
        <v>85</v>
      </c>
      <c r="C6" s="38"/>
      <c r="D6" s="32"/>
      <c r="E6" s="40"/>
      <c r="F6" s="18"/>
      <c r="G6" s="40"/>
      <c r="H6" s="18"/>
      <c r="I6" s="40"/>
      <c r="J6" s="18"/>
      <c r="K6" s="40"/>
      <c r="L6" s="31"/>
      <c r="M6" s="68"/>
      <c r="N6" s="24"/>
    </row>
    <row r="7" spans="1:21" x14ac:dyDescent="0.2">
      <c r="A7" s="13"/>
      <c r="B7" s="4" t="s">
        <v>86</v>
      </c>
      <c r="C7" s="41"/>
      <c r="D7" s="32"/>
      <c r="E7" s="40"/>
      <c r="F7" s="18"/>
      <c r="G7" s="40"/>
      <c r="H7" s="18"/>
      <c r="I7" s="31"/>
      <c r="J7" s="18"/>
      <c r="K7" s="40"/>
      <c r="L7" s="31"/>
      <c r="M7" s="68"/>
      <c r="N7" s="24"/>
    </row>
    <row r="8" spans="1:21" x14ac:dyDescent="0.2">
      <c r="A8" s="13"/>
      <c r="B8" s="3"/>
      <c r="C8" s="35"/>
      <c r="D8" s="18"/>
      <c r="E8" s="37"/>
      <c r="F8" s="18"/>
      <c r="G8" s="37"/>
      <c r="H8" s="18"/>
      <c r="I8" s="37"/>
      <c r="J8" s="18"/>
      <c r="K8" s="37"/>
      <c r="L8" s="24"/>
      <c r="M8" s="68"/>
      <c r="N8" s="24"/>
    </row>
    <row r="9" spans="1:21" x14ac:dyDescent="0.2">
      <c r="A9" s="13"/>
      <c r="B9" s="3"/>
      <c r="C9" s="35"/>
      <c r="D9" s="18"/>
      <c r="E9" s="37"/>
      <c r="F9" s="18"/>
      <c r="G9" s="37"/>
      <c r="H9" s="18"/>
      <c r="I9" s="37"/>
      <c r="J9" s="18"/>
      <c r="K9" s="37"/>
      <c r="L9" s="24"/>
      <c r="M9" s="68"/>
      <c r="N9" s="24"/>
    </row>
    <row r="10" spans="1:21" ht="16.5" customHeight="1" x14ac:dyDescent="0.2">
      <c r="A10" s="13"/>
      <c r="B10" s="3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68"/>
      <c r="N10" s="31"/>
    </row>
    <row r="11" spans="1:21" ht="16.5" customHeight="1" x14ac:dyDescent="0.2">
      <c r="A11" s="13"/>
      <c r="B11" s="4" t="s">
        <v>3</v>
      </c>
      <c r="C11" s="33" t="s">
        <v>4</v>
      </c>
      <c r="D11" s="33"/>
      <c r="E11" s="33" t="s">
        <v>5</v>
      </c>
      <c r="F11" s="33"/>
      <c r="G11" s="33" t="s">
        <v>5</v>
      </c>
      <c r="H11" s="33"/>
      <c r="I11" s="33" t="s">
        <v>5</v>
      </c>
      <c r="J11" s="33"/>
      <c r="K11" s="33" t="s">
        <v>5</v>
      </c>
      <c r="L11" s="34"/>
      <c r="M11" s="33" t="s">
        <v>5</v>
      </c>
      <c r="N11" s="34"/>
    </row>
    <row r="12" spans="1:21" x14ac:dyDescent="0.2">
      <c r="A12" s="13"/>
      <c r="B12" s="3" t="s">
        <v>6</v>
      </c>
      <c r="C12" s="32"/>
      <c r="D12" s="32"/>
      <c r="E12" s="32"/>
      <c r="F12" s="32"/>
      <c r="G12" s="32"/>
      <c r="H12" s="32"/>
      <c r="I12" s="32"/>
      <c r="J12" s="32"/>
      <c r="K12" s="32"/>
      <c r="L12" s="31"/>
      <c r="M12" s="68"/>
      <c r="N12" s="31"/>
    </row>
    <row r="13" spans="1:21" x14ac:dyDescent="0.2">
      <c r="A13" s="13"/>
      <c r="B13" s="22" t="s">
        <v>23</v>
      </c>
      <c r="C13" s="46"/>
      <c r="D13" s="47"/>
      <c r="E13" s="46"/>
      <c r="F13" s="47"/>
      <c r="G13" s="46"/>
      <c r="H13" s="47"/>
      <c r="I13" s="46"/>
      <c r="J13" s="47"/>
      <c r="K13" s="46"/>
      <c r="L13" s="80"/>
      <c r="M13" s="69"/>
      <c r="N13" s="25"/>
    </row>
    <row r="14" spans="1:21" x14ac:dyDescent="0.2">
      <c r="A14" s="13"/>
      <c r="B14" s="22" t="s">
        <v>82</v>
      </c>
      <c r="C14" s="48"/>
      <c r="D14" s="49"/>
      <c r="E14" s="48"/>
      <c r="F14" s="49"/>
      <c r="G14" s="48"/>
      <c r="H14" s="49"/>
      <c r="I14" s="48"/>
      <c r="J14" s="49"/>
      <c r="K14" s="48"/>
      <c r="L14" s="80"/>
      <c r="M14" s="82"/>
      <c r="N14" s="5"/>
    </row>
    <row r="15" spans="1:21" s="1" customFormat="1" x14ac:dyDescent="0.2">
      <c r="A15" s="14"/>
      <c r="B15" s="22" t="s">
        <v>83</v>
      </c>
      <c r="C15" s="48"/>
      <c r="D15" s="15"/>
      <c r="E15" s="5"/>
      <c r="F15" s="15"/>
      <c r="G15" s="5"/>
      <c r="H15" s="15"/>
      <c r="I15" s="5"/>
      <c r="J15" s="15"/>
      <c r="K15" s="5"/>
      <c r="L15" s="5"/>
      <c r="M15" s="82"/>
      <c r="N15" s="5"/>
      <c r="O15" s="2"/>
      <c r="P15" s="2"/>
      <c r="Q15" s="2"/>
      <c r="R15" s="2"/>
      <c r="S15" s="2"/>
      <c r="T15" s="2"/>
      <c r="U15" s="2"/>
    </row>
    <row r="16" spans="1:21" x14ac:dyDescent="0.2">
      <c r="A16" s="14"/>
      <c r="B16" s="1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43"/>
      <c r="N16" s="16"/>
    </row>
    <row r="17" spans="1:14" x14ac:dyDescent="0.2">
      <c r="A17" s="13"/>
      <c r="B17" s="4" t="s">
        <v>7</v>
      </c>
      <c r="C17" s="3"/>
      <c r="D17" s="3"/>
      <c r="E17" s="3"/>
      <c r="F17" s="3"/>
      <c r="G17" s="3"/>
      <c r="H17" s="3"/>
      <c r="I17" s="3"/>
      <c r="J17" s="3"/>
      <c r="K17" s="3"/>
      <c r="L17" s="1"/>
      <c r="M17" s="43"/>
      <c r="N17" s="1"/>
    </row>
    <row r="18" spans="1:14" x14ac:dyDescent="0.2">
      <c r="A18" s="13"/>
      <c r="B18" s="3" t="s">
        <v>8</v>
      </c>
      <c r="C18" s="28">
        <v>60</v>
      </c>
      <c r="D18" s="3"/>
      <c r="E18" s="28">
        <v>60</v>
      </c>
      <c r="F18" s="3"/>
      <c r="G18" s="28">
        <v>60</v>
      </c>
      <c r="H18" s="3"/>
      <c r="I18" s="28">
        <v>60</v>
      </c>
      <c r="J18" s="3"/>
      <c r="K18" s="28">
        <v>60</v>
      </c>
      <c r="L18" s="29"/>
      <c r="M18" s="70"/>
      <c r="N18" s="29"/>
    </row>
    <row r="19" spans="1:14" x14ac:dyDescent="0.2">
      <c r="A19" s="13"/>
      <c r="B19" s="3" t="s">
        <v>9</v>
      </c>
      <c r="C19" s="50">
        <f>(C13+C14+C15)*C4</f>
        <v>0</v>
      </c>
      <c r="D19" s="50"/>
      <c r="E19" s="50">
        <f>(E13+E14)*E4</f>
        <v>0</v>
      </c>
      <c r="F19" s="50"/>
      <c r="G19" s="50">
        <f>(G13+G14)*G4</f>
        <v>0</v>
      </c>
      <c r="H19" s="50"/>
      <c r="I19" s="50">
        <f>(I13+I14)*I4</f>
        <v>0</v>
      </c>
      <c r="J19" s="50"/>
      <c r="K19" s="50">
        <f>(K13+K14)*K4</f>
        <v>0</v>
      </c>
      <c r="L19" s="81"/>
      <c r="M19" s="43"/>
      <c r="N19" s="26"/>
    </row>
    <row r="20" spans="1:14" ht="16" thickBot="1" x14ac:dyDescent="0.25">
      <c r="A20" s="13"/>
      <c r="B20" s="3"/>
      <c r="C20" s="50"/>
      <c r="D20" s="50"/>
      <c r="E20" s="50"/>
      <c r="F20" s="50"/>
      <c r="G20" s="50"/>
      <c r="H20" s="50"/>
      <c r="I20" s="50"/>
      <c r="J20" s="50"/>
      <c r="K20" s="50"/>
      <c r="L20" s="81"/>
      <c r="M20" s="43"/>
      <c r="N20" s="26"/>
    </row>
    <row r="21" spans="1:14" ht="16" thickBot="1" x14ac:dyDescent="0.25">
      <c r="A21" s="13"/>
      <c r="B21" s="60" t="s">
        <v>10</v>
      </c>
      <c r="C21" s="61">
        <f>(C19+E19+G19+I19+K19)*C18</f>
        <v>0</v>
      </c>
      <c r="D21" s="50"/>
      <c r="E21" s="50"/>
      <c r="F21" s="50"/>
      <c r="G21" s="50"/>
      <c r="H21" s="50"/>
      <c r="I21" s="50"/>
      <c r="J21" s="50"/>
      <c r="K21" s="50"/>
      <c r="L21" s="50"/>
      <c r="M21" s="43"/>
      <c r="N21" s="1"/>
    </row>
    <row r="22" spans="1:14" x14ac:dyDescent="0.2">
      <c r="A22" s="13"/>
      <c r="B22" s="4"/>
      <c r="C22" s="51"/>
      <c r="D22" s="50"/>
      <c r="E22" s="50"/>
      <c r="F22" s="50"/>
      <c r="G22" s="50"/>
      <c r="H22" s="50"/>
      <c r="I22" s="50"/>
      <c r="J22" s="50"/>
      <c r="K22" s="50"/>
      <c r="L22" s="50"/>
      <c r="M22" s="43"/>
      <c r="N22" s="1"/>
    </row>
    <row r="23" spans="1:14" ht="16" thickBot="1" x14ac:dyDescent="0.25">
      <c r="A23" s="13"/>
      <c r="B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68"/>
      <c r="N23" s="20"/>
    </row>
    <row r="24" spans="1:14" ht="16" thickBot="1" x14ac:dyDescent="0.25">
      <c r="A24" s="53"/>
      <c r="B24" s="54" t="s">
        <v>91</v>
      </c>
      <c r="C24" s="54" t="s">
        <v>89</v>
      </c>
      <c r="D24" s="55"/>
      <c r="E24" s="55"/>
      <c r="F24" s="55"/>
      <c r="G24" s="55"/>
      <c r="H24" s="55"/>
      <c r="I24" s="55"/>
      <c r="J24" s="55"/>
      <c r="K24" s="55"/>
      <c r="L24" s="55"/>
      <c r="M24" s="58"/>
      <c r="N24" s="56"/>
    </row>
    <row r="25" spans="1:14" x14ac:dyDescent="0.2">
      <c r="A25" s="1" t="s">
        <v>28</v>
      </c>
      <c r="B25" s="1" t="s">
        <v>26</v>
      </c>
      <c r="C25" s="43"/>
      <c r="D25" s="43"/>
      <c r="E25" s="52"/>
      <c r="F25" s="43"/>
      <c r="G25" s="52"/>
      <c r="H25" s="43"/>
      <c r="I25" s="52"/>
      <c r="J25" s="43"/>
      <c r="K25" s="43"/>
      <c r="L25" s="43"/>
      <c r="M25" s="43"/>
      <c r="N25" s="1"/>
    </row>
    <row r="26" spans="1:14" x14ac:dyDescent="0.2">
      <c r="A26" s="1" t="s">
        <v>29</v>
      </c>
      <c r="B26" s="1" t="s">
        <v>27</v>
      </c>
      <c r="C26" s="43"/>
      <c r="D26" s="43"/>
      <c r="E26" s="45"/>
      <c r="F26" s="43"/>
      <c r="G26" s="45"/>
      <c r="H26" s="43"/>
      <c r="I26" s="45"/>
      <c r="J26" s="43"/>
      <c r="K26" s="43"/>
      <c r="L26" s="43"/>
      <c r="M26" s="43"/>
      <c r="N26" s="1"/>
    </row>
    <row r="27" spans="1:14" x14ac:dyDescent="0.2">
      <c r="A27" s="1" t="s">
        <v>30</v>
      </c>
      <c r="B27" s="1" t="s">
        <v>31</v>
      </c>
      <c r="C27" s="43"/>
      <c r="D27" s="43"/>
      <c r="E27" s="45"/>
      <c r="F27" s="43"/>
      <c r="G27" s="43"/>
      <c r="H27" s="43"/>
      <c r="I27" s="43"/>
      <c r="J27" s="43"/>
      <c r="K27" s="45"/>
      <c r="L27" s="43"/>
      <c r="M27" s="43"/>
      <c r="N27" s="1"/>
    </row>
    <row r="28" spans="1:14" x14ac:dyDescent="0.2">
      <c r="A28" s="1" t="s">
        <v>33</v>
      </c>
      <c r="B28" s="1" t="s">
        <v>32</v>
      </c>
      <c r="C28" s="45"/>
      <c r="D28" s="43"/>
      <c r="E28" s="43"/>
      <c r="F28" s="43"/>
      <c r="G28" s="43"/>
      <c r="H28" s="43"/>
      <c r="I28" s="43"/>
      <c r="J28" s="43"/>
      <c r="K28" s="45"/>
      <c r="L28" s="43"/>
      <c r="M28" s="43"/>
      <c r="N28" s="1"/>
    </row>
    <row r="29" spans="1:14" x14ac:dyDescent="0.2">
      <c r="A29" s="1" t="s">
        <v>34</v>
      </c>
      <c r="B29" s="1" t="s">
        <v>35</v>
      </c>
      <c r="C29" s="45"/>
      <c r="D29" s="43"/>
      <c r="E29" s="43"/>
      <c r="F29" s="43"/>
      <c r="G29" s="43"/>
      <c r="H29" s="43"/>
      <c r="I29" s="43"/>
      <c r="J29" s="43"/>
      <c r="K29" s="45"/>
      <c r="L29" s="43"/>
      <c r="M29" s="43"/>
      <c r="N29" s="1"/>
    </row>
    <row r="30" spans="1:14" x14ac:dyDescent="0.2">
      <c r="A30" s="1" t="s">
        <v>36</v>
      </c>
      <c r="B30" s="1" t="s">
        <v>37</v>
      </c>
      <c r="C30" s="45"/>
      <c r="D30" s="43"/>
      <c r="E30" s="43"/>
      <c r="F30" s="43"/>
      <c r="G30" s="43"/>
      <c r="H30" s="43"/>
      <c r="I30" s="43"/>
      <c r="J30" s="43"/>
      <c r="K30" s="45"/>
      <c r="L30" s="43"/>
      <c r="M30" s="43"/>
      <c r="N30" s="1"/>
    </row>
    <row r="31" spans="1:14" x14ac:dyDescent="0.2">
      <c r="A31" s="1" t="s">
        <v>38</v>
      </c>
      <c r="B31" s="1" t="s">
        <v>17</v>
      </c>
      <c r="C31" s="45"/>
      <c r="D31" s="43"/>
      <c r="E31" s="43"/>
      <c r="F31" s="43"/>
      <c r="G31" s="43"/>
      <c r="H31" s="43"/>
      <c r="I31" s="43"/>
      <c r="J31" s="43"/>
      <c r="K31" s="45"/>
      <c r="L31" s="43"/>
      <c r="M31" s="43"/>
      <c r="N31" s="1"/>
    </row>
    <row r="32" spans="1:14" x14ac:dyDescent="0.2">
      <c r="A32" s="1" t="s">
        <v>40</v>
      </c>
      <c r="B32" s="1" t="s">
        <v>39</v>
      </c>
      <c r="C32" s="43"/>
      <c r="D32" s="43"/>
      <c r="E32" s="43"/>
      <c r="F32" s="43"/>
      <c r="G32" s="43"/>
      <c r="H32" s="43"/>
      <c r="I32" s="43"/>
      <c r="J32" s="43"/>
      <c r="K32" s="45"/>
      <c r="L32" s="43"/>
      <c r="M32" s="43"/>
      <c r="N32" s="1"/>
    </row>
    <row r="33" spans="1:14" x14ac:dyDescent="0.2">
      <c r="A33" s="1" t="s">
        <v>41</v>
      </c>
      <c r="B33" s="1" t="s">
        <v>42</v>
      </c>
      <c r="C33" s="43"/>
      <c r="D33" s="43"/>
      <c r="E33" s="43"/>
      <c r="F33" s="43"/>
      <c r="G33" s="43"/>
      <c r="H33" s="43"/>
      <c r="I33" s="43"/>
      <c r="J33" s="43"/>
      <c r="K33" s="45"/>
      <c r="L33" s="43"/>
      <c r="M33" s="43"/>
      <c r="N33" s="1"/>
    </row>
    <row r="34" spans="1:14" x14ac:dyDescent="0.2">
      <c r="A34" s="1" t="s">
        <v>43</v>
      </c>
      <c r="B34" s="1" t="s">
        <v>46</v>
      </c>
      <c r="C34" s="45"/>
      <c r="D34" s="43"/>
      <c r="E34" s="45"/>
      <c r="F34" s="43"/>
      <c r="G34" s="43"/>
      <c r="H34" s="43"/>
      <c r="I34" s="43"/>
      <c r="J34" s="43"/>
      <c r="K34" s="45"/>
      <c r="L34" s="43"/>
      <c r="M34" s="43"/>
      <c r="N34" s="1"/>
    </row>
    <row r="35" spans="1:14" x14ac:dyDescent="0.2">
      <c r="A35" s="1" t="s">
        <v>75</v>
      </c>
      <c r="B35" s="1" t="s">
        <v>76</v>
      </c>
      <c r="C35" s="45"/>
      <c r="D35" s="43"/>
      <c r="E35" s="45"/>
      <c r="F35" s="43"/>
      <c r="G35" s="43"/>
      <c r="H35" s="43"/>
      <c r="I35" s="43"/>
      <c r="J35" s="43"/>
      <c r="K35" s="45"/>
      <c r="L35" s="43"/>
      <c r="M35" s="43"/>
      <c r="N35" s="1"/>
    </row>
    <row r="36" spans="1:14" ht="16" thickBot="1" x14ac:dyDescent="0.25">
      <c r="A36" s="1" t="s">
        <v>92</v>
      </c>
      <c r="B36" s="1" t="s">
        <v>95</v>
      </c>
      <c r="C36" s="43"/>
      <c r="D36" s="43"/>
      <c r="E36" s="59"/>
      <c r="F36" s="43"/>
      <c r="G36" s="43"/>
      <c r="H36" s="43"/>
      <c r="I36" s="43"/>
      <c r="J36" s="43"/>
      <c r="K36" s="59"/>
      <c r="L36" s="43"/>
      <c r="M36" s="43"/>
      <c r="N36" s="1"/>
    </row>
    <row r="37" spans="1:14" ht="16" thickBot="1" x14ac:dyDescent="0.25">
      <c r="A37" s="53"/>
      <c r="B37" s="54" t="s">
        <v>101</v>
      </c>
      <c r="C37" s="54" t="s">
        <v>89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6"/>
    </row>
    <row r="38" spans="1:14" ht="16" thickBot="1" x14ac:dyDescent="0.25">
      <c r="A38" s="1" t="s">
        <v>94</v>
      </c>
      <c r="B38" s="1" t="s">
        <v>93</v>
      </c>
      <c r="C38" s="5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"/>
    </row>
    <row r="39" spans="1:14" ht="16" thickBot="1" x14ac:dyDescent="0.25">
      <c r="A39" s="53"/>
      <c r="B39" s="54" t="s">
        <v>102</v>
      </c>
      <c r="C39" s="54" t="s">
        <v>90</v>
      </c>
      <c r="D39" s="55"/>
      <c r="E39" s="55"/>
      <c r="F39" s="55"/>
      <c r="G39" s="55"/>
      <c r="H39" s="55"/>
      <c r="I39" s="55"/>
      <c r="J39" s="55"/>
      <c r="K39" s="55"/>
      <c r="L39" s="55"/>
      <c r="M39" s="58"/>
      <c r="N39" s="56"/>
    </row>
    <row r="40" spans="1:14" ht="16" thickBot="1" x14ac:dyDescent="0.25">
      <c r="A40" s="1" t="s">
        <v>44</v>
      </c>
      <c r="B40" s="1" t="s">
        <v>45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52"/>
      <c r="N40" s="1"/>
    </row>
    <row r="41" spans="1:14" ht="16" thickBot="1" x14ac:dyDescent="0.25">
      <c r="A41" s="53"/>
      <c r="B41" s="54" t="s">
        <v>47</v>
      </c>
      <c r="C41" s="54" t="s">
        <v>90</v>
      </c>
      <c r="D41" s="55"/>
      <c r="E41" s="55"/>
      <c r="F41" s="55"/>
      <c r="G41" s="55"/>
      <c r="H41" s="55"/>
      <c r="I41" s="55"/>
      <c r="J41" s="55"/>
      <c r="K41" s="55"/>
      <c r="L41" s="55"/>
      <c r="M41" s="58"/>
      <c r="N41" s="56"/>
    </row>
    <row r="42" spans="1:14" ht="16" thickBot="1" x14ac:dyDescent="0.25">
      <c r="A42" s="1" t="s">
        <v>79</v>
      </c>
      <c r="B42" s="1" t="s">
        <v>80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5"/>
      <c r="N42" s="1"/>
    </row>
    <row r="43" spans="1:14" ht="16" thickBot="1" x14ac:dyDescent="0.25">
      <c r="A43" s="53"/>
      <c r="B43" s="54" t="s">
        <v>49</v>
      </c>
      <c r="C43" s="57" t="s">
        <v>77</v>
      </c>
      <c r="D43" s="58"/>
      <c r="E43" s="58"/>
      <c r="F43" s="58"/>
      <c r="G43" s="58"/>
      <c r="H43" s="58"/>
      <c r="I43" s="58"/>
      <c r="J43" s="58"/>
      <c r="K43" s="58"/>
      <c r="L43" s="58"/>
      <c r="M43" s="77"/>
      <c r="N43" s="56"/>
    </row>
    <row r="44" spans="1:14" x14ac:dyDescent="0.2">
      <c r="A44" s="1" t="s">
        <v>62</v>
      </c>
      <c r="B44" s="1" t="s">
        <v>63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1"/>
    </row>
    <row r="45" spans="1:14" x14ac:dyDescent="0.2">
      <c r="A45" s="1" t="s">
        <v>64</v>
      </c>
      <c r="B45" s="1" t="s">
        <v>65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1"/>
    </row>
    <row r="46" spans="1:14" x14ac:dyDescent="0.2">
      <c r="A46" s="1" t="s">
        <v>66</v>
      </c>
      <c r="B46" s="1" t="s">
        <v>67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1"/>
    </row>
    <row r="47" spans="1:14" x14ac:dyDescent="0.2">
      <c r="A47" s="1" t="s">
        <v>68</v>
      </c>
      <c r="B47" s="1" t="s">
        <v>69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1"/>
    </row>
    <row r="48" spans="1:14" ht="16" thickBot="1" x14ac:dyDescent="0.25">
      <c r="A48" s="1" t="s">
        <v>70</v>
      </c>
      <c r="B48" s="1" t="s">
        <v>71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1"/>
    </row>
    <row r="49" spans="1:14" ht="16" thickBot="1" x14ac:dyDescent="0.25">
      <c r="A49" s="53"/>
      <c r="B49" s="54" t="s">
        <v>48</v>
      </c>
      <c r="C49" s="57" t="s">
        <v>81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6"/>
    </row>
    <row r="50" spans="1:14" x14ac:dyDescent="0.2">
      <c r="A50" s="1" t="s">
        <v>56</v>
      </c>
      <c r="B50" s="1" t="s">
        <v>50</v>
      </c>
      <c r="C50" s="44"/>
      <c r="D50" s="43"/>
      <c r="E50" s="43"/>
      <c r="F50" s="43"/>
      <c r="G50" s="43"/>
      <c r="H50" s="43"/>
      <c r="I50" s="43"/>
      <c r="J50" s="43"/>
      <c r="K50" s="43"/>
      <c r="L50" s="43"/>
      <c r="M50" s="52"/>
      <c r="N50" s="1"/>
    </row>
    <row r="51" spans="1:14" ht="16" thickBot="1" x14ac:dyDescent="0.25">
      <c r="A51" s="1" t="s">
        <v>72</v>
      </c>
      <c r="B51" s="1" t="s">
        <v>51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5"/>
      <c r="N51" s="1"/>
    </row>
    <row r="52" spans="1:14" ht="16" thickBot="1" x14ac:dyDescent="0.25">
      <c r="A52" s="53"/>
      <c r="B52" s="54" t="s">
        <v>48</v>
      </c>
      <c r="C52" s="57" t="s">
        <v>78</v>
      </c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6"/>
    </row>
    <row r="53" spans="1:14" ht="16" thickBot="1" x14ac:dyDescent="0.25">
      <c r="A53" s="1" t="s">
        <v>73</v>
      </c>
      <c r="B53" s="1" t="s">
        <v>58</v>
      </c>
      <c r="C53" s="45"/>
      <c r="D53" s="43"/>
      <c r="E53" s="45"/>
      <c r="F53" s="43"/>
      <c r="G53" s="45"/>
      <c r="H53" s="43"/>
      <c r="I53" s="45"/>
      <c r="J53" s="43"/>
      <c r="K53" s="45"/>
      <c r="L53" s="43"/>
      <c r="M53" s="43"/>
      <c r="N53" s="1"/>
    </row>
    <row r="54" spans="1:14" ht="16" thickBot="1" x14ac:dyDescent="0.25">
      <c r="A54" s="53"/>
      <c r="B54" s="54" t="s">
        <v>98</v>
      </c>
      <c r="C54" s="85" t="s">
        <v>81</v>
      </c>
      <c r="D54" s="58"/>
      <c r="E54" s="84"/>
      <c r="F54" s="58"/>
      <c r="G54" s="84"/>
      <c r="H54" s="58"/>
      <c r="I54" s="84"/>
      <c r="J54" s="58"/>
      <c r="K54" s="84"/>
      <c r="L54" s="58"/>
      <c r="M54" s="58"/>
      <c r="N54" s="56"/>
    </row>
    <row r="55" spans="1:14" x14ac:dyDescent="0.2">
      <c r="A55" s="1" t="s">
        <v>74</v>
      </c>
      <c r="B55" s="1" t="s">
        <v>57</v>
      </c>
      <c r="C55" s="45">
        <v>150</v>
      </c>
      <c r="D55" s="43"/>
      <c r="E55" s="45">
        <v>150</v>
      </c>
      <c r="F55" s="43"/>
      <c r="G55" s="45">
        <v>75</v>
      </c>
      <c r="H55" s="43"/>
      <c r="I55" s="45">
        <v>75</v>
      </c>
      <c r="J55" s="43"/>
      <c r="K55" s="45">
        <v>250</v>
      </c>
      <c r="L55" s="43"/>
      <c r="M55" s="43"/>
      <c r="N55" s="1"/>
    </row>
    <row r="56" spans="1:14" x14ac:dyDescent="0.2">
      <c r="A56" s="1" t="s">
        <v>74</v>
      </c>
      <c r="B56" s="1" t="s">
        <v>55</v>
      </c>
      <c r="C56" s="45">
        <v>450</v>
      </c>
      <c r="D56" s="43"/>
      <c r="E56" s="45">
        <v>450</v>
      </c>
      <c r="F56" s="43"/>
      <c r="G56" s="45">
        <v>150</v>
      </c>
      <c r="H56" s="43"/>
      <c r="I56" s="45">
        <v>150</v>
      </c>
      <c r="J56" s="43"/>
      <c r="K56" s="45">
        <v>650</v>
      </c>
      <c r="L56" s="43"/>
      <c r="M56" s="43"/>
      <c r="N56" s="1"/>
    </row>
    <row r="57" spans="1:14" x14ac:dyDescent="0.2">
      <c r="A57" s="1"/>
      <c r="B57" s="1"/>
      <c r="C57" s="1"/>
      <c r="D57" s="43"/>
      <c r="E57" s="43"/>
      <c r="F57" s="43"/>
      <c r="G57" s="43"/>
      <c r="H57" s="43"/>
      <c r="I57" s="43"/>
      <c r="J57" s="43"/>
      <c r="K57" s="43"/>
      <c r="L57" s="43"/>
      <c r="M57" s="83" t="s">
        <v>99</v>
      </c>
      <c r="N57" s="1"/>
    </row>
    <row r="58" spans="1:14" x14ac:dyDescent="0.2">
      <c r="A58" s="1" t="s">
        <v>87</v>
      </c>
      <c r="B58" s="1" t="s">
        <v>96</v>
      </c>
      <c r="C58" s="1"/>
      <c r="D58" s="43"/>
      <c r="E58" s="43"/>
      <c r="F58" s="43"/>
      <c r="G58" s="43"/>
      <c r="H58" s="43"/>
      <c r="I58" s="43"/>
      <c r="J58" s="43"/>
      <c r="K58" s="43"/>
      <c r="L58" s="43"/>
      <c r="M58" s="45"/>
      <c r="N58" s="1"/>
    </row>
    <row r="59" spans="1:14" ht="16" thickBot="1" x14ac:dyDescent="0.25">
      <c r="A59" s="1" t="s">
        <v>87</v>
      </c>
      <c r="B59" s="1" t="s">
        <v>97</v>
      </c>
      <c r="C59" s="1"/>
      <c r="D59" s="43"/>
      <c r="E59" s="43"/>
      <c r="F59" s="43"/>
      <c r="G59" s="43"/>
      <c r="H59" s="43"/>
      <c r="I59" s="43"/>
      <c r="J59" s="43"/>
      <c r="K59" s="43"/>
      <c r="L59" s="43"/>
      <c r="M59" s="59"/>
      <c r="N59" s="1"/>
    </row>
    <row r="60" spans="1:14" ht="16" thickBot="1" x14ac:dyDescent="0.25">
      <c r="A60" s="53"/>
      <c r="B60" s="54" t="s">
        <v>52</v>
      </c>
      <c r="C60" s="57" t="s">
        <v>54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6"/>
    </row>
    <row r="61" spans="1:14" ht="16" thickBot="1" x14ac:dyDescent="0.25">
      <c r="A61" s="1" t="s">
        <v>53</v>
      </c>
      <c r="B61" s="1" t="s">
        <v>84</v>
      </c>
      <c r="C61" s="44"/>
      <c r="D61" s="43"/>
      <c r="E61" s="43"/>
      <c r="F61" s="43"/>
      <c r="G61" s="43"/>
      <c r="H61" s="43"/>
      <c r="I61" s="43"/>
      <c r="J61" s="43"/>
      <c r="K61" s="43"/>
      <c r="L61" s="43"/>
      <c r="M61" s="45"/>
      <c r="N61" s="1"/>
    </row>
    <row r="62" spans="1:14" x14ac:dyDescent="0.2">
      <c r="A62" s="1"/>
      <c r="B62" s="1"/>
      <c r="C62" s="1"/>
      <c r="D62" s="43"/>
      <c r="E62" s="43"/>
      <c r="F62" s="43"/>
      <c r="G62" s="43"/>
      <c r="H62" s="43"/>
      <c r="I62" s="43"/>
      <c r="J62" s="43"/>
      <c r="K62" s="43"/>
      <c r="L62" s="43"/>
      <c r="M62" s="74" t="s">
        <v>61</v>
      </c>
      <c r="N62" s="1"/>
    </row>
    <row r="63" spans="1:14" ht="16" thickBot="1" x14ac:dyDescent="0.25">
      <c r="A63" s="1" t="s">
        <v>59</v>
      </c>
      <c r="B63" s="1" t="s">
        <v>60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75"/>
      <c r="N63" s="1"/>
    </row>
    <row r="64" spans="1:14" ht="16" thickBot="1" x14ac:dyDescent="0.25">
      <c r="A64" s="53"/>
      <c r="B64" s="54" t="s">
        <v>25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8"/>
      <c r="N64" s="56"/>
    </row>
    <row r="65" spans="1:14" x14ac:dyDescent="0.2">
      <c r="A65" s="13"/>
      <c r="B65" s="4" t="s">
        <v>11</v>
      </c>
      <c r="C65" s="4" t="s">
        <v>12</v>
      </c>
      <c r="D65" s="3"/>
      <c r="E65" s="3"/>
      <c r="F65" s="3"/>
      <c r="G65" s="3"/>
      <c r="H65" s="3"/>
      <c r="I65" s="3"/>
      <c r="J65" s="3"/>
      <c r="K65" s="3"/>
      <c r="L65" s="3"/>
      <c r="M65" s="71" t="s">
        <v>13</v>
      </c>
      <c r="N65" s="22"/>
    </row>
    <row r="66" spans="1:14" x14ac:dyDescent="0.2">
      <c r="A66" s="13"/>
      <c r="B66" s="3" t="s">
        <v>14</v>
      </c>
      <c r="C66" s="6"/>
      <c r="D66" s="3"/>
      <c r="E66" s="7"/>
      <c r="F66" s="3"/>
      <c r="G66" s="7"/>
      <c r="H66" s="3"/>
      <c r="I66" s="7"/>
      <c r="J66" s="3"/>
      <c r="K66" s="7"/>
      <c r="L66" s="7"/>
      <c r="M66" s="76">
        <v>1481364</v>
      </c>
      <c r="N66" s="27"/>
    </row>
    <row r="67" spans="1:14" x14ac:dyDescent="0.2">
      <c r="A67" s="13"/>
      <c r="B67" s="3" t="s">
        <v>15</v>
      </c>
      <c r="C67" s="6"/>
      <c r="D67" s="3"/>
      <c r="E67" s="7"/>
      <c r="F67" s="3"/>
      <c r="G67" s="7"/>
      <c r="H67" s="3"/>
      <c r="I67" s="7"/>
      <c r="J67" s="3"/>
      <c r="K67" s="7"/>
      <c r="L67" s="7"/>
      <c r="M67" s="76">
        <v>853707</v>
      </c>
      <c r="N67" s="27"/>
    </row>
    <row r="68" spans="1:14" ht="16" thickBot="1" x14ac:dyDescent="0.25">
      <c r="A68" s="13"/>
      <c r="B68" s="3"/>
      <c r="C68" s="19"/>
      <c r="D68" s="3"/>
      <c r="E68" s="7"/>
      <c r="F68" s="3"/>
      <c r="G68" s="7"/>
      <c r="H68" s="3"/>
      <c r="I68" s="7"/>
      <c r="J68" s="3"/>
      <c r="K68" s="7"/>
      <c r="L68" s="7"/>
      <c r="M68" s="71"/>
      <c r="N68" s="27"/>
    </row>
    <row r="69" spans="1:14" ht="16" thickBot="1" x14ac:dyDescent="0.25">
      <c r="A69" s="13"/>
      <c r="B69" s="60" t="s">
        <v>16</v>
      </c>
      <c r="C69" s="62">
        <f>((C66*M66)+(C67*M67))*5</f>
        <v>0</v>
      </c>
      <c r="D69" s="3"/>
      <c r="E69" s="8"/>
      <c r="F69" s="3"/>
      <c r="G69" s="8"/>
      <c r="H69" s="3"/>
      <c r="I69" s="8"/>
      <c r="J69" s="3"/>
      <c r="K69" s="8"/>
      <c r="L69" s="8"/>
      <c r="M69" s="72"/>
      <c r="N69" s="1"/>
    </row>
    <row r="70" spans="1:14" x14ac:dyDescent="0.2">
      <c r="A70" s="13"/>
      <c r="B70" s="4"/>
      <c r="C70" s="9"/>
      <c r="D70" s="3"/>
      <c r="E70" s="8"/>
      <c r="F70" s="3"/>
      <c r="G70" s="8"/>
      <c r="H70" s="3"/>
      <c r="I70" s="8"/>
      <c r="J70" s="3"/>
      <c r="K70" s="8"/>
      <c r="L70" s="8"/>
      <c r="M70" s="72"/>
      <c r="N70" s="1"/>
    </row>
    <row r="71" spans="1:14" ht="16" thickBot="1" x14ac:dyDescent="0.25"/>
    <row r="72" spans="1:14" ht="75" customHeight="1" thickBot="1" x14ac:dyDescent="0.35">
      <c r="A72" s="65"/>
      <c r="B72" s="63" t="s">
        <v>100</v>
      </c>
      <c r="C72" s="64">
        <f>C69+C21</f>
        <v>0</v>
      </c>
    </row>
  </sheetData>
  <sheetProtection selectLockedCells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F1268C1AA792409ACBE8F91B9C1749" ma:contentTypeVersion="2" ma:contentTypeDescription="Een nieuw document maken." ma:contentTypeScope="" ma:versionID="8c8965bc0acc554697719de02293e92b">
  <xsd:schema xmlns:xsd="http://www.w3.org/2001/XMLSchema" xmlns:xs="http://www.w3.org/2001/XMLSchema" xmlns:p="http://schemas.microsoft.com/office/2006/metadata/properties" xmlns:ns2="545af269-655f-4f00-abd3-02cc97d20b9a" targetNamespace="http://schemas.microsoft.com/office/2006/metadata/properties" ma:root="true" ma:fieldsID="a56a41e34dd37b72fade0b428518d92a" ns2:_="">
    <xsd:import namespace="545af269-655f-4f00-abd3-02cc97d20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af269-655f-4f00-abd3-02cc97d2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12A9D7-15FF-4F2C-B990-076969CA2D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19657-BA3D-4DE2-830B-BB4F7E95F61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545af269-655f-4f00-abd3-02cc97d20b9a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9DC185-6018-4AF1-89F7-9AC9E0595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af269-655f-4f00-abd3-02cc97d20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>Link2Doc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E.J. van den Berg</dc:creator>
  <cp:keywords/>
  <dc:description/>
  <cp:lastModifiedBy>Evelien van den Berg</cp:lastModifiedBy>
  <cp:revision/>
  <dcterms:created xsi:type="dcterms:W3CDTF">2008-11-12T16:14:51Z</dcterms:created>
  <dcterms:modified xsi:type="dcterms:W3CDTF">2023-11-29T08:42:49Z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0x01010038F1268C1AA792409ACBE8F91B9C1749</vt:lpwstr>
  </property>
</Properties>
</file>