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1035_provincie-utrecht_nl/Documents/Bureaublad/Raamcontract 2023/"/>
    </mc:Choice>
  </mc:AlternateContent>
  <xr:revisionPtr revIDLastSave="0" documentId="8_{0B1ED861-A8C6-4CA5-ACB3-785FA71D6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len en borden" sheetId="2" r:id="rId1"/>
  </sheets>
  <definedNames>
    <definedName name="_xlnm.Print_Area" localSheetId="0">'palen en borden'!$A$1:$G$175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2" i="2" l="1"/>
  <c r="G159" i="2"/>
  <c r="G154" i="2"/>
  <c r="F133" i="2"/>
  <c r="F132" i="2"/>
  <c r="F25" i="2"/>
  <c r="G170" i="2"/>
  <c r="G169" i="2"/>
  <c r="G168" i="2"/>
  <c r="G167" i="2"/>
  <c r="G166" i="2"/>
  <c r="G165" i="2"/>
  <c r="F103" i="2"/>
  <c r="F140" i="2" l="1"/>
  <c r="F139" i="2"/>
  <c r="F124" i="2"/>
  <c r="F118" i="2"/>
  <c r="F123" i="2"/>
  <c r="F141" i="2"/>
  <c r="F138" i="2"/>
  <c r="F137" i="2"/>
  <c r="F136" i="2"/>
  <c r="F135" i="2"/>
  <c r="F134" i="2"/>
  <c r="F131" i="2"/>
  <c r="F130" i="2"/>
  <c r="G172" i="2"/>
  <c r="G171" i="2"/>
  <c r="G163" i="2"/>
  <c r="G161" i="2"/>
  <c r="G160" i="2"/>
  <c r="G157" i="2"/>
  <c r="G155" i="2"/>
  <c r="G151" i="2"/>
  <c r="G148" i="2"/>
  <c r="F8" i="2"/>
  <c r="F121" i="2"/>
  <c r="F122" i="2"/>
  <c r="F120" i="2"/>
  <c r="F119" i="2"/>
  <c r="F117" i="2"/>
  <c r="F116" i="2"/>
  <c r="F112" i="2"/>
  <c r="F115" i="2"/>
  <c r="F113" i="2"/>
  <c r="F111" i="2"/>
  <c r="F114" i="2"/>
  <c r="F110" i="2"/>
  <c r="F109" i="2"/>
  <c r="F19" i="2"/>
  <c r="F18" i="2"/>
  <c r="F9" i="2"/>
  <c r="F10" i="2"/>
  <c r="F11" i="2"/>
  <c r="F12" i="2"/>
  <c r="F31" i="2"/>
  <c r="F33" i="2" s="1"/>
  <c r="F38" i="2"/>
  <c r="F49" i="2"/>
  <c r="F95" i="2"/>
  <c r="F98" i="2" s="1"/>
  <c r="F101" i="2"/>
  <c r="F104" i="2" s="1"/>
  <c r="F125" i="2" l="1"/>
  <c r="F59" i="2"/>
  <c r="F20" i="2"/>
  <c r="F26" i="2" s="1"/>
  <c r="F13" i="2"/>
  <c r="F142" i="2"/>
  <c r="G173" i="2"/>
  <c r="G175" i="2" l="1"/>
</calcChain>
</file>

<file path=xl/sharedStrings.xml><?xml version="1.0" encoding="utf-8"?>
<sst xmlns="http://schemas.openxmlformats.org/spreadsheetml/2006/main" count="214" uniqueCount="131">
  <si>
    <t>Omschrijving afmetingen</t>
  </si>
  <si>
    <t>Bord</t>
  </si>
  <si>
    <t>rond 600 mm</t>
  </si>
  <si>
    <t>rond 800 mm</t>
  </si>
  <si>
    <t>vierkant 600 mm</t>
  </si>
  <si>
    <t>vierkant 800 mm</t>
  </si>
  <si>
    <t>driehoek 700 mm</t>
  </si>
  <si>
    <t>driehoek 900 mm</t>
  </si>
  <si>
    <t>900 x 600 mm</t>
  </si>
  <si>
    <t>400 x 600 mm</t>
  </si>
  <si>
    <t>800 x 400 mm</t>
  </si>
  <si>
    <t>A01, A02, C01, C02, C06 t/m C22,</t>
  </si>
  <si>
    <t xml:space="preserve">D01 t/m D07, E01 t/m E03, F01 t/m F05, </t>
  </si>
  <si>
    <t>F07, F08, F10G07, G08 t/m G12b</t>
  </si>
  <si>
    <t xml:space="preserve">A04, A05, B01, B02, C03, C05, E04, F06, </t>
  </si>
  <si>
    <t>B03 t/m B06, J01 t/m J11, J14 t/m J38</t>
  </si>
  <si>
    <t>C04, G05, G06</t>
  </si>
  <si>
    <t>OB108, OB310p, OB503OB04, OB51 t/m OB64, OV0456</t>
  </si>
  <si>
    <t xml:space="preserve">D101 t/m D104, E05 t/m E09, E12, E13, </t>
  </si>
  <si>
    <t>E201, G01, G02, L08, L09-02r, OV101 t/m OV104</t>
  </si>
  <si>
    <t>prijs p/st.</t>
  </si>
  <si>
    <t>Prijzen borden</t>
  </si>
  <si>
    <t>lengte</t>
  </si>
  <si>
    <t>prijs</t>
  </si>
  <si>
    <t>Flespaal</t>
  </si>
  <si>
    <t>300 cm</t>
  </si>
  <si>
    <t>76/48 mm rd - 180/150 cm</t>
  </si>
  <si>
    <t>330 cm</t>
  </si>
  <si>
    <t>76/48 mm rd - 230/160 cm</t>
  </si>
  <si>
    <t>390 cm</t>
  </si>
  <si>
    <t>76/48 mm rd - 230/200 cm</t>
  </si>
  <si>
    <t>430 cm</t>
  </si>
  <si>
    <t>Verkeerskegels met bedrijfsnaam bij minimale afname van 25 stuks (fabrikant Molan)</t>
  </si>
  <si>
    <t>Hoogte</t>
  </si>
  <si>
    <t>750 mm</t>
  </si>
  <si>
    <t xml:space="preserve">Oranje fluoriscerende PVC-verkeerskegels voorzien </t>
  </si>
  <si>
    <t>Hectometerborden</t>
  </si>
  <si>
    <t>De signface wordt voorzien van een RVV A01 symbool, een wegnummer,</t>
  </si>
  <si>
    <t>het logo van de Provincie Utrecht en wordt uitgevoerd in reflectieklasse III.</t>
  </si>
  <si>
    <t>Voorbeelden:</t>
  </si>
  <si>
    <t>subtotaal</t>
  </si>
  <si>
    <t>Rotonde portalen</t>
  </si>
  <si>
    <t>verkeersgeel, RAL 1023</t>
  </si>
  <si>
    <r>
      <t>Frame vierkant.</t>
    </r>
    <r>
      <rPr>
        <sz val="10"/>
        <rFont val="Arial"/>
        <family val="2"/>
      </rPr>
      <t xml:space="preserve"> In de kleuren:</t>
    </r>
  </si>
  <si>
    <t>met flespaal 2 m gemonteerd + d2 rond 400 mm klasse 3</t>
  </si>
  <si>
    <t>inclusief beugels</t>
  </si>
  <si>
    <t>BB21 en BB22</t>
  </si>
  <si>
    <t>Thermische verzinkte flespalen 76/48 mm Ø - zonder inwendige versteviging met aangelaste ankers</t>
  </si>
  <si>
    <t>aantal</t>
  </si>
  <si>
    <t>prijs/stuk</t>
  </si>
  <si>
    <t xml:space="preserve">Invulstaat borden. </t>
  </si>
  <si>
    <r>
      <t>De genoemde aantallen betreft de verwachte afname per jaa</t>
    </r>
    <r>
      <rPr>
        <sz val="10"/>
        <rFont val="Arial"/>
      </rPr>
      <t>r</t>
    </r>
  </si>
  <si>
    <t>Thermische verzinkte flespalen 76/48 mm Ø - zonder inwendige versteviging met losse grondankerstaven</t>
  </si>
  <si>
    <t>SF 3M 4090 630x150mm Klasse III rood/wit blokken van 315mm</t>
  </si>
  <si>
    <t>Band-it beugel alum. Ast-82mm</t>
  </si>
  <si>
    <t>HI-Torque klemband HP3, 42-105mm 16mm breed</t>
  </si>
  <si>
    <t>HI-Torque klemband HP6, 229-384mm 16mm breed</t>
  </si>
  <si>
    <t>HI-Torque klemband HP4, 93-156mm 16mm breed</t>
  </si>
  <si>
    <t>HI-Torque klemband HP5, 140-232mm 16mm breed</t>
  </si>
  <si>
    <t>HI-Torque klemband HP2, 34-67mm 16mm breed</t>
  </si>
  <si>
    <t>Scharnierbeugel alum. Rond 48mm ST 140mm</t>
  </si>
  <si>
    <t>Scharnierbeugel alum. Rond 48mm ST 82mm</t>
  </si>
  <si>
    <t>Prismareflectoren 180x40mm kleur rood</t>
  </si>
  <si>
    <t>Diversen</t>
  </si>
  <si>
    <t xml:space="preserve">Geleidebaken kunststof 60/60 wit DZ Flex prisma 3310 </t>
  </si>
  <si>
    <t>Geleidebaakvoet recycled zwart tbv 60/60mm baken zonder logo</t>
  </si>
  <si>
    <t>Geleiderailreflector Band-it prisma DZ kleur R/W incl. band</t>
  </si>
  <si>
    <t>250 cm</t>
  </si>
  <si>
    <t>Hectometerbord DZ (dubbelzijdig)</t>
  </si>
  <si>
    <t>uitvoering bord: Aluminium</t>
  </si>
  <si>
    <t>Afmeting: 400x300 mm</t>
  </si>
  <si>
    <t>Folie KL.3 (3m DG) geprint en gelamineerd</t>
  </si>
  <si>
    <t>Uitvoering Frame: thermisch verzinkt</t>
  </si>
  <si>
    <t>afmeting: 25 x 5 mm</t>
  </si>
  <si>
    <t>inclusief staande of vangrailbevestiging</t>
  </si>
  <si>
    <t>Hectometerbord EZ (enkelzijdig)</t>
  </si>
  <si>
    <t xml:space="preserve">idem als hectometerbord dubbelzijdig alleen op 1 zijde tekst en </t>
  </si>
  <si>
    <t>de achterzijde grijs</t>
  </si>
  <si>
    <t>inclusief opzetstuk ten behoeve van montage op paal doorsnede 48 mm</t>
  </si>
  <si>
    <t xml:space="preserve">zijde Re of Li of voorzien van afrit letter A,B,C,D, </t>
  </si>
  <si>
    <t xml:space="preserve">BB18-1l </t>
  </si>
  <si>
    <t>BB17-1lr</t>
  </si>
  <si>
    <t>BB16-1</t>
  </si>
  <si>
    <t>2000x200</t>
  </si>
  <si>
    <t>3000x200</t>
  </si>
  <si>
    <t>2500x200</t>
  </si>
  <si>
    <t>G03, G04, L01, L02, BB12l</t>
  </si>
  <si>
    <t>vierkant 1000 mm</t>
  </si>
  <si>
    <t>A04, B01, G03, G04, BB12l</t>
  </si>
  <si>
    <t>BB11l</t>
  </si>
  <si>
    <t>1600x800</t>
  </si>
  <si>
    <t>rond 1000 mm</t>
  </si>
  <si>
    <t>A01, A02</t>
  </si>
  <si>
    <t>driehoek 11000mm</t>
  </si>
  <si>
    <t>B06, J02, J03</t>
  </si>
  <si>
    <t>Prismareflectoren 180x40mm kleur wit</t>
  </si>
  <si>
    <t>Bijlage 2</t>
  </si>
  <si>
    <t>Totale inschrijvingssom</t>
  </si>
  <si>
    <t xml:space="preserve">Buispaal </t>
  </si>
  <si>
    <t xml:space="preserve">150 cm </t>
  </si>
  <si>
    <t>48mm + 2 losse ankerbuisjes</t>
  </si>
  <si>
    <t>Wildreflector Blauw Ellips</t>
  </si>
  <si>
    <t>5000x200</t>
  </si>
  <si>
    <t>4000x200</t>
  </si>
  <si>
    <t>D01_BB12r, afmeting 1800 x 800 cm, klasse 3</t>
  </si>
  <si>
    <t>800 x 300</t>
  </si>
  <si>
    <t>600 x 200</t>
  </si>
  <si>
    <t>600 x 250</t>
  </si>
  <si>
    <t>600 x 400</t>
  </si>
  <si>
    <t>bord</t>
  </si>
  <si>
    <t>600 x 300</t>
  </si>
  <si>
    <t>BB55R</t>
  </si>
  <si>
    <t>800 x 250</t>
  </si>
  <si>
    <t>2000 x 1000</t>
  </si>
  <si>
    <t>zijkant frame voorzien van 2 gaten tbv bevestiging wildreflector ellips</t>
  </si>
  <si>
    <t>Invulstaat bordencontract 2024</t>
  </si>
  <si>
    <t xml:space="preserve">Stalen buispaal thermisch verzinkt 48mm Ø </t>
  </si>
  <si>
    <t>van retroflecterend klasse III materiaal. Rood/wit geblokt</t>
  </si>
  <si>
    <t>25x100 klasse 3</t>
  </si>
  <si>
    <t>Type klasse Ultimate signing 20</t>
  </si>
  <si>
    <t>BW200b, BW201lb, OB104, OB401, OB411</t>
  </si>
  <si>
    <t>OB505, OB704, OB902</t>
  </si>
  <si>
    <t>OB311, OB502, OB503</t>
  </si>
  <si>
    <t>D102, D103, D104, OB101</t>
  </si>
  <si>
    <t>OB209, OB401, OB411</t>
  </si>
  <si>
    <t>OB55, OB503, OB313, OB902</t>
  </si>
  <si>
    <t>76/48 mm rd - 120/130 cm</t>
  </si>
  <si>
    <t>76/48 mm rd - 180/120 cm</t>
  </si>
  <si>
    <t>geleiderail bevestiging: buis 25cm lang op standaard bevestigingsplaat voor geleiderail</t>
  </si>
  <si>
    <t>Harpoenpalen wit met 2 reflectors rood/wit 115x1200mm</t>
  </si>
  <si>
    <t>schrikhekplanken aluminium extrusieprofiel voorzien van signfaces conform Ultimate Signing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</si>
</sst>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4" fontId="0" fillId="0" borderId="50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164" fontId="4" fillId="0" borderId="38" xfId="0" applyNumberFormat="1" applyFont="1" applyBorder="1" applyProtection="1">
      <protection locked="0"/>
    </xf>
    <xf numFmtId="164" fontId="4" fillId="0" borderId="37" xfId="0" applyNumberFormat="1" applyFont="1" applyBorder="1" applyProtection="1">
      <protection locked="0"/>
    </xf>
    <xf numFmtId="164" fontId="0" fillId="0" borderId="39" xfId="0" applyNumberFormat="1" applyBorder="1" applyProtection="1">
      <protection locked="0"/>
    </xf>
    <xf numFmtId="164" fontId="4" fillId="0" borderId="28" xfId="0" applyNumberFormat="1" applyFont="1" applyBorder="1" applyProtection="1">
      <protection locked="0"/>
    </xf>
    <xf numFmtId="164" fontId="0" fillId="0" borderId="22" xfId="0" applyNumberFormat="1" applyBorder="1" applyProtection="1">
      <protection locked="0"/>
    </xf>
    <xf numFmtId="164" fontId="0" fillId="0" borderId="33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40" xfId="0" applyNumberFormat="1" applyBorder="1" applyProtection="1">
      <protection locked="0"/>
    </xf>
    <xf numFmtId="164" fontId="4" fillId="0" borderId="33" xfId="0" applyNumberFormat="1" applyFont="1" applyBorder="1" applyProtection="1">
      <protection locked="0"/>
    </xf>
    <xf numFmtId="164" fontId="4" fillId="0" borderId="39" xfId="0" applyNumberFormat="1" applyFon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0" borderId="18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0" fontId="1" fillId="0" borderId="0" xfId="0" applyFont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4" fillId="0" borderId="47" xfId="0" applyFont="1" applyBorder="1"/>
    <xf numFmtId="0" fontId="4" fillId="0" borderId="48" xfId="0" applyFont="1" applyBorder="1"/>
    <xf numFmtId="0" fontId="4" fillId="0" borderId="4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36" xfId="0" applyFont="1" applyBorder="1"/>
    <xf numFmtId="0" fontId="4" fillId="0" borderId="6" xfId="0" applyFont="1" applyBorder="1"/>
    <xf numFmtId="0" fontId="4" fillId="0" borderId="13" xfId="0" applyFont="1" applyBorder="1" applyAlignment="1">
      <alignment horizontal="center"/>
    </xf>
    <xf numFmtId="0" fontId="4" fillId="0" borderId="26" xfId="0" applyFont="1" applyBorder="1"/>
    <xf numFmtId="0" fontId="4" fillId="0" borderId="31" xfId="0" applyFont="1" applyBorder="1"/>
    <xf numFmtId="0" fontId="4" fillId="0" borderId="27" xfId="0" applyFont="1" applyBorder="1" applyAlignment="1">
      <alignment horizontal="center"/>
    </xf>
    <xf numFmtId="0" fontId="3" fillId="0" borderId="20" xfId="0" applyFont="1" applyBorder="1"/>
    <xf numFmtId="0" fontId="0" fillId="0" borderId="32" xfId="0" applyBorder="1"/>
    <xf numFmtId="0" fontId="0" fillId="0" borderId="30" xfId="0" applyBorder="1"/>
    <xf numFmtId="0" fontId="0" fillId="0" borderId="24" xfId="0" applyBorder="1"/>
    <xf numFmtId="0" fontId="0" fillId="0" borderId="8" xfId="0" applyBorder="1"/>
    <xf numFmtId="0" fontId="4" fillId="0" borderId="24" xfId="0" applyFont="1" applyBorder="1"/>
    <xf numFmtId="0" fontId="4" fillId="0" borderId="0" xfId="0" applyFont="1"/>
    <xf numFmtId="0" fontId="4" fillId="0" borderId="8" xfId="0" applyFont="1" applyBorder="1"/>
    <xf numFmtId="0" fontId="0" fillId="0" borderId="26" xfId="0" applyBorder="1"/>
    <xf numFmtId="0" fontId="0" fillId="0" borderId="35" xfId="0" applyBorder="1"/>
    <xf numFmtId="0" fontId="0" fillId="0" borderId="31" xfId="0" applyBorder="1"/>
    <xf numFmtId="0" fontId="4" fillId="0" borderId="4" xfId="0" applyFont="1" applyBorder="1"/>
    <xf numFmtId="0" fontId="0" fillId="0" borderId="5" xfId="0" applyBorder="1"/>
    <xf numFmtId="0" fontId="1" fillId="0" borderId="7" xfId="0" applyFont="1" applyBorder="1"/>
    <xf numFmtId="0" fontId="4" fillId="0" borderId="7" xfId="0" applyFont="1" applyBorder="1"/>
    <xf numFmtId="0" fontId="1" fillId="0" borderId="4" xfId="0" applyFont="1" applyBorder="1"/>
    <xf numFmtId="0" fontId="5" fillId="0" borderId="0" xfId="0" applyFont="1"/>
    <xf numFmtId="0" fontId="1" fillId="0" borderId="2" xfId="0" applyFont="1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1" xfId="0" applyFont="1" applyBorder="1"/>
    <xf numFmtId="0" fontId="4" fillId="0" borderId="12" xfId="0" applyFont="1" applyBorder="1"/>
    <xf numFmtId="0" fontId="5" fillId="0" borderId="12" xfId="0" applyFont="1" applyBorder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164" fontId="0" fillId="0" borderId="29" xfId="0" applyNumberFormat="1" applyBorder="1"/>
    <xf numFmtId="164" fontId="0" fillId="0" borderId="3" xfId="0" applyNumberFormat="1" applyBorder="1"/>
    <xf numFmtId="164" fontId="0" fillId="2" borderId="0" xfId="0" applyNumberFormat="1" applyFill="1"/>
    <xf numFmtId="164" fontId="0" fillId="2" borderId="29" xfId="0" applyNumberFormat="1" applyFill="1" applyBorder="1"/>
    <xf numFmtId="164" fontId="0" fillId="2" borderId="3" xfId="0" applyNumberFormat="1" applyFill="1" applyBorder="1"/>
    <xf numFmtId="164" fontId="0" fillId="0" borderId="2" xfId="0" applyNumberFormat="1" applyBorder="1"/>
    <xf numFmtId="164" fontId="0" fillId="0" borderId="0" xfId="0" applyNumberFormat="1"/>
    <xf numFmtId="0" fontId="1" fillId="0" borderId="3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6" xfId="0" applyFont="1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29" xfId="0" applyFont="1" applyBorder="1" applyAlignment="1">
      <alignment horizontal="center"/>
    </xf>
    <xf numFmtId="164" fontId="0" fillId="0" borderId="13" xfId="0" applyNumberFormat="1" applyBorder="1"/>
    <xf numFmtId="164" fontId="0" fillId="0" borderId="16" xfId="0" applyNumberFormat="1" applyBorder="1"/>
    <xf numFmtId="164" fontId="0" fillId="0" borderId="51" xfId="0" applyNumberFormat="1" applyBorder="1"/>
    <xf numFmtId="0" fontId="0" fillId="0" borderId="1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44" xfId="0" applyFont="1" applyBorder="1"/>
    <xf numFmtId="164" fontId="0" fillId="0" borderId="39" xfId="0" applyNumberFormat="1" applyBorder="1"/>
    <xf numFmtId="0" fontId="4" fillId="0" borderId="45" xfId="0" applyFont="1" applyBorder="1"/>
    <xf numFmtId="0" fontId="4" fillId="0" borderId="46" xfId="0" applyFont="1" applyBorder="1"/>
    <xf numFmtId="164" fontId="0" fillId="0" borderId="42" xfId="0" applyNumberFormat="1" applyBorder="1"/>
    <xf numFmtId="164" fontId="0" fillId="0" borderId="3" xfId="0" applyNumberFormat="1" applyBorder="1" applyAlignment="1">
      <alignment horizontal="center"/>
    </xf>
    <xf numFmtId="164" fontId="0" fillId="0" borderId="33" xfId="0" applyNumberFormat="1" applyBorder="1"/>
    <xf numFmtId="164" fontId="0" fillId="0" borderId="25" xfId="0" applyNumberForma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39" xfId="0" applyBorder="1"/>
    <xf numFmtId="0" fontId="4" fillId="0" borderId="24" xfId="0" applyFont="1" applyBorder="1" applyAlignment="1">
      <alignment horizontal="center" vertical="center"/>
    </xf>
    <xf numFmtId="0" fontId="0" fillId="0" borderId="1" xfId="0" applyBorder="1"/>
    <xf numFmtId="0" fontId="4" fillId="0" borderId="2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40" xfId="0" applyBorder="1"/>
    <xf numFmtId="0" fontId="0" fillId="0" borderId="26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4" fillId="0" borderId="49" xfId="0" applyFont="1" applyBorder="1" applyAlignment="1">
      <alignment horizontal="center"/>
    </xf>
    <xf numFmtId="164" fontId="0" fillId="0" borderId="34" xfId="0" applyNumberFormat="1" applyBorder="1"/>
    <xf numFmtId="0" fontId="4" fillId="0" borderId="23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65" fontId="4" fillId="0" borderId="40" xfId="0" applyNumberFormat="1" applyFont="1" applyBorder="1" applyProtection="1">
      <protection locked="0"/>
    </xf>
    <xf numFmtId="164" fontId="4" fillId="0" borderId="40" xfId="0" applyNumberFormat="1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22860</xdr:rowOff>
    </xdr:from>
    <xdr:to>
      <xdr:col>2</xdr:col>
      <xdr:colOff>868680</xdr:colOff>
      <xdr:row>74</xdr:row>
      <xdr:rowOff>45720</xdr:rowOff>
    </xdr:to>
    <xdr:pic>
      <xdr:nvPicPr>
        <xdr:cNvPr id="1072" name="Afbeelding 2">
          <a:extLst>
            <a:ext uri="{FF2B5EF4-FFF2-40B4-BE49-F238E27FC236}">
              <a16:creationId xmlns:a16="http://schemas.microsoft.com/office/drawing/2014/main" id="{0FF3E91E-18F9-4E27-92FB-6C3D0448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380220"/>
          <a:ext cx="3154680" cy="2369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350520</xdr:colOff>
      <xdr:row>60</xdr:row>
      <xdr:rowOff>7620</xdr:rowOff>
    </xdr:from>
    <xdr:to>
      <xdr:col>4</xdr:col>
      <xdr:colOff>160020</xdr:colOff>
      <xdr:row>74</xdr:row>
      <xdr:rowOff>85090</xdr:rowOff>
    </xdr:to>
    <xdr:pic>
      <xdr:nvPicPr>
        <xdr:cNvPr id="1073" name="Afbeelding 4">
          <a:extLst>
            <a:ext uri="{FF2B5EF4-FFF2-40B4-BE49-F238E27FC236}">
              <a16:creationId xmlns:a16="http://schemas.microsoft.com/office/drawing/2014/main" id="{B86AC4BF-99BC-4447-AE05-A52580BB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9364980"/>
          <a:ext cx="3215640" cy="2430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883920</xdr:colOff>
      <xdr:row>89</xdr:row>
      <xdr:rowOff>38100</xdr:rowOff>
    </xdr:to>
    <xdr:pic>
      <xdr:nvPicPr>
        <xdr:cNvPr id="1074" name="Afbeelding 6">
          <a:extLst>
            <a:ext uri="{FF2B5EF4-FFF2-40B4-BE49-F238E27FC236}">
              <a16:creationId xmlns:a16="http://schemas.microsoft.com/office/drawing/2014/main" id="{D7732683-54B3-48C1-AAB0-24B64D40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1871960"/>
          <a:ext cx="3169920" cy="2385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352425</xdr:colOff>
      <xdr:row>75</xdr:row>
      <xdr:rowOff>38100</xdr:rowOff>
    </xdr:from>
    <xdr:to>
      <xdr:col>3</xdr:col>
      <xdr:colOff>3086100</xdr:colOff>
      <xdr:row>87</xdr:row>
      <xdr:rowOff>148092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6D6A2A-9EC4-43E9-A607-0E9C04B9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2392025"/>
          <a:ext cx="2733675" cy="2053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"/>
  <sheetViews>
    <sheetView tabSelected="1" view="pageBreakPreview" zoomScaleNormal="100" zoomScaleSheetLayoutView="100" workbookViewId="0">
      <selection activeCell="D31" sqref="D31"/>
    </sheetView>
  </sheetViews>
  <sheetFormatPr defaultRowHeight="12.75" x14ac:dyDescent="0.2"/>
  <cols>
    <col min="1" max="1" width="13.28515625" style="1" customWidth="1"/>
    <col min="2" max="2" width="33.28515625" style="1" customWidth="1"/>
    <col min="3" max="3" width="15.5703125" style="1" customWidth="1"/>
    <col min="4" max="4" width="49.7109375" style="2" bestFit="1" customWidth="1"/>
    <col min="5" max="5" width="9.140625" style="1"/>
    <col min="6" max="6" width="12.28515625" style="1" bestFit="1" customWidth="1"/>
    <col min="7" max="7" width="18.42578125" style="1" customWidth="1"/>
    <col min="8" max="16384" width="9.140625" style="1"/>
  </cols>
  <sheetData>
    <row r="1" spans="1:7" x14ac:dyDescent="0.2">
      <c r="A1" s="23" t="s">
        <v>96</v>
      </c>
      <c r="B1"/>
      <c r="C1"/>
      <c r="D1" s="80"/>
      <c r="E1"/>
      <c r="F1"/>
      <c r="G1"/>
    </row>
    <row r="2" spans="1:7" x14ac:dyDescent="0.2">
      <c r="A2" s="23" t="s">
        <v>115</v>
      </c>
      <c r="B2"/>
      <c r="C2"/>
      <c r="D2" s="80"/>
      <c r="E2"/>
      <c r="F2"/>
      <c r="G2"/>
    </row>
    <row r="3" spans="1:7" x14ac:dyDescent="0.2">
      <c r="A3" s="23" t="s">
        <v>51</v>
      </c>
      <c r="B3"/>
      <c r="C3"/>
      <c r="D3" s="80"/>
      <c r="E3"/>
      <c r="F3"/>
      <c r="G3"/>
    </row>
    <row r="4" spans="1:7" x14ac:dyDescent="0.2">
      <c r="A4"/>
      <c r="B4"/>
      <c r="C4" s="23"/>
      <c r="D4" s="80"/>
      <c r="E4"/>
      <c r="F4"/>
      <c r="G4"/>
    </row>
    <row r="5" spans="1:7" x14ac:dyDescent="0.2">
      <c r="A5" s="23" t="s">
        <v>47</v>
      </c>
      <c r="B5"/>
      <c r="C5"/>
      <c r="D5" s="80"/>
      <c r="E5"/>
      <c r="F5"/>
      <c r="G5"/>
    </row>
    <row r="6" spans="1:7" ht="13.5" thickBot="1" x14ac:dyDescent="0.25">
      <c r="A6"/>
      <c r="B6"/>
      <c r="C6"/>
      <c r="D6" s="80"/>
      <c r="E6"/>
      <c r="F6"/>
      <c r="G6"/>
    </row>
    <row r="7" spans="1:7" ht="13.5" thickBot="1" x14ac:dyDescent="0.25">
      <c r="A7"/>
      <c r="B7"/>
      <c r="C7" s="24" t="s">
        <v>22</v>
      </c>
      <c r="D7" s="117" t="s">
        <v>49</v>
      </c>
      <c r="E7" s="95" t="s">
        <v>48</v>
      </c>
      <c r="F7" s="96" t="s">
        <v>23</v>
      </c>
      <c r="G7"/>
    </row>
    <row r="8" spans="1:7" x14ac:dyDescent="0.2">
      <c r="A8" s="25" t="s">
        <v>24</v>
      </c>
      <c r="B8" s="26" t="s">
        <v>126</v>
      </c>
      <c r="C8" s="27" t="s">
        <v>67</v>
      </c>
      <c r="E8" s="121">
        <v>10</v>
      </c>
      <c r="F8" s="119">
        <f>+D8*E8</f>
        <v>0</v>
      </c>
      <c r="G8"/>
    </row>
    <row r="9" spans="1:7" x14ac:dyDescent="0.2">
      <c r="A9" s="28" t="s">
        <v>24</v>
      </c>
      <c r="B9" s="29" t="s">
        <v>127</v>
      </c>
      <c r="C9" s="30" t="s">
        <v>25</v>
      </c>
      <c r="D9" s="3"/>
      <c r="E9" s="120">
        <v>5</v>
      </c>
      <c r="F9" s="119">
        <f>+D9*E9</f>
        <v>0</v>
      </c>
      <c r="G9"/>
    </row>
    <row r="10" spans="1:7" x14ac:dyDescent="0.2">
      <c r="A10" s="28" t="s">
        <v>24</v>
      </c>
      <c r="B10" s="29" t="s">
        <v>26</v>
      </c>
      <c r="C10" s="30" t="s">
        <v>27</v>
      </c>
      <c r="D10" s="4"/>
      <c r="E10" s="120">
        <v>5</v>
      </c>
      <c r="F10" s="119">
        <f>+D10*E10</f>
        <v>0</v>
      </c>
      <c r="G10"/>
    </row>
    <row r="11" spans="1:7" x14ac:dyDescent="0.2">
      <c r="A11" s="28" t="s">
        <v>24</v>
      </c>
      <c r="B11" s="29" t="s">
        <v>28</v>
      </c>
      <c r="C11" s="30" t="s">
        <v>29</v>
      </c>
      <c r="D11" s="4"/>
      <c r="E11" s="120">
        <v>5</v>
      </c>
      <c r="F11" s="119">
        <f>+D11*E11</f>
        <v>0</v>
      </c>
      <c r="G11"/>
    </row>
    <row r="12" spans="1:7" ht="13.5" thickBot="1" x14ac:dyDescent="0.25">
      <c r="A12" s="28" t="s">
        <v>24</v>
      </c>
      <c r="B12" s="29" t="s">
        <v>30</v>
      </c>
      <c r="C12" s="30" t="s">
        <v>31</v>
      </c>
      <c r="D12" s="4"/>
      <c r="E12" s="122">
        <v>5</v>
      </c>
      <c r="F12" s="101">
        <f>+D12*E12</f>
        <v>0</v>
      </c>
      <c r="G12"/>
    </row>
    <row r="13" spans="1:7" ht="13.5" thickBot="1" x14ac:dyDescent="0.25">
      <c r="A13" s="31" t="s">
        <v>40</v>
      </c>
      <c r="B13" s="32"/>
      <c r="C13" s="32"/>
      <c r="D13" s="79"/>
      <c r="E13" s="86"/>
      <c r="F13" s="74">
        <f>SUM(F8:F12)</f>
        <v>0</v>
      </c>
      <c r="G13"/>
    </row>
    <row r="14" spans="1:7" x14ac:dyDescent="0.2">
      <c r="A14"/>
      <c r="B14"/>
      <c r="C14"/>
      <c r="D14" s="80"/>
      <c r="E14"/>
      <c r="F14"/>
      <c r="G14"/>
    </row>
    <row r="15" spans="1:7" x14ac:dyDescent="0.2">
      <c r="A15" s="23" t="s">
        <v>52</v>
      </c>
      <c r="B15"/>
      <c r="C15"/>
      <c r="D15" s="80"/>
      <c r="E15"/>
      <c r="F15"/>
      <c r="G15"/>
    </row>
    <row r="16" spans="1:7" ht="13.5" thickBot="1" x14ac:dyDescent="0.25">
      <c r="A16" s="23"/>
      <c r="B16"/>
      <c r="C16"/>
      <c r="D16" s="80"/>
      <c r="E16"/>
      <c r="F16"/>
      <c r="G16"/>
    </row>
    <row r="17" spans="1:7" ht="13.5" thickBot="1" x14ac:dyDescent="0.25">
      <c r="A17"/>
      <c r="B17"/>
      <c r="C17" s="24" t="s">
        <v>22</v>
      </c>
      <c r="D17" s="117" t="s">
        <v>49</v>
      </c>
      <c r="E17" s="95" t="s">
        <v>48</v>
      </c>
      <c r="F17" s="96" t="s">
        <v>23</v>
      </c>
      <c r="G17"/>
    </row>
    <row r="18" spans="1:7" x14ac:dyDescent="0.2">
      <c r="A18" s="28" t="s">
        <v>24</v>
      </c>
      <c r="B18" s="29" t="s">
        <v>28</v>
      </c>
      <c r="C18" s="30" t="s">
        <v>29</v>
      </c>
      <c r="D18" s="4"/>
      <c r="E18" s="120">
        <v>15</v>
      </c>
      <c r="F18" s="119">
        <f>+D18*E18</f>
        <v>0</v>
      </c>
      <c r="G18"/>
    </row>
    <row r="19" spans="1:7" ht="13.5" thickBot="1" x14ac:dyDescent="0.25">
      <c r="A19" s="28" t="s">
        <v>24</v>
      </c>
      <c r="B19" s="29" t="s">
        <v>26</v>
      </c>
      <c r="C19" s="30" t="s">
        <v>27</v>
      </c>
      <c r="D19" s="4"/>
      <c r="E19" s="120">
        <v>50</v>
      </c>
      <c r="F19" s="119">
        <f>+D19*E19</f>
        <v>0</v>
      </c>
      <c r="G19"/>
    </row>
    <row r="20" spans="1:7" ht="13.5" thickBot="1" x14ac:dyDescent="0.25">
      <c r="A20" s="31" t="s">
        <v>40</v>
      </c>
      <c r="B20" s="32"/>
      <c r="C20" s="32"/>
      <c r="D20" s="79"/>
      <c r="E20" s="86"/>
      <c r="F20" s="74">
        <f>SUM(F15:F19)</f>
        <v>0</v>
      </c>
      <c r="G20"/>
    </row>
    <row r="21" spans="1:7" x14ac:dyDescent="0.2">
      <c r="A21" s="23"/>
      <c r="B21"/>
      <c r="C21"/>
      <c r="D21" s="80"/>
      <c r="E21"/>
      <c r="F21" s="80"/>
      <c r="G21"/>
    </row>
    <row r="22" spans="1:7" x14ac:dyDescent="0.2">
      <c r="A22" s="23" t="s">
        <v>116</v>
      </c>
      <c r="B22"/>
      <c r="C22"/>
      <c r="D22" s="80"/>
      <c r="E22"/>
      <c r="F22" s="80"/>
      <c r="G22"/>
    </row>
    <row r="23" spans="1:7" ht="13.5" thickBot="1" x14ac:dyDescent="0.25">
      <c r="A23" s="23"/>
      <c r="B23"/>
      <c r="C23"/>
      <c r="D23" s="80"/>
      <c r="E23"/>
      <c r="F23" s="80"/>
      <c r="G23"/>
    </row>
    <row r="24" spans="1:7" ht="13.5" thickBot="1" x14ac:dyDescent="0.25">
      <c r="A24"/>
      <c r="B24"/>
      <c r="C24" s="24" t="s">
        <v>22</v>
      </c>
      <c r="D24" s="117" t="s">
        <v>49</v>
      </c>
      <c r="E24" s="95" t="s">
        <v>48</v>
      </c>
      <c r="F24" s="96" t="s">
        <v>23</v>
      </c>
      <c r="G24"/>
    </row>
    <row r="25" spans="1:7" ht="13.5" thickBot="1" x14ac:dyDescent="0.25">
      <c r="A25" s="33" t="s">
        <v>98</v>
      </c>
      <c r="B25" s="34" t="s">
        <v>100</v>
      </c>
      <c r="C25" s="35" t="s">
        <v>99</v>
      </c>
      <c r="D25" s="5"/>
      <c r="E25" s="118">
        <v>300</v>
      </c>
      <c r="F25" s="119">
        <f>+D25*E25</f>
        <v>0</v>
      </c>
      <c r="G25"/>
    </row>
    <row r="26" spans="1:7" ht="13.5" thickBot="1" x14ac:dyDescent="0.25">
      <c r="A26" s="31" t="s">
        <v>40</v>
      </c>
      <c r="B26" s="32"/>
      <c r="C26" s="32"/>
      <c r="D26" s="79"/>
      <c r="E26" s="86"/>
      <c r="F26" s="74">
        <f>SUM(F18:F25)</f>
        <v>0</v>
      </c>
      <c r="G26"/>
    </row>
    <row r="27" spans="1:7" x14ac:dyDescent="0.2">
      <c r="A27"/>
      <c r="B27"/>
      <c r="C27"/>
      <c r="D27" s="80"/>
      <c r="E27"/>
      <c r="F27"/>
      <c r="G27"/>
    </row>
    <row r="28" spans="1:7" x14ac:dyDescent="0.2">
      <c r="A28" s="23" t="s">
        <v>32</v>
      </c>
      <c r="B28"/>
      <c r="C28"/>
      <c r="D28" s="80"/>
      <c r="E28"/>
      <c r="F28"/>
      <c r="G28"/>
    </row>
    <row r="29" spans="1:7" ht="13.5" thickBot="1" x14ac:dyDescent="0.25">
      <c r="A29"/>
      <c r="B29"/>
      <c r="C29"/>
      <c r="D29" s="80"/>
      <c r="E29"/>
      <c r="F29"/>
      <c r="G29"/>
    </row>
    <row r="30" spans="1:7" ht="13.5" thickBot="1" x14ac:dyDescent="0.25">
      <c r="A30"/>
      <c r="B30"/>
      <c r="C30" s="36" t="s">
        <v>33</v>
      </c>
      <c r="D30" s="117" t="s">
        <v>49</v>
      </c>
      <c r="E30" s="95" t="s">
        <v>48</v>
      </c>
      <c r="F30" s="96" t="s">
        <v>23</v>
      </c>
      <c r="G30"/>
    </row>
    <row r="31" spans="1:7" x14ac:dyDescent="0.2">
      <c r="A31" s="37" t="s">
        <v>35</v>
      </c>
      <c r="B31" s="38"/>
      <c r="C31" s="39" t="s">
        <v>34</v>
      </c>
      <c r="D31" s="6"/>
      <c r="E31" s="109">
        <v>50</v>
      </c>
      <c r="F31" s="98">
        <f>+D31*E31</f>
        <v>0</v>
      </c>
      <c r="G31"/>
    </row>
    <row r="32" spans="1:7" ht="13.5" thickBot="1" x14ac:dyDescent="0.25">
      <c r="A32" s="40" t="s">
        <v>117</v>
      </c>
      <c r="B32" s="41"/>
      <c r="C32" s="42"/>
      <c r="D32" s="8"/>
      <c r="E32" s="48"/>
      <c r="F32" s="110"/>
      <c r="G32"/>
    </row>
    <row r="33" spans="1:7" ht="13.5" thickBot="1" x14ac:dyDescent="0.25">
      <c r="A33" s="31" t="s">
        <v>40</v>
      </c>
      <c r="B33" s="32"/>
      <c r="C33" s="32"/>
      <c r="D33" s="74"/>
      <c r="E33" s="112"/>
      <c r="F33" s="75">
        <f>SUM(F31:F32)</f>
        <v>0</v>
      </c>
      <c r="G33"/>
    </row>
    <row r="34" spans="1:7" x14ac:dyDescent="0.2">
      <c r="A34" s="23"/>
      <c r="B34"/>
      <c r="C34"/>
      <c r="D34" s="80"/>
      <c r="E34"/>
      <c r="F34"/>
      <c r="G34"/>
    </row>
    <row r="35" spans="1:7" x14ac:dyDescent="0.2">
      <c r="A35" s="23"/>
      <c r="B35"/>
      <c r="C35"/>
      <c r="D35" s="80"/>
      <c r="E35"/>
      <c r="F35"/>
      <c r="G35"/>
    </row>
    <row r="36" spans="1:7" ht="13.5" thickBot="1" x14ac:dyDescent="0.25">
      <c r="A36" s="23"/>
      <c r="B36"/>
      <c r="C36"/>
      <c r="D36" s="80"/>
      <c r="E36"/>
      <c r="F36"/>
      <c r="G36"/>
    </row>
    <row r="37" spans="1:7" ht="13.5" thickBot="1" x14ac:dyDescent="0.25">
      <c r="A37" s="23" t="s">
        <v>36</v>
      </c>
      <c r="B37"/>
      <c r="C37"/>
      <c r="D37" s="102" t="s">
        <v>49</v>
      </c>
      <c r="E37" s="95" t="s">
        <v>48</v>
      </c>
      <c r="F37" s="96" t="s">
        <v>23</v>
      </c>
      <c r="G37"/>
    </row>
    <row r="38" spans="1:7" x14ac:dyDescent="0.2">
      <c r="A38" s="43" t="s">
        <v>68</v>
      </c>
      <c r="B38" s="44"/>
      <c r="C38" s="45"/>
      <c r="D38" s="9"/>
      <c r="E38" s="113">
        <v>100</v>
      </c>
      <c r="F38" s="103">
        <f>+D38*E38</f>
        <v>0</v>
      </c>
      <c r="G38"/>
    </row>
    <row r="39" spans="1:7" x14ac:dyDescent="0.2">
      <c r="A39" s="46" t="s">
        <v>69</v>
      </c>
      <c r="B39"/>
      <c r="C39" s="47"/>
      <c r="D39" s="11"/>
      <c r="E39" s="109"/>
      <c r="F39" s="110"/>
      <c r="G39"/>
    </row>
    <row r="40" spans="1:7" x14ac:dyDescent="0.2">
      <c r="A40" s="46" t="s">
        <v>70</v>
      </c>
      <c r="B40"/>
      <c r="C40" s="47"/>
      <c r="D40" s="11"/>
      <c r="E40" s="109"/>
      <c r="F40" s="110"/>
      <c r="G40"/>
    </row>
    <row r="41" spans="1:7" x14ac:dyDescent="0.2">
      <c r="A41" s="46" t="s">
        <v>71</v>
      </c>
      <c r="B41"/>
      <c r="C41" s="47"/>
      <c r="D41" s="11"/>
      <c r="E41" s="109"/>
      <c r="F41" s="110"/>
      <c r="G41"/>
    </row>
    <row r="42" spans="1:7" x14ac:dyDescent="0.2">
      <c r="A42" s="46" t="s">
        <v>72</v>
      </c>
      <c r="B42"/>
      <c r="C42" s="47"/>
      <c r="D42" s="11"/>
      <c r="E42" s="109"/>
      <c r="F42" s="110"/>
      <c r="G42"/>
    </row>
    <row r="43" spans="1:7" x14ac:dyDescent="0.2">
      <c r="A43" s="48" t="s">
        <v>114</v>
      </c>
      <c r="B43" s="49"/>
      <c r="C43" s="50"/>
      <c r="D43" s="11"/>
      <c r="E43" s="109"/>
      <c r="F43" s="110"/>
      <c r="G43"/>
    </row>
    <row r="44" spans="1:7" x14ac:dyDescent="0.2">
      <c r="A44" s="46" t="s">
        <v>73</v>
      </c>
      <c r="B44"/>
      <c r="C44" s="47"/>
      <c r="D44" s="11"/>
      <c r="E44" s="109"/>
      <c r="F44" s="110"/>
      <c r="G44"/>
    </row>
    <row r="45" spans="1:7" x14ac:dyDescent="0.2">
      <c r="A45" s="46" t="s">
        <v>78</v>
      </c>
      <c r="B45"/>
      <c r="C45" s="47"/>
      <c r="D45" s="11"/>
      <c r="E45" s="109"/>
      <c r="F45" s="110"/>
      <c r="G45"/>
    </row>
    <row r="46" spans="1:7" x14ac:dyDescent="0.2">
      <c r="A46" s="46" t="s">
        <v>74</v>
      </c>
      <c r="B46"/>
      <c r="C46" s="47"/>
      <c r="D46" s="11"/>
      <c r="E46" s="109"/>
      <c r="F46" s="110"/>
      <c r="G46"/>
    </row>
    <row r="47" spans="1:7" x14ac:dyDescent="0.2">
      <c r="A47" s="46" t="s">
        <v>37</v>
      </c>
      <c r="B47"/>
      <c r="C47" s="47"/>
      <c r="D47" s="11"/>
      <c r="E47" s="109"/>
      <c r="F47" s="110"/>
      <c r="G47"/>
    </row>
    <row r="48" spans="1:7" ht="13.5" thickBot="1" x14ac:dyDescent="0.25">
      <c r="A48" s="51" t="s">
        <v>38</v>
      </c>
      <c r="B48" s="52"/>
      <c r="C48" s="53"/>
      <c r="D48" s="12"/>
      <c r="E48" s="114"/>
      <c r="F48" s="115"/>
      <c r="G48"/>
    </row>
    <row r="49" spans="1:7" x14ac:dyDescent="0.2">
      <c r="A49" s="43" t="s">
        <v>75</v>
      </c>
      <c r="B49" s="44"/>
      <c r="C49" s="45"/>
      <c r="D49" s="9"/>
      <c r="E49" s="113">
        <v>50</v>
      </c>
      <c r="F49" s="103">
        <f>+D49*E49</f>
        <v>0</v>
      </c>
      <c r="G49"/>
    </row>
    <row r="50" spans="1:7" x14ac:dyDescent="0.2">
      <c r="A50" s="46" t="s">
        <v>76</v>
      </c>
      <c r="B50"/>
      <c r="C50" s="47"/>
      <c r="D50" s="11"/>
      <c r="E50" s="109"/>
      <c r="F50" s="110"/>
      <c r="G50"/>
    </row>
    <row r="51" spans="1:7" x14ac:dyDescent="0.2">
      <c r="A51" s="46" t="s">
        <v>77</v>
      </c>
      <c r="B51"/>
      <c r="C51" s="47"/>
      <c r="D51" s="11"/>
      <c r="E51" s="109"/>
      <c r="F51" s="110"/>
      <c r="G51"/>
    </row>
    <row r="52" spans="1:7" x14ac:dyDescent="0.2">
      <c r="A52" s="46" t="s">
        <v>37</v>
      </c>
      <c r="B52"/>
      <c r="C52" s="47"/>
      <c r="D52" s="11"/>
      <c r="E52" s="109"/>
      <c r="F52" s="110"/>
      <c r="G52"/>
    </row>
    <row r="53" spans="1:7" ht="13.5" thickBot="1" x14ac:dyDescent="0.25">
      <c r="A53" s="51" t="s">
        <v>79</v>
      </c>
      <c r="B53"/>
      <c r="C53" s="47"/>
      <c r="D53" s="11"/>
      <c r="E53" s="109"/>
      <c r="F53" s="110"/>
      <c r="G53"/>
    </row>
    <row r="54" spans="1:7" x14ac:dyDescent="0.2">
      <c r="A54" s="46" t="s">
        <v>38</v>
      </c>
      <c r="B54"/>
      <c r="C54" s="47"/>
      <c r="D54" s="11"/>
      <c r="E54" s="109"/>
      <c r="F54" s="110"/>
      <c r="G54"/>
    </row>
    <row r="55" spans="1:7" x14ac:dyDescent="0.2">
      <c r="A55" s="46"/>
      <c r="B55"/>
      <c r="C55" s="47"/>
      <c r="D55" s="11"/>
      <c r="E55" s="109"/>
      <c r="F55" s="110"/>
      <c r="G55"/>
    </row>
    <row r="56" spans="1:7" x14ac:dyDescent="0.2">
      <c r="A56" s="46"/>
      <c r="B56"/>
      <c r="C56" s="47"/>
      <c r="D56" s="11"/>
      <c r="E56" s="109"/>
      <c r="F56" s="110"/>
      <c r="G56"/>
    </row>
    <row r="57" spans="1:7" x14ac:dyDescent="0.2">
      <c r="A57" s="46"/>
      <c r="B57"/>
      <c r="C57" s="47"/>
      <c r="D57" s="11"/>
      <c r="E57" s="109"/>
      <c r="F57" s="110"/>
      <c r="G57"/>
    </row>
    <row r="58" spans="1:7" ht="13.5" thickBot="1" x14ac:dyDescent="0.25">
      <c r="A58" s="51"/>
      <c r="B58" s="52"/>
      <c r="C58" s="53"/>
      <c r="D58" s="12"/>
      <c r="E58" s="116"/>
      <c r="F58" s="115"/>
      <c r="G58"/>
    </row>
    <row r="59" spans="1:7" ht="13.5" thickBot="1" x14ac:dyDescent="0.25">
      <c r="A59" s="31" t="s">
        <v>40</v>
      </c>
      <c r="B59" s="32"/>
      <c r="C59" s="32"/>
      <c r="D59" s="74"/>
      <c r="E59" s="112"/>
      <c r="F59" s="75">
        <f>SUM(F38:F58)</f>
        <v>0</v>
      </c>
      <c r="G59"/>
    </row>
    <row r="60" spans="1:7" x14ac:dyDescent="0.2">
      <c r="A60" s="23"/>
      <c r="B60"/>
      <c r="C60"/>
      <c r="D60" s="80"/>
      <c r="E60"/>
      <c r="F60"/>
      <c r="G60"/>
    </row>
    <row r="61" spans="1:7" x14ac:dyDescent="0.2">
      <c r="A61" s="23"/>
      <c r="B61"/>
      <c r="C61"/>
      <c r="D61" s="80"/>
      <c r="E61"/>
      <c r="F61"/>
      <c r="G61"/>
    </row>
    <row r="62" spans="1:7" x14ac:dyDescent="0.2">
      <c r="A62" s="23"/>
      <c r="B62"/>
      <c r="C62"/>
      <c r="D62" s="80"/>
      <c r="E62"/>
      <c r="F62"/>
      <c r="G62"/>
    </row>
    <row r="63" spans="1:7" x14ac:dyDescent="0.2">
      <c r="A63" s="23" t="s">
        <v>39</v>
      </c>
      <c r="B63"/>
      <c r="C63"/>
      <c r="D63" s="80"/>
      <c r="E63"/>
      <c r="F63"/>
      <c r="G63"/>
    </row>
    <row r="64" spans="1:7" x14ac:dyDescent="0.2">
      <c r="A64"/>
      <c r="B64"/>
      <c r="C64"/>
      <c r="D64" s="80"/>
      <c r="E64"/>
      <c r="F64"/>
      <c r="G64"/>
    </row>
    <row r="65" spans="1:7" x14ac:dyDescent="0.2">
      <c r="A65"/>
      <c r="B65"/>
      <c r="C65"/>
      <c r="D65" s="80"/>
      <c r="E65"/>
      <c r="F65"/>
      <c r="G65"/>
    </row>
    <row r="66" spans="1:7" x14ac:dyDescent="0.2">
      <c r="A66"/>
      <c r="B66"/>
      <c r="C66"/>
      <c r="D66" s="80"/>
      <c r="E66"/>
      <c r="F66"/>
      <c r="G66"/>
    </row>
    <row r="67" spans="1:7" x14ac:dyDescent="0.2">
      <c r="A67"/>
      <c r="B67"/>
      <c r="C67"/>
      <c r="D67" s="80"/>
      <c r="E67"/>
      <c r="F67"/>
      <c r="G67"/>
    </row>
    <row r="68" spans="1:7" x14ac:dyDescent="0.2">
      <c r="A68"/>
      <c r="B68"/>
      <c r="C68"/>
      <c r="D68" s="80"/>
      <c r="E68"/>
      <c r="F68"/>
      <c r="G68"/>
    </row>
    <row r="69" spans="1:7" x14ac:dyDescent="0.2">
      <c r="A69"/>
      <c r="B69"/>
      <c r="C69"/>
      <c r="D69" s="80"/>
      <c r="E69"/>
      <c r="F69"/>
      <c r="G69"/>
    </row>
    <row r="70" spans="1:7" x14ac:dyDescent="0.2">
      <c r="A70"/>
      <c r="B70"/>
      <c r="C70"/>
      <c r="D70" s="80"/>
      <c r="E70"/>
      <c r="F70"/>
      <c r="G70"/>
    </row>
    <row r="71" spans="1:7" x14ac:dyDescent="0.2">
      <c r="A71"/>
      <c r="B71"/>
      <c r="C71"/>
      <c r="D71" s="80"/>
      <c r="E71"/>
      <c r="F71"/>
      <c r="G71"/>
    </row>
    <row r="72" spans="1:7" x14ac:dyDescent="0.2">
      <c r="A72"/>
      <c r="B72"/>
      <c r="C72"/>
      <c r="D72" s="80"/>
      <c r="E72"/>
      <c r="F72"/>
      <c r="G72"/>
    </row>
    <row r="73" spans="1:7" x14ac:dyDescent="0.2">
      <c r="A73"/>
      <c r="B73"/>
      <c r="C73"/>
      <c r="D73" s="80"/>
      <c r="E73"/>
      <c r="F73"/>
      <c r="G73"/>
    </row>
    <row r="74" spans="1:7" x14ac:dyDescent="0.2">
      <c r="A74"/>
      <c r="B74"/>
      <c r="C74"/>
      <c r="D74" s="80"/>
      <c r="E74"/>
      <c r="F74"/>
      <c r="G74"/>
    </row>
    <row r="75" spans="1:7" x14ac:dyDescent="0.2">
      <c r="A75"/>
      <c r="B75"/>
      <c r="C75"/>
      <c r="D75" s="80"/>
      <c r="E75"/>
      <c r="F75"/>
      <c r="G75"/>
    </row>
    <row r="76" spans="1:7" x14ac:dyDescent="0.2">
      <c r="A76"/>
      <c r="B76"/>
      <c r="C76"/>
      <c r="D76" s="80"/>
      <c r="E76"/>
      <c r="F76"/>
      <c r="G76"/>
    </row>
    <row r="77" spans="1:7" x14ac:dyDescent="0.2">
      <c r="A77"/>
      <c r="B77"/>
      <c r="C77"/>
      <c r="D77" s="80"/>
      <c r="E77"/>
      <c r="F77"/>
      <c r="G77"/>
    </row>
    <row r="78" spans="1:7" x14ac:dyDescent="0.2">
      <c r="A78"/>
      <c r="B78"/>
      <c r="C78"/>
      <c r="D78" s="80"/>
      <c r="E78"/>
      <c r="F78"/>
      <c r="G78"/>
    </row>
    <row r="79" spans="1:7" x14ac:dyDescent="0.2">
      <c r="A79"/>
      <c r="B79"/>
      <c r="C79"/>
      <c r="D79" s="80"/>
      <c r="E79"/>
      <c r="F79"/>
      <c r="G79"/>
    </row>
    <row r="80" spans="1:7" x14ac:dyDescent="0.2">
      <c r="A80"/>
      <c r="B80"/>
      <c r="C80"/>
      <c r="D80" s="80"/>
      <c r="E80"/>
      <c r="F80"/>
      <c r="G80"/>
    </row>
    <row r="81" spans="1:7" x14ac:dyDescent="0.2">
      <c r="A81"/>
      <c r="B81"/>
      <c r="C81"/>
      <c r="D81" s="80"/>
      <c r="E81"/>
      <c r="F81"/>
      <c r="G81"/>
    </row>
    <row r="82" spans="1:7" x14ac:dyDescent="0.2">
      <c r="A82"/>
      <c r="B82"/>
      <c r="C82"/>
      <c r="D82" s="80"/>
      <c r="E82"/>
      <c r="F82"/>
      <c r="G82"/>
    </row>
    <row r="83" spans="1:7" x14ac:dyDescent="0.2">
      <c r="A83"/>
      <c r="B83"/>
      <c r="C83"/>
      <c r="D83" s="80"/>
      <c r="E83"/>
      <c r="F83"/>
      <c r="G83"/>
    </row>
    <row r="84" spans="1:7" x14ac:dyDescent="0.2">
      <c r="A84"/>
      <c r="B84"/>
      <c r="C84"/>
      <c r="D84" s="80"/>
      <c r="E84"/>
      <c r="F84"/>
      <c r="G84"/>
    </row>
    <row r="85" spans="1:7" x14ac:dyDescent="0.2">
      <c r="A85"/>
      <c r="B85"/>
      <c r="C85"/>
      <c r="D85" s="80"/>
      <c r="E85"/>
      <c r="F85"/>
      <c r="G85"/>
    </row>
    <row r="86" spans="1:7" x14ac:dyDescent="0.2">
      <c r="A86"/>
      <c r="B86"/>
      <c r="C86"/>
      <c r="D86" s="80"/>
      <c r="E86"/>
      <c r="F86"/>
      <c r="G86"/>
    </row>
    <row r="87" spans="1:7" x14ac:dyDescent="0.2">
      <c r="A87"/>
      <c r="B87"/>
      <c r="C87"/>
      <c r="D87" s="80"/>
      <c r="E87"/>
      <c r="F87"/>
      <c r="G87"/>
    </row>
    <row r="88" spans="1:7" x14ac:dyDescent="0.2">
      <c r="A88"/>
      <c r="B88"/>
      <c r="C88"/>
      <c r="D88" s="80"/>
      <c r="E88"/>
      <c r="F88"/>
      <c r="G88"/>
    </row>
    <row r="89" spans="1:7" x14ac:dyDescent="0.2">
      <c r="A89"/>
      <c r="B89"/>
      <c r="C89"/>
      <c r="D89" s="80" t="s">
        <v>128</v>
      </c>
      <c r="E89"/>
      <c r="F89"/>
      <c r="G89"/>
    </row>
    <row r="90" spans="1:7" x14ac:dyDescent="0.2">
      <c r="A90"/>
      <c r="B90"/>
      <c r="C90"/>
      <c r="D90" s="80"/>
      <c r="E90"/>
      <c r="F90"/>
      <c r="G90"/>
    </row>
    <row r="91" spans="1:7" x14ac:dyDescent="0.2">
      <c r="A91"/>
      <c r="B91"/>
      <c r="C91"/>
      <c r="D91" s="80"/>
      <c r="E91"/>
      <c r="F91"/>
      <c r="G91"/>
    </row>
    <row r="92" spans="1:7" x14ac:dyDescent="0.2">
      <c r="A92" s="23" t="s">
        <v>41</v>
      </c>
      <c r="B92"/>
      <c r="C92"/>
      <c r="D92" s="80"/>
      <c r="E92"/>
      <c r="F92"/>
      <c r="G92"/>
    </row>
    <row r="93" spans="1:7" ht="13.5" thickBot="1" x14ac:dyDescent="0.25">
      <c r="A93" s="23"/>
      <c r="B93"/>
      <c r="C93"/>
      <c r="D93" s="80"/>
      <c r="E93"/>
      <c r="F93"/>
      <c r="G93"/>
    </row>
    <row r="94" spans="1:7" ht="13.5" thickBot="1" x14ac:dyDescent="0.25">
      <c r="A94" s="23"/>
      <c r="B94"/>
      <c r="C94"/>
      <c r="D94" s="102" t="s">
        <v>49</v>
      </c>
      <c r="E94" s="95" t="s">
        <v>48</v>
      </c>
      <c r="F94" s="96" t="s">
        <v>23</v>
      </c>
      <c r="G94"/>
    </row>
    <row r="95" spans="1:7" x14ac:dyDescent="0.2">
      <c r="A95" s="54" t="s">
        <v>104</v>
      </c>
      <c r="B95" s="55"/>
      <c r="C95" s="55"/>
      <c r="D95" s="13"/>
      <c r="E95" s="109">
        <v>5</v>
      </c>
      <c r="F95" s="103">
        <f>+D95*E95</f>
        <v>0</v>
      </c>
      <c r="G95"/>
    </row>
    <row r="96" spans="1:7" x14ac:dyDescent="0.2">
      <c r="A96" s="56" t="s">
        <v>43</v>
      </c>
      <c r="B96"/>
      <c r="C96"/>
      <c r="D96" s="14"/>
      <c r="E96" s="109"/>
      <c r="F96" s="110"/>
      <c r="G96"/>
    </row>
    <row r="97" spans="1:7" ht="13.5" thickBot="1" x14ac:dyDescent="0.25">
      <c r="A97" s="57" t="s">
        <v>42</v>
      </c>
      <c r="B97"/>
      <c r="C97"/>
      <c r="D97" s="14"/>
      <c r="E97" s="109"/>
      <c r="F97" s="110"/>
      <c r="G97"/>
    </row>
    <row r="98" spans="1:7" ht="13.5" thickBot="1" x14ac:dyDescent="0.25">
      <c r="A98" s="31" t="s">
        <v>40</v>
      </c>
      <c r="B98" s="32"/>
      <c r="C98" s="32"/>
      <c r="D98" s="79"/>
      <c r="E98" s="106"/>
      <c r="F98" s="75">
        <f>SUM(F95:F97)</f>
        <v>0</v>
      </c>
      <c r="G98"/>
    </row>
    <row r="99" spans="1:7" ht="13.5" thickBot="1" x14ac:dyDescent="0.25">
      <c r="A99" s="23"/>
      <c r="B99"/>
      <c r="C99"/>
      <c r="D99" s="80"/>
      <c r="E99" s="107"/>
      <c r="F99"/>
      <c r="G99"/>
    </row>
    <row r="100" spans="1:7" ht="13.5" thickBot="1" x14ac:dyDescent="0.25">
      <c r="A100" s="23"/>
      <c r="B100"/>
      <c r="C100"/>
      <c r="D100" s="102" t="s">
        <v>49</v>
      </c>
      <c r="E100" s="108" t="s">
        <v>48</v>
      </c>
      <c r="F100" s="96" t="s">
        <v>23</v>
      </c>
      <c r="G100"/>
    </row>
    <row r="101" spans="1:7" x14ac:dyDescent="0.2">
      <c r="A101" s="58" t="s">
        <v>46</v>
      </c>
      <c r="B101" s="55" t="s">
        <v>44</v>
      </c>
      <c r="C101" s="55"/>
      <c r="D101" s="13"/>
      <c r="E101" s="109">
        <v>30</v>
      </c>
      <c r="F101" s="98">
        <f>+D101*E101</f>
        <v>0</v>
      </c>
      <c r="G101"/>
    </row>
    <row r="102" spans="1:7" x14ac:dyDescent="0.2">
      <c r="A102" s="56"/>
      <c r="B102" t="s">
        <v>45</v>
      </c>
      <c r="C102"/>
      <c r="D102" s="14"/>
      <c r="E102" s="48"/>
      <c r="F102" s="110"/>
      <c r="G102"/>
    </row>
    <row r="103" spans="1:7" ht="13.5" thickBot="1" x14ac:dyDescent="0.25">
      <c r="A103" s="23" t="s">
        <v>111</v>
      </c>
      <c r="B103" s="49" t="s">
        <v>118</v>
      </c>
      <c r="C103" s="59"/>
      <c r="D103" s="124"/>
      <c r="E103" s="111">
        <v>10</v>
      </c>
      <c r="F103" s="98">
        <f>+D103*E103</f>
        <v>0</v>
      </c>
      <c r="G103"/>
    </row>
    <row r="104" spans="1:7" ht="13.5" thickBot="1" x14ac:dyDescent="0.25">
      <c r="A104" s="31" t="s">
        <v>40</v>
      </c>
      <c r="B104" s="32"/>
      <c r="C104" s="32"/>
      <c r="D104" s="79"/>
      <c r="E104" s="105"/>
      <c r="F104" s="75">
        <f>SUM(F101:F102)</f>
        <v>0</v>
      </c>
      <c r="G104"/>
    </row>
    <row r="105" spans="1:7" x14ac:dyDescent="0.2">
      <c r="A105" s="23"/>
      <c r="B105"/>
      <c r="C105"/>
      <c r="D105" s="80"/>
      <c r="E105"/>
      <c r="F105"/>
      <c r="G105"/>
    </row>
    <row r="106" spans="1:7" x14ac:dyDescent="0.2">
      <c r="A106" s="23"/>
      <c r="B106"/>
      <c r="C106"/>
      <c r="D106" s="80"/>
      <c r="E106"/>
      <c r="F106"/>
      <c r="G106"/>
    </row>
    <row r="107" spans="1:7" ht="13.5" thickBot="1" x14ac:dyDescent="0.25">
      <c r="A107" s="23" t="s">
        <v>63</v>
      </c>
      <c r="B107"/>
      <c r="C107"/>
      <c r="D107" s="80"/>
      <c r="E107"/>
      <c r="F107"/>
      <c r="G107"/>
    </row>
    <row r="108" spans="1:7" ht="13.5" thickBot="1" x14ac:dyDescent="0.25">
      <c r="A108" s="23"/>
      <c r="B108"/>
      <c r="C108"/>
      <c r="D108" s="102" t="s">
        <v>49</v>
      </c>
      <c r="E108" s="95" t="s">
        <v>48</v>
      </c>
      <c r="F108" s="96" t="s">
        <v>23</v>
      </c>
      <c r="G108"/>
    </row>
    <row r="109" spans="1:7" x14ac:dyDescent="0.2">
      <c r="A109" s="49" t="s">
        <v>53</v>
      </c>
      <c r="B109"/>
      <c r="C109"/>
      <c r="D109" s="10"/>
      <c r="E109" s="97">
        <v>25</v>
      </c>
      <c r="F109" s="103">
        <f t="shared" ref="F109:F124" si="0">+D109*E109</f>
        <v>0</v>
      </c>
      <c r="G109"/>
    </row>
    <row r="110" spans="1:7" x14ac:dyDescent="0.2">
      <c r="A110" s="49" t="s">
        <v>54</v>
      </c>
      <c r="B110"/>
      <c r="C110"/>
      <c r="D110" s="7"/>
      <c r="E110" s="99">
        <v>25</v>
      </c>
      <c r="F110" s="98">
        <f t="shared" si="0"/>
        <v>0</v>
      </c>
      <c r="G110"/>
    </row>
    <row r="111" spans="1:7" x14ac:dyDescent="0.2">
      <c r="A111" s="49" t="s">
        <v>59</v>
      </c>
      <c r="B111"/>
      <c r="C111"/>
      <c r="D111" s="7"/>
      <c r="E111" s="99">
        <v>100</v>
      </c>
      <c r="F111" s="98">
        <f t="shared" si="0"/>
        <v>0</v>
      </c>
      <c r="G111"/>
    </row>
    <row r="112" spans="1:7" x14ac:dyDescent="0.2">
      <c r="A112" s="49" t="s">
        <v>55</v>
      </c>
      <c r="B112"/>
      <c r="C112"/>
      <c r="D112" s="7"/>
      <c r="E112" s="99">
        <v>100</v>
      </c>
      <c r="F112" s="98">
        <f t="shared" si="0"/>
        <v>0</v>
      </c>
      <c r="G112"/>
    </row>
    <row r="113" spans="1:7" x14ac:dyDescent="0.2">
      <c r="A113" s="49" t="s">
        <v>57</v>
      </c>
      <c r="B113"/>
      <c r="C113"/>
      <c r="D113" s="7"/>
      <c r="E113" s="99">
        <v>100</v>
      </c>
      <c r="F113" s="98">
        <f t="shared" si="0"/>
        <v>0</v>
      </c>
      <c r="G113"/>
    </row>
    <row r="114" spans="1:7" x14ac:dyDescent="0.2">
      <c r="A114" s="49" t="s">
        <v>58</v>
      </c>
      <c r="B114"/>
      <c r="C114"/>
      <c r="D114" s="7"/>
      <c r="E114" s="99">
        <v>25</v>
      </c>
      <c r="F114" s="98">
        <f t="shared" si="0"/>
        <v>0</v>
      </c>
      <c r="G114"/>
    </row>
    <row r="115" spans="1:7" x14ac:dyDescent="0.2">
      <c r="A115" s="49" t="s">
        <v>56</v>
      </c>
      <c r="B115"/>
      <c r="C115"/>
      <c r="D115" s="7"/>
      <c r="E115" s="99">
        <v>25</v>
      </c>
      <c r="F115" s="98">
        <f t="shared" si="0"/>
        <v>0</v>
      </c>
      <c r="G115"/>
    </row>
    <row r="116" spans="1:7" x14ac:dyDescent="0.2">
      <c r="A116" s="49" t="s">
        <v>61</v>
      </c>
      <c r="B116"/>
      <c r="C116"/>
      <c r="D116" s="7"/>
      <c r="E116" s="99">
        <v>500</v>
      </c>
      <c r="F116" s="98">
        <f t="shared" si="0"/>
        <v>0</v>
      </c>
      <c r="G116"/>
    </row>
    <row r="117" spans="1:7" x14ac:dyDescent="0.2">
      <c r="A117" s="49" t="s">
        <v>60</v>
      </c>
      <c r="B117"/>
      <c r="C117"/>
      <c r="D117" s="7"/>
      <c r="E117" s="99">
        <v>100</v>
      </c>
      <c r="F117" s="98">
        <f t="shared" si="0"/>
        <v>0</v>
      </c>
      <c r="G117"/>
    </row>
    <row r="118" spans="1:7" x14ac:dyDescent="0.2">
      <c r="A118" s="49" t="s">
        <v>95</v>
      </c>
      <c r="B118"/>
      <c r="C118"/>
      <c r="D118" s="7"/>
      <c r="E118" s="99">
        <v>50</v>
      </c>
      <c r="F118" s="98">
        <f t="shared" si="0"/>
        <v>0</v>
      </c>
      <c r="G118"/>
    </row>
    <row r="119" spans="1:7" x14ac:dyDescent="0.2">
      <c r="A119" s="49" t="s">
        <v>62</v>
      </c>
      <c r="B119"/>
      <c r="C119"/>
      <c r="D119" s="7"/>
      <c r="E119" s="99">
        <v>50</v>
      </c>
      <c r="F119" s="98">
        <f t="shared" si="0"/>
        <v>0</v>
      </c>
      <c r="G119"/>
    </row>
    <row r="120" spans="1:7" x14ac:dyDescent="0.2">
      <c r="A120" s="49" t="s">
        <v>64</v>
      </c>
      <c r="B120"/>
      <c r="C120"/>
      <c r="D120" s="7"/>
      <c r="E120" s="99">
        <v>25</v>
      </c>
      <c r="F120" s="98">
        <f t="shared" si="0"/>
        <v>0</v>
      </c>
      <c r="G120"/>
    </row>
    <row r="121" spans="1:7" x14ac:dyDescent="0.2">
      <c r="A121" s="49" t="s">
        <v>65</v>
      </c>
      <c r="B121"/>
      <c r="C121"/>
      <c r="D121" s="7"/>
      <c r="E121" s="99">
        <v>10</v>
      </c>
      <c r="F121" s="98">
        <f t="shared" si="0"/>
        <v>0</v>
      </c>
      <c r="G121"/>
    </row>
    <row r="122" spans="1:7" x14ac:dyDescent="0.2">
      <c r="A122" s="49" t="s">
        <v>66</v>
      </c>
      <c r="B122"/>
      <c r="C122"/>
      <c r="D122" s="7"/>
      <c r="E122" s="99">
        <v>50</v>
      </c>
      <c r="F122" s="98">
        <f t="shared" si="0"/>
        <v>0</v>
      </c>
      <c r="G122"/>
    </row>
    <row r="123" spans="1:7" x14ac:dyDescent="0.2">
      <c r="A123" s="49" t="s">
        <v>129</v>
      </c>
      <c r="B123"/>
      <c r="C123"/>
      <c r="D123" s="7"/>
      <c r="E123" s="48">
        <v>600</v>
      </c>
      <c r="F123" s="104">
        <f t="shared" si="0"/>
        <v>0</v>
      </c>
      <c r="G123"/>
    </row>
    <row r="124" spans="1:7" ht="13.5" thickBot="1" x14ac:dyDescent="0.25">
      <c r="A124" s="49" t="s">
        <v>101</v>
      </c>
      <c r="B124"/>
      <c r="C124"/>
      <c r="D124" s="15"/>
      <c r="E124" s="48">
        <v>150</v>
      </c>
      <c r="F124" s="104">
        <f t="shared" si="0"/>
        <v>0</v>
      </c>
      <c r="G124"/>
    </row>
    <row r="125" spans="1:7" ht="13.5" thickBot="1" x14ac:dyDescent="0.25">
      <c r="A125" s="31" t="s">
        <v>40</v>
      </c>
      <c r="B125" s="32"/>
      <c r="C125" s="32"/>
      <c r="D125" s="79"/>
      <c r="E125" s="86"/>
      <c r="F125" s="75">
        <f>SUM(F109:F124)</f>
        <v>0</v>
      </c>
      <c r="G125"/>
    </row>
    <row r="126" spans="1:7" x14ac:dyDescent="0.2">
      <c r="A126" s="23"/>
      <c r="B126"/>
      <c r="C126"/>
      <c r="D126" s="80"/>
      <c r="E126"/>
      <c r="F126"/>
      <c r="G126"/>
    </row>
    <row r="127" spans="1:7" x14ac:dyDescent="0.2">
      <c r="A127" s="23"/>
      <c r="B127"/>
      <c r="C127" s="23"/>
      <c r="D127" s="80"/>
      <c r="E127"/>
      <c r="F127" s="23"/>
      <c r="G127"/>
    </row>
    <row r="128" spans="1:7" ht="13.5" thickBot="1" x14ac:dyDescent="0.25">
      <c r="A128" s="23" t="s">
        <v>130</v>
      </c>
      <c r="B128"/>
      <c r="C128"/>
      <c r="D128" s="80"/>
      <c r="E128"/>
      <c r="F128"/>
      <c r="G128"/>
    </row>
    <row r="129" spans="1:7" ht="13.5" thickBot="1" x14ac:dyDescent="0.25">
      <c r="A129" s="23"/>
      <c r="B129"/>
      <c r="C129"/>
      <c r="D129" s="102" t="s">
        <v>49</v>
      </c>
      <c r="E129" s="95" t="s">
        <v>48</v>
      </c>
      <c r="F129" s="96" t="s">
        <v>23</v>
      </c>
      <c r="G129"/>
    </row>
    <row r="130" spans="1:7" x14ac:dyDescent="0.2">
      <c r="A130" s="23" t="s">
        <v>80</v>
      </c>
      <c r="B130" s="49" t="s">
        <v>83</v>
      </c>
      <c r="C130" s="49"/>
      <c r="D130" s="16"/>
      <c r="E130" s="97">
        <v>5</v>
      </c>
      <c r="F130" s="98">
        <f t="shared" ref="F130:F141" si="1">+D130*E130</f>
        <v>0</v>
      </c>
      <c r="G130"/>
    </row>
    <row r="131" spans="1:7" x14ac:dyDescent="0.2">
      <c r="A131" s="23" t="s">
        <v>80</v>
      </c>
      <c r="B131" s="49" t="s">
        <v>84</v>
      </c>
      <c r="C131" s="49"/>
      <c r="D131" s="17"/>
      <c r="E131" s="99">
        <v>5</v>
      </c>
      <c r="F131" s="98">
        <f>+D131*E131</f>
        <v>0</v>
      </c>
      <c r="G131"/>
    </row>
    <row r="132" spans="1:7" x14ac:dyDescent="0.2">
      <c r="A132" s="23" t="s">
        <v>80</v>
      </c>
      <c r="B132" s="49" t="s">
        <v>103</v>
      </c>
      <c r="C132" s="49"/>
      <c r="D132" s="17"/>
      <c r="E132" s="49">
        <v>5</v>
      </c>
      <c r="F132" s="98">
        <f>+D132*E132</f>
        <v>0</v>
      </c>
      <c r="G132"/>
    </row>
    <row r="133" spans="1:7" x14ac:dyDescent="0.2">
      <c r="A133" s="23" t="s">
        <v>80</v>
      </c>
      <c r="B133" s="49" t="s">
        <v>102</v>
      </c>
      <c r="C133" s="49"/>
      <c r="D133" s="17"/>
      <c r="E133" s="99">
        <v>5</v>
      </c>
      <c r="F133" s="98">
        <f>+D133*E133</f>
        <v>0</v>
      </c>
      <c r="G133"/>
    </row>
    <row r="134" spans="1:7" x14ac:dyDescent="0.2">
      <c r="A134" s="23" t="s">
        <v>81</v>
      </c>
      <c r="B134" s="49" t="s">
        <v>83</v>
      </c>
      <c r="C134" s="49"/>
      <c r="D134" s="17"/>
      <c r="E134" s="99">
        <v>5</v>
      </c>
      <c r="F134" s="98">
        <f t="shared" si="1"/>
        <v>0</v>
      </c>
      <c r="G134"/>
    </row>
    <row r="135" spans="1:7" x14ac:dyDescent="0.2">
      <c r="A135" s="23" t="s">
        <v>81</v>
      </c>
      <c r="B135" s="49" t="s">
        <v>84</v>
      </c>
      <c r="C135" s="49"/>
      <c r="D135" s="17"/>
      <c r="E135" s="99">
        <v>5</v>
      </c>
      <c r="F135" s="98">
        <f t="shared" si="1"/>
        <v>0</v>
      </c>
      <c r="G135"/>
    </row>
    <row r="136" spans="1:7" x14ac:dyDescent="0.2">
      <c r="A136" s="23" t="s">
        <v>82</v>
      </c>
      <c r="B136" s="49" t="s">
        <v>83</v>
      </c>
      <c r="C136" s="49"/>
      <c r="D136" s="17"/>
      <c r="E136" s="99">
        <v>5</v>
      </c>
      <c r="F136" s="98">
        <f t="shared" si="1"/>
        <v>0</v>
      </c>
      <c r="G136"/>
    </row>
    <row r="137" spans="1:7" x14ac:dyDescent="0.2">
      <c r="A137" s="23" t="s">
        <v>82</v>
      </c>
      <c r="B137" s="49" t="s">
        <v>85</v>
      </c>
      <c r="C137" s="49"/>
      <c r="D137" s="17"/>
      <c r="E137" s="99">
        <v>5</v>
      </c>
      <c r="F137" s="98">
        <f t="shared" si="1"/>
        <v>0</v>
      </c>
      <c r="G137"/>
    </row>
    <row r="138" spans="1:7" x14ac:dyDescent="0.2">
      <c r="A138" s="23" t="s">
        <v>82</v>
      </c>
      <c r="B138" s="49" t="s">
        <v>84</v>
      </c>
      <c r="C138" s="49"/>
      <c r="D138" s="17"/>
      <c r="E138" s="99">
        <v>5</v>
      </c>
      <c r="F138" s="98">
        <f t="shared" si="1"/>
        <v>0</v>
      </c>
      <c r="G138"/>
    </row>
    <row r="139" spans="1:7" x14ac:dyDescent="0.2">
      <c r="A139" s="23" t="s">
        <v>82</v>
      </c>
      <c r="B139" s="49" t="s">
        <v>103</v>
      </c>
      <c r="C139" s="49"/>
      <c r="D139" s="17"/>
      <c r="E139" s="99">
        <v>20</v>
      </c>
      <c r="F139" s="98">
        <f t="shared" si="1"/>
        <v>0</v>
      </c>
      <c r="G139"/>
    </row>
    <row r="140" spans="1:7" x14ac:dyDescent="0.2">
      <c r="A140" s="23" t="s">
        <v>89</v>
      </c>
      <c r="B140" s="49" t="s">
        <v>113</v>
      </c>
      <c r="C140" s="49"/>
      <c r="D140" s="17"/>
      <c r="E140" s="99">
        <v>5</v>
      </c>
      <c r="F140" s="98">
        <f t="shared" si="1"/>
        <v>0</v>
      </c>
      <c r="G140"/>
    </row>
    <row r="141" spans="1:7" ht="13.5" thickBot="1" x14ac:dyDescent="0.25">
      <c r="A141" s="23" t="s">
        <v>89</v>
      </c>
      <c r="B141" s="49" t="s">
        <v>90</v>
      </c>
      <c r="C141" s="49"/>
      <c r="D141" s="123"/>
      <c r="E141" s="100">
        <v>5</v>
      </c>
      <c r="F141" s="101">
        <f t="shared" si="1"/>
        <v>0</v>
      </c>
      <c r="G141"/>
    </row>
    <row r="142" spans="1:7" ht="13.5" thickBot="1" x14ac:dyDescent="0.25">
      <c r="A142" s="31" t="s">
        <v>40</v>
      </c>
      <c r="B142" s="32"/>
      <c r="C142" s="32"/>
      <c r="D142" s="79"/>
      <c r="E142" s="86"/>
      <c r="F142" s="94">
        <f>SUM(F130:F141)</f>
        <v>0</v>
      </c>
      <c r="G142"/>
    </row>
    <row r="143" spans="1:7" x14ac:dyDescent="0.2">
      <c r="A143" s="23"/>
      <c r="B143"/>
      <c r="C143"/>
      <c r="D143" s="80"/>
      <c r="E143"/>
      <c r="F143" s="80"/>
      <c r="G143"/>
    </row>
    <row r="144" spans="1:7" x14ac:dyDescent="0.2">
      <c r="A144" s="23" t="s">
        <v>50</v>
      </c>
      <c r="B144"/>
      <c r="C144"/>
      <c r="D144" s="80"/>
      <c r="E144"/>
      <c r="F144"/>
      <c r="G144"/>
    </row>
    <row r="145" spans="1:7" ht="13.5" thickBot="1" x14ac:dyDescent="0.25">
      <c r="A145"/>
      <c r="B145"/>
      <c r="C145"/>
      <c r="D145"/>
      <c r="E145"/>
      <c r="F145"/>
      <c r="G145"/>
    </row>
    <row r="146" spans="1:7" ht="13.5" thickBot="1" x14ac:dyDescent="0.25">
      <c r="A146" s="31" t="s">
        <v>0</v>
      </c>
      <c r="B146" s="32"/>
      <c r="C146" s="60"/>
      <c r="D146" s="81" t="s">
        <v>119</v>
      </c>
      <c r="E146" s="87" t="s">
        <v>48</v>
      </c>
      <c r="F146" s="91" t="s">
        <v>20</v>
      </c>
      <c r="G146" s="91" t="s">
        <v>23</v>
      </c>
    </row>
    <row r="147" spans="1:7" x14ac:dyDescent="0.2">
      <c r="A147"/>
      <c r="B147"/>
      <c r="C147"/>
      <c r="D147"/>
      <c r="E147"/>
      <c r="G147"/>
    </row>
    <row r="148" spans="1:7" x14ac:dyDescent="0.2">
      <c r="A148" s="61" t="s">
        <v>1</v>
      </c>
      <c r="B148" s="55" t="s">
        <v>2</v>
      </c>
      <c r="C148" s="55"/>
      <c r="D148" s="82" t="s">
        <v>11</v>
      </c>
      <c r="E148" s="88">
        <v>100</v>
      </c>
      <c r="F148" s="18"/>
      <c r="G148" s="92">
        <f>+F148*E148</f>
        <v>0</v>
      </c>
    </row>
    <row r="149" spans="1:7" x14ac:dyDescent="0.2">
      <c r="A149" s="62"/>
      <c r="B149"/>
      <c r="C149"/>
      <c r="D149" s="83" t="s">
        <v>12</v>
      </c>
      <c r="E149" s="89"/>
      <c r="F149" s="19"/>
      <c r="G149" s="83"/>
    </row>
    <row r="150" spans="1:7" x14ac:dyDescent="0.2">
      <c r="A150" s="63"/>
      <c r="B150" s="64"/>
      <c r="C150" s="64"/>
      <c r="D150" s="84" t="s">
        <v>13</v>
      </c>
      <c r="E150" s="90"/>
      <c r="F150" s="20"/>
      <c r="G150" s="84"/>
    </row>
    <row r="151" spans="1:7" x14ac:dyDescent="0.2">
      <c r="A151" s="61" t="s">
        <v>1</v>
      </c>
      <c r="B151" s="55" t="s">
        <v>3</v>
      </c>
      <c r="C151" s="55"/>
      <c r="D151" s="82" t="s">
        <v>11</v>
      </c>
      <c r="E151" s="88">
        <v>100</v>
      </c>
      <c r="F151" s="18"/>
      <c r="G151" s="92">
        <f>+F151*E151</f>
        <v>0</v>
      </c>
    </row>
    <row r="152" spans="1:7" x14ac:dyDescent="0.2">
      <c r="A152" s="62"/>
      <c r="B152"/>
      <c r="C152"/>
      <c r="D152" s="83" t="s">
        <v>12</v>
      </c>
      <c r="E152" s="89"/>
      <c r="F152" s="19"/>
      <c r="G152" s="83"/>
    </row>
    <row r="153" spans="1:7" x14ac:dyDescent="0.2">
      <c r="A153" s="63"/>
      <c r="B153" s="64"/>
      <c r="C153" s="64"/>
      <c r="D153" s="84" t="s">
        <v>13</v>
      </c>
      <c r="E153" s="90"/>
      <c r="F153" s="20"/>
      <c r="G153" s="84"/>
    </row>
    <row r="154" spans="1:7" x14ac:dyDescent="0.2">
      <c r="A154" s="62" t="s">
        <v>1</v>
      </c>
      <c r="B154" t="s">
        <v>91</v>
      </c>
      <c r="C154"/>
      <c r="D154" s="83" t="s">
        <v>92</v>
      </c>
      <c r="E154" s="89">
        <v>5</v>
      </c>
      <c r="F154" s="19"/>
      <c r="G154" s="92">
        <f>+F154*E154</f>
        <v>0</v>
      </c>
    </row>
    <row r="155" spans="1:7" x14ac:dyDescent="0.2">
      <c r="A155" s="61" t="s">
        <v>1</v>
      </c>
      <c r="B155" s="55" t="s">
        <v>4</v>
      </c>
      <c r="C155" s="55"/>
      <c r="D155" s="82" t="s">
        <v>14</v>
      </c>
      <c r="E155" s="88">
        <v>10</v>
      </c>
      <c r="F155" s="18"/>
      <c r="G155" s="92">
        <f>+F155*E155</f>
        <v>0</v>
      </c>
    </row>
    <row r="156" spans="1:7" x14ac:dyDescent="0.2">
      <c r="A156" s="63"/>
      <c r="B156" s="64"/>
      <c r="C156" s="64"/>
      <c r="D156" s="84" t="s">
        <v>86</v>
      </c>
      <c r="E156" s="90"/>
      <c r="F156" s="20"/>
      <c r="G156" s="84"/>
    </row>
    <row r="157" spans="1:7" x14ac:dyDescent="0.2">
      <c r="A157" s="61" t="s">
        <v>1</v>
      </c>
      <c r="B157" s="55" t="s">
        <v>5</v>
      </c>
      <c r="C157" s="55"/>
      <c r="D157" s="82" t="s">
        <v>14</v>
      </c>
      <c r="E157" s="88">
        <v>30</v>
      </c>
      <c r="F157" s="18"/>
      <c r="G157" s="92">
        <f>+F157*E157</f>
        <v>0</v>
      </c>
    </row>
    <row r="158" spans="1:7" x14ac:dyDescent="0.2">
      <c r="A158" s="63"/>
      <c r="B158" s="64"/>
      <c r="C158" s="64"/>
      <c r="D158" s="84" t="s">
        <v>86</v>
      </c>
      <c r="E158" s="90"/>
      <c r="F158" s="20"/>
      <c r="G158" s="84"/>
    </row>
    <row r="159" spans="1:7" x14ac:dyDescent="0.2">
      <c r="A159" s="63" t="s">
        <v>1</v>
      </c>
      <c r="B159" s="64" t="s">
        <v>87</v>
      </c>
      <c r="C159" s="64"/>
      <c r="D159" s="84" t="s">
        <v>88</v>
      </c>
      <c r="E159" s="90">
        <v>5</v>
      </c>
      <c r="F159" s="20"/>
      <c r="G159" s="92">
        <f>+F159*E159</f>
        <v>0</v>
      </c>
    </row>
    <row r="160" spans="1:7" x14ac:dyDescent="0.2">
      <c r="A160" s="65" t="s">
        <v>1</v>
      </c>
      <c r="B160" s="66" t="s">
        <v>6</v>
      </c>
      <c r="C160" s="66"/>
      <c r="D160" s="29" t="s">
        <v>15</v>
      </c>
      <c r="E160" s="85">
        <v>30</v>
      </c>
      <c r="F160" s="21"/>
      <c r="G160" s="93">
        <f>+F160*E160</f>
        <v>0</v>
      </c>
    </row>
    <row r="161" spans="1:7" x14ac:dyDescent="0.2">
      <c r="A161" s="65" t="s">
        <v>1</v>
      </c>
      <c r="B161" s="66" t="s">
        <v>7</v>
      </c>
      <c r="C161" s="66"/>
      <c r="D161" s="29" t="s">
        <v>15</v>
      </c>
      <c r="E161" s="85">
        <v>50</v>
      </c>
      <c r="F161" s="21"/>
      <c r="G161" s="93">
        <f>+F161*E161</f>
        <v>0</v>
      </c>
    </row>
    <row r="162" spans="1:7" x14ac:dyDescent="0.2">
      <c r="A162" s="61" t="s">
        <v>1</v>
      </c>
      <c r="B162" s="55" t="s">
        <v>93</v>
      </c>
      <c r="C162" s="55"/>
      <c r="D162" s="82" t="s">
        <v>94</v>
      </c>
      <c r="E162" s="88">
        <v>2</v>
      </c>
      <c r="F162" s="18"/>
      <c r="G162" s="92">
        <f>+F162*E162</f>
        <v>0</v>
      </c>
    </row>
    <row r="163" spans="1:7" x14ac:dyDescent="0.2">
      <c r="A163" s="61" t="s">
        <v>1</v>
      </c>
      <c r="B163" s="55" t="s">
        <v>9</v>
      </c>
      <c r="C163" s="55"/>
      <c r="D163" s="82" t="s">
        <v>18</v>
      </c>
      <c r="E163" s="88">
        <v>5</v>
      </c>
      <c r="F163" s="18"/>
      <c r="G163" s="92">
        <f>+F163*E163</f>
        <v>0</v>
      </c>
    </row>
    <row r="164" spans="1:7" x14ac:dyDescent="0.2">
      <c r="A164" s="63"/>
      <c r="B164" s="64"/>
      <c r="C164" s="64"/>
      <c r="D164" s="84" t="s">
        <v>19</v>
      </c>
      <c r="E164" s="90"/>
      <c r="F164" s="20"/>
      <c r="G164" s="84"/>
    </row>
    <row r="165" spans="1:7" x14ac:dyDescent="0.2">
      <c r="A165" s="67" t="s">
        <v>1</v>
      </c>
      <c r="B165" s="68" t="s">
        <v>106</v>
      </c>
      <c r="C165" s="69"/>
      <c r="D165" s="85" t="s">
        <v>120</v>
      </c>
      <c r="E165" s="90">
        <v>10</v>
      </c>
      <c r="F165" s="20"/>
      <c r="G165" s="92">
        <f t="shared" ref="G165:G172" si="2">+F165*E165</f>
        <v>0</v>
      </c>
    </row>
    <row r="166" spans="1:7" x14ac:dyDescent="0.2">
      <c r="A166" s="67" t="s">
        <v>1</v>
      </c>
      <c r="B166" s="68" t="s">
        <v>107</v>
      </c>
      <c r="C166" s="69"/>
      <c r="D166" s="85" t="s">
        <v>121</v>
      </c>
      <c r="E166" s="90">
        <v>50</v>
      </c>
      <c r="F166" s="20"/>
      <c r="G166" s="92">
        <f t="shared" si="2"/>
        <v>0</v>
      </c>
    </row>
    <row r="167" spans="1:7" x14ac:dyDescent="0.2">
      <c r="A167" s="67" t="s">
        <v>109</v>
      </c>
      <c r="B167" s="68" t="s">
        <v>110</v>
      </c>
      <c r="C167" s="69"/>
      <c r="D167" s="85" t="s">
        <v>122</v>
      </c>
      <c r="E167" s="90">
        <v>5</v>
      </c>
      <c r="F167" s="20"/>
      <c r="G167" s="92">
        <f t="shared" si="2"/>
        <v>0</v>
      </c>
    </row>
    <row r="168" spans="1:7" x14ac:dyDescent="0.2">
      <c r="A168" s="67" t="s">
        <v>1</v>
      </c>
      <c r="B168" s="68" t="s">
        <v>108</v>
      </c>
      <c r="C168" s="69"/>
      <c r="D168" s="85" t="s">
        <v>123</v>
      </c>
      <c r="E168" s="90">
        <v>5</v>
      </c>
      <c r="F168" s="20"/>
      <c r="G168" s="92">
        <f t="shared" si="2"/>
        <v>0</v>
      </c>
    </row>
    <row r="169" spans="1:7" x14ac:dyDescent="0.2">
      <c r="A169" s="67" t="s">
        <v>1</v>
      </c>
      <c r="B169" s="68" t="s">
        <v>105</v>
      </c>
      <c r="C169" s="69"/>
      <c r="D169" s="85" t="s">
        <v>124</v>
      </c>
      <c r="E169" s="90">
        <v>5</v>
      </c>
      <c r="F169" s="20"/>
      <c r="G169" s="92">
        <f t="shared" si="2"/>
        <v>0</v>
      </c>
    </row>
    <row r="170" spans="1:7" x14ac:dyDescent="0.2">
      <c r="A170" s="67" t="s">
        <v>109</v>
      </c>
      <c r="B170" s="68" t="s">
        <v>112</v>
      </c>
      <c r="C170" s="69"/>
      <c r="D170" s="85" t="s">
        <v>125</v>
      </c>
      <c r="E170" s="90">
        <v>10</v>
      </c>
      <c r="F170" s="20"/>
      <c r="G170" s="92">
        <f t="shared" si="2"/>
        <v>0</v>
      </c>
    </row>
    <row r="171" spans="1:7" x14ac:dyDescent="0.2">
      <c r="A171" s="67" t="s">
        <v>1</v>
      </c>
      <c r="B171" s="68" t="s">
        <v>10</v>
      </c>
      <c r="C171" s="66"/>
      <c r="D171" s="29" t="s">
        <v>17</v>
      </c>
      <c r="E171" s="85">
        <v>5</v>
      </c>
      <c r="F171" s="22"/>
      <c r="G171" s="93">
        <f t="shared" si="2"/>
        <v>0</v>
      </c>
    </row>
    <row r="172" spans="1:7" ht="13.5" thickBot="1" x14ac:dyDescent="0.25">
      <c r="A172" s="67" t="s">
        <v>1</v>
      </c>
      <c r="B172" s="68" t="s">
        <v>8</v>
      </c>
      <c r="C172" s="66"/>
      <c r="D172" s="29" t="s">
        <v>16</v>
      </c>
      <c r="E172" s="85">
        <v>5</v>
      </c>
      <c r="F172" s="21"/>
      <c r="G172" s="93">
        <f t="shared" si="2"/>
        <v>0</v>
      </c>
    </row>
    <row r="173" spans="1:7" ht="13.5" thickBot="1" x14ac:dyDescent="0.25">
      <c r="A173" s="31" t="s">
        <v>21</v>
      </c>
      <c r="B173" s="32"/>
      <c r="C173" s="32"/>
      <c r="D173" s="32"/>
      <c r="E173" s="32"/>
      <c r="F173" s="74"/>
      <c r="G173" s="75">
        <f>SUM(G148:G172)</f>
        <v>0</v>
      </c>
    </row>
    <row r="174" spans="1:7" ht="13.5" thickBot="1" x14ac:dyDescent="0.25">
      <c r="A174" s="70"/>
      <c r="B174" s="70"/>
      <c r="C174" s="70"/>
      <c r="D174" s="70"/>
      <c r="E174" s="70"/>
      <c r="F174" s="76"/>
      <c r="G174" s="70"/>
    </row>
    <row r="175" spans="1:7" ht="13.5" thickBot="1" x14ac:dyDescent="0.25">
      <c r="A175" s="71"/>
      <c r="B175" s="72" t="s">
        <v>97</v>
      </c>
      <c r="C175" s="73"/>
      <c r="D175" s="73"/>
      <c r="E175" s="73"/>
      <c r="F175" s="77"/>
      <c r="G175" s="78">
        <f>F13+F20+F33+F59+F98+F104+F125+F142+G173</f>
        <v>0</v>
      </c>
    </row>
  </sheetData>
  <sheetProtection algorithmName="SHA-512" hashValue="5P20pak/7BQGlSlk3ezXbWEG8SRxkdms8IuZjNq00PPmJ4IYyUbEGP3tFhYAme3zvh53wFyb8EvVPJy4Bt70Rw==" saltValue="v68MLjGO3PRLu/hl318RQw==" spinCount="100000" sheet="1" objects="1" scenarios="1"/>
  <phoneticPr fontId="2" type="noConversion"/>
  <pageMargins left="0.75" right="0.75" top="1" bottom="1" header="0.5" footer="0.5"/>
  <pageSetup paperSize="9" scale="64" orientation="landscape" r:id="rId1"/>
  <headerFooter alignWithMargins="0">
    <oddFooter>&amp;L&amp;P</oddFooter>
  </headerFooter>
  <rowBreaks count="3" manualBreakCount="3">
    <brk id="34" max="16383" man="1"/>
    <brk id="91" max="16383" man="1"/>
    <brk id="143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9AFEFC822EE46931A288A3641792F" ma:contentTypeVersion="9" ma:contentTypeDescription="Een nieuw document maken." ma:contentTypeScope="" ma:versionID="79b41679dfd5f62387f6ee6f49880b0f">
  <xsd:schema xmlns:xsd="http://www.w3.org/2001/XMLSchema" xmlns:xs="http://www.w3.org/2001/XMLSchema" xmlns:p="http://schemas.microsoft.com/office/2006/metadata/properties" xmlns:ns3="b369df18-3a55-4241-8c80-38541cba9fc8" xmlns:ns4="a30c8e48-33c0-40fe-aaf3-f810ba5cf863" targetNamespace="http://schemas.microsoft.com/office/2006/metadata/properties" ma:root="true" ma:fieldsID="312fc570bdb4e90e5365edaa79d0538f" ns3:_="" ns4:_="">
    <xsd:import namespace="b369df18-3a55-4241-8c80-38541cba9fc8"/>
    <xsd:import namespace="a30c8e48-33c0-40fe-aaf3-f810ba5cf8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df18-3a55-4241-8c80-38541cba9f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c8e48-33c0-40fe-aaf3-f810ba5cf8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5E337-BF03-43B8-ACE0-A6079BBC5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df18-3a55-4241-8c80-38541cba9fc8"/>
    <ds:schemaRef ds:uri="a30c8e48-33c0-40fe-aaf3-f810ba5cf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61CE78-56A1-474F-997C-F7110D4ADD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2644A-C824-446D-808A-D921E017E156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30c8e48-33c0-40fe-aaf3-f810ba5cf863"/>
    <ds:schemaRef ds:uri="http://schemas.microsoft.com/office/infopath/2007/PartnerControls"/>
    <ds:schemaRef ds:uri="http://purl.org/dc/terms/"/>
    <ds:schemaRef ds:uri="http://schemas.microsoft.com/office/2006/metadata/properties"/>
    <ds:schemaRef ds:uri="b369df18-3a55-4241-8c80-38541cba9fc8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palen en borden</vt:lpstr>
      <vt:lpstr>'palen en borden'!Afdrukbereik</vt:lpstr>
    </vt:vector>
  </TitlesOfParts>
  <Company>Provincie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citrixtest</dc:creator>
  <cp:lastModifiedBy>Brons, Marco</cp:lastModifiedBy>
  <cp:lastPrinted>2015-04-13T11:35:18Z</cp:lastPrinted>
  <dcterms:created xsi:type="dcterms:W3CDTF">2009-02-09T10:11:07Z</dcterms:created>
  <dcterms:modified xsi:type="dcterms:W3CDTF">2023-11-21T09:02:58Z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1555237518</vt:i4>
  </property>
  <property fmtid="{D5CDD505-2E9C-101B-9397-08002B2CF9AE}" pid="3" name="_NewReviewCycle">
    <vt:lpwstr/>
  </property>
  <property fmtid="{D5CDD505-2E9C-101B-9397-08002B2CF9AE}" pid="4" name="_EmailSubject">
    <vt:lpwstr>Vernieuwde prijslijst</vt:lpwstr>
  </property>
  <property fmtid="{D5CDD505-2E9C-101B-9397-08002B2CF9AE}" pid="5" name="_AuthorEmail">
    <vt:lpwstr>Marco.Brons@provincie-utrecht.nl</vt:lpwstr>
  </property>
  <property fmtid="{D5CDD505-2E9C-101B-9397-08002B2CF9AE}" pid="6" name="_AuthorEmailDisplayName">
    <vt:lpwstr>Brons, Marco</vt:lpwstr>
  </property>
  <property fmtid="{D5CDD505-2E9C-101B-9397-08002B2CF9AE}" pid="7" name="_PreviousAdHocReviewCycleID">
    <vt:i4>74355902</vt:i4>
  </property>
  <property fmtid="{D5CDD505-2E9C-101B-9397-08002B2CF9AE}" pid="8" name="ContentTypeId">
    <vt:lpwstr>0x010100EBD9AFEFC822EE46931A288A3641792F</vt:lpwstr>
  </property>
</Properties>
</file>