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br.nl\intern\data\gebruikers\Raheel Butt\_Mijn Documenten\"/>
    </mc:Choice>
  </mc:AlternateContent>
  <xr:revisionPtr revIDLastSave="0" documentId="8_{E58F2B18-BC19-4DF7-A4E7-EBD1FA61C0DE}" xr6:coauthVersionLast="47" xr6:coauthVersionMax="47" xr10:uidLastSave="{00000000-0000-0000-0000-000000000000}"/>
  <bookViews>
    <workbookView xWindow="-108" yWindow="-108" windowWidth="23256" windowHeight="12576" activeTab="2" xr2:uid="{4B48BBDE-4D6A-4A7A-9E15-648A74B75995}"/>
  </bookViews>
  <sheets>
    <sheet name="Eindblad" sheetId="62" r:id="rId1"/>
    <sheet name="A - Prijzen Producten" sheetId="63" r:id="rId2"/>
    <sheet name="B- Kosten maatregelen " sheetId="1" r:id="rId3"/>
    <sheet name="C - Uurtarieven" sheetId="61" r:id="rId4"/>
    <sheet name="Blad43" sheetId="4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 l="1"/>
  <c r="D28" i="1"/>
  <c r="C28" i="1"/>
  <c r="J28" i="1" s="1"/>
  <c r="E28" i="1"/>
  <c r="C22" i="62"/>
  <c r="C18" i="62"/>
  <c r="C26" i="63"/>
  <c r="C32" i="1"/>
  <c r="I26" i="61"/>
  <c r="I22" i="61"/>
  <c r="O26" i="61"/>
  <c r="Q26" i="61" s="1"/>
  <c r="K26" i="61"/>
  <c r="M26" i="61" s="1"/>
  <c r="K24" i="61" l="1"/>
  <c r="M24" i="61" s="1"/>
  <c r="I24" i="61"/>
  <c r="O24" i="61"/>
  <c r="Q24" i="61" s="1"/>
  <c r="F63" i="1"/>
  <c r="E63" i="1"/>
  <c r="F62" i="1"/>
  <c r="E62" i="1"/>
  <c r="D62" i="1"/>
  <c r="C62" i="1"/>
  <c r="F61" i="1"/>
  <c r="E61" i="1"/>
  <c r="D61" i="1"/>
  <c r="C61" i="1"/>
  <c r="F60" i="1"/>
  <c r="E60" i="1"/>
  <c r="D60" i="1"/>
  <c r="C60" i="1"/>
  <c r="F59" i="1"/>
  <c r="E59" i="1"/>
  <c r="D59" i="1"/>
  <c r="C59" i="1"/>
  <c r="F58" i="1"/>
  <c r="E58" i="1"/>
  <c r="D58" i="1"/>
  <c r="C58" i="1"/>
  <c r="F57" i="1"/>
  <c r="E57" i="1"/>
  <c r="F56" i="1"/>
  <c r="E56" i="1"/>
  <c r="D56" i="1"/>
  <c r="C56" i="1"/>
  <c r="F55" i="1"/>
  <c r="E55" i="1"/>
  <c r="D55" i="1"/>
  <c r="C55" i="1"/>
  <c r="F54" i="1"/>
  <c r="E54" i="1"/>
  <c r="D54" i="1"/>
  <c r="C54" i="1"/>
  <c r="F53" i="1"/>
  <c r="E53" i="1"/>
  <c r="F52" i="1"/>
  <c r="E52" i="1"/>
  <c r="F51" i="1"/>
  <c r="E51" i="1"/>
  <c r="D51" i="1"/>
  <c r="C51" i="1"/>
  <c r="F50" i="1"/>
  <c r="E50" i="1"/>
  <c r="D50" i="1"/>
  <c r="C50" i="1"/>
  <c r="F49" i="1"/>
  <c r="E49" i="1"/>
  <c r="D49" i="1"/>
  <c r="C49" i="1"/>
  <c r="F48" i="1"/>
  <c r="E48" i="1"/>
  <c r="D48" i="1"/>
  <c r="C48" i="1"/>
  <c r="F47" i="1"/>
  <c r="E47" i="1"/>
  <c r="F46" i="1"/>
  <c r="E46" i="1"/>
  <c r="D46" i="1"/>
  <c r="C46" i="1"/>
  <c r="F45" i="1"/>
  <c r="E45" i="1"/>
  <c r="F44" i="1"/>
  <c r="E44" i="1"/>
  <c r="D44" i="1"/>
  <c r="C44" i="1"/>
  <c r="F43" i="1"/>
  <c r="E43" i="1"/>
  <c r="D43" i="1"/>
  <c r="C43" i="1"/>
  <c r="F42" i="1"/>
  <c r="E42" i="1"/>
  <c r="D42" i="1"/>
  <c r="C42" i="1"/>
  <c r="F41" i="1"/>
  <c r="E41" i="1"/>
  <c r="F40" i="1"/>
  <c r="E40" i="1"/>
  <c r="D40" i="1"/>
  <c r="C40" i="1"/>
  <c r="F39" i="1"/>
  <c r="E39" i="1"/>
  <c r="C39" i="1"/>
  <c r="F38" i="1"/>
  <c r="E38" i="1"/>
  <c r="F37" i="1"/>
  <c r="E37" i="1"/>
  <c r="D37" i="1"/>
  <c r="C37" i="1"/>
  <c r="E36" i="1"/>
  <c r="F35" i="1"/>
  <c r="E35" i="1"/>
  <c r="D35" i="1"/>
  <c r="C35" i="1"/>
  <c r="F34" i="1"/>
  <c r="E34" i="1"/>
  <c r="D34" i="1"/>
  <c r="C34" i="1"/>
  <c r="F33" i="1"/>
  <c r="E33" i="1"/>
  <c r="D33" i="1"/>
  <c r="C33" i="1"/>
  <c r="F32" i="1"/>
  <c r="E32" i="1"/>
  <c r="D32" i="1"/>
  <c r="F31" i="1"/>
  <c r="D31" i="1"/>
  <c r="C31" i="1"/>
  <c r="F30" i="1"/>
  <c r="E30" i="1"/>
  <c r="D30" i="1"/>
  <c r="C30" i="1"/>
  <c r="F29" i="1"/>
  <c r="E29" i="1"/>
  <c r="F27" i="1"/>
  <c r="E27" i="1"/>
  <c r="F26" i="1"/>
  <c r="E26" i="1"/>
  <c r="D26" i="1"/>
  <c r="C26" i="1"/>
  <c r="F25" i="1"/>
  <c r="E25" i="1"/>
  <c r="D25" i="1"/>
  <c r="C25" i="1"/>
  <c r="F24" i="1"/>
  <c r="E24" i="1"/>
  <c r="D24" i="1"/>
  <c r="C24" i="1"/>
  <c r="F23" i="1"/>
  <c r="E23" i="1"/>
  <c r="F22" i="1"/>
  <c r="E22" i="1"/>
  <c r="D22" i="1"/>
  <c r="C22" i="1"/>
  <c r="F21" i="1"/>
  <c r="D21" i="1"/>
  <c r="C21" i="1"/>
  <c r="F20" i="1"/>
  <c r="E20" i="1"/>
  <c r="D20" i="1"/>
  <c r="C20" i="1"/>
  <c r="F19" i="1"/>
  <c r="E19" i="1"/>
  <c r="D19" i="1"/>
  <c r="C19" i="1"/>
  <c r="F18" i="1"/>
  <c r="E18" i="1"/>
  <c r="F36" i="1"/>
  <c r="E21" i="1"/>
  <c r="E31" i="1"/>
  <c r="D23" i="1"/>
  <c r="D27" i="1"/>
  <c r="D29" i="1"/>
  <c r="D36" i="1"/>
  <c r="D38" i="1"/>
  <c r="D39" i="1"/>
  <c r="D41" i="1"/>
  <c r="D45" i="1"/>
  <c r="D47" i="1"/>
  <c r="D52" i="1"/>
  <c r="D53" i="1"/>
  <c r="D57" i="1"/>
  <c r="D63" i="1"/>
  <c r="D18" i="1"/>
  <c r="C23" i="1"/>
  <c r="C27" i="1"/>
  <c r="C29" i="1"/>
  <c r="C36" i="1"/>
  <c r="C38" i="1"/>
  <c r="C41" i="1"/>
  <c r="C45" i="1"/>
  <c r="C47" i="1"/>
  <c r="C52" i="1"/>
  <c r="C53" i="1"/>
  <c r="C57" i="1"/>
  <c r="C63" i="1"/>
  <c r="C18" i="1"/>
  <c r="Q29" i="61" l="1"/>
  <c r="J40" i="1"/>
  <c r="J56" i="1"/>
  <c r="J20" i="1"/>
  <c r="J27" i="1"/>
  <c r="J46" i="1"/>
  <c r="J63" i="1"/>
  <c r="J62" i="1"/>
  <c r="J60" i="1"/>
  <c r="J57" i="1"/>
  <c r="J55" i="1"/>
  <c r="J51" i="1"/>
  <c r="J50" i="1"/>
  <c r="J49" i="1"/>
  <c r="J48" i="1"/>
  <c r="J43" i="1"/>
  <c r="J42" i="1"/>
  <c r="J41" i="1"/>
  <c r="J39" i="1"/>
  <c r="J36" i="1"/>
  <c r="J35" i="1"/>
  <c r="J34" i="1"/>
  <c r="J32" i="1"/>
  <c r="J29" i="1"/>
  <c r="J25" i="1"/>
  <c r="J23" i="1"/>
  <c r="J19" i="1"/>
  <c r="J18" i="1"/>
  <c r="J61" i="1"/>
  <c r="J54" i="1"/>
  <c r="J47" i="1"/>
  <c r="J33" i="1"/>
  <c r="J24" i="1"/>
  <c r="J59" i="1"/>
  <c r="J53" i="1"/>
  <c r="J45" i="1"/>
  <c r="J38" i="1"/>
  <c r="J31" i="1"/>
  <c r="J22" i="1"/>
  <c r="J58" i="1"/>
  <c r="J52" i="1"/>
  <c r="J44" i="1"/>
  <c r="J37" i="1"/>
  <c r="J30" i="1"/>
  <c r="J21" i="1"/>
  <c r="J26" i="1"/>
  <c r="J64" i="1" l="1"/>
  <c r="C20" i="62"/>
</calcChain>
</file>

<file path=xl/sharedStrings.xml><?xml version="1.0" encoding="utf-8"?>
<sst xmlns="http://schemas.openxmlformats.org/spreadsheetml/2006/main" count="104" uniqueCount="96">
  <si>
    <t>Naam Inschrijver:</t>
  </si>
  <si>
    <t>Examenplaats
Benaming</t>
  </si>
  <si>
    <t>Alkmaar</t>
  </si>
  <si>
    <t>Almelo</t>
  </si>
  <si>
    <t>Apeldoorn</t>
  </si>
  <si>
    <t>Arnhem</t>
  </si>
  <si>
    <t xml:space="preserve">Assen </t>
  </si>
  <si>
    <t>Barendrecht</t>
  </si>
  <si>
    <t>Bergen op Zoom</t>
  </si>
  <si>
    <t>Berkel-Enschot (Tilburg)</t>
  </si>
  <si>
    <t>Breda</t>
  </si>
  <si>
    <t>Den Bosch</t>
  </si>
  <si>
    <t>Doetinchem</t>
  </si>
  <si>
    <t>Dordrecht</t>
  </si>
  <si>
    <t>Eemnes</t>
  </si>
  <si>
    <t>Eindhoven</t>
  </si>
  <si>
    <t>Emmeloord</t>
  </si>
  <si>
    <t>Emmen</t>
  </si>
  <si>
    <t xml:space="preserve">Enschede </t>
  </si>
  <si>
    <t>Gouda</t>
  </si>
  <si>
    <t>Groningen</t>
  </si>
  <si>
    <t>Haarlem</t>
  </si>
  <si>
    <t>Heerenveen</t>
  </si>
  <si>
    <t>Herten (Roermond)</t>
  </si>
  <si>
    <t>Hoogeveen</t>
  </si>
  <si>
    <t>Hoorn</t>
  </si>
  <si>
    <t>Kerkrade</t>
  </si>
  <si>
    <t>Leeuwarden</t>
  </si>
  <si>
    <t>Leiden</t>
  </si>
  <si>
    <t>Maastricht</t>
  </si>
  <si>
    <t>Meppel</t>
  </si>
  <si>
    <t>Mierlo (Helmond)</t>
  </si>
  <si>
    <t>Ritthem (Vlissingen)</t>
  </si>
  <si>
    <t>Roosendaal</t>
  </si>
  <si>
    <t>Rotterdam</t>
  </si>
  <si>
    <t>Schelluinen/Gorinchem</t>
  </si>
  <si>
    <t>Spijkenisse</t>
  </si>
  <si>
    <t>Terneuzen</t>
  </si>
  <si>
    <t>Tiel</t>
  </si>
  <si>
    <t>Utrecht</t>
  </si>
  <si>
    <t>Venlo</t>
  </si>
  <si>
    <t>Weert</t>
  </si>
  <si>
    <t>Winschoten</t>
  </si>
  <si>
    <t>Zaandam</t>
  </si>
  <si>
    <t>Zoetermeer</t>
  </si>
  <si>
    <t>Zwolle</t>
  </si>
  <si>
    <t>TOTAAL</t>
  </si>
  <si>
    <t>Uurtarief tijdens werkdagen vanaf 07:00 uur tot 18:00 uur</t>
  </si>
  <si>
    <t>uurtarief tijdens werkdagen</t>
  </si>
  <si>
    <t>Getekend voor akkoord</t>
  </si>
  <si>
    <t>Datum:</t>
  </si>
  <si>
    <t>Naam tekeningsbevoegde:</t>
  </si>
  <si>
    <t>Functie:</t>
  </si>
  <si>
    <t>Handtekening:</t>
  </si>
  <si>
    <r>
      <rPr>
        <b/>
        <sz val="20"/>
        <color theme="0"/>
        <rFont val="Verdana"/>
        <family val="2"/>
      </rPr>
      <t xml:space="preserve">
</t>
    </r>
    <r>
      <rPr>
        <b/>
        <sz val="18"/>
        <color theme="0"/>
        <rFont val="Verdana"/>
        <family val="2"/>
      </rPr>
      <t xml:space="preserve">Uurtarieven 
</t>
    </r>
    <r>
      <rPr>
        <i/>
        <sz val="14"/>
        <color theme="0"/>
        <rFont val="Verdana"/>
        <family val="2"/>
      </rPr>
      <t xml:space="preserve">
</t>
    </r>
  </si>
  <si>
    <t>Monteur</t>
  </si>
  <si>
    <t xml:space="preserve">Totaal </t>
  </si>
  <si>
    <r>
      <rPr>
        <b/>
        <sz val="20"/>
        <color theme="0"/>
        <rFont val="Verdana"/>
        <family val="2"/>
      </rPr>
      <t xml:space="preserve">
Prijzenblad totaal</t>
    </r>
    <r>
      <rPr>
        <i/>
        <sz val="14"/>
        <color theme="0"/>
        <rFont val="Verdana"/>
        <family val="2"/>
      </rPr>
      <t xml:space="preserve">
</t>
    </r>
  </si>
  <si>
    <t>Productomschrijving</t>
  </si>
  <si>
    <t>Entreezuil</t>
  </si>
  <si>
    <t>Vlaggenmast</t>
  </si>
  <si>
    <t>Banier “CBR”</t>
  </si>
  <si>
    <t>Bord logo “CBR”</t>
  </si>
  <si>
    <t>Folie logo “CBR”</t>
  </si>
  <si>
    <t>Vlaggenmast (baniermast; vv na-stelbaar kantelanker, aluminium) 6 meter</t>
  </si>
  <si>
    <t>Baniervlag, 300 x 100 cm, zeefdruk 2 kleuren</t>
  </si>
  <si>
    <t>Gevelbord logo CBR onverlicht, aluminium</t>
  </si>
  <si>
    <t>Totum CBR aanduiding buitenzijde, aluminium (zuil, ontwerp ntb)</t>
  </si>
  <si>
    <t>Kosten projectbegeleiding</t>
  </si>
  <si>
    <t>Logistieke kosten</t>
  </si>
  <si>
    <t>Montage kosten</t>
  </si>
  <si>
    <t>Kosten maatregelen per locatie</t>
  </si>
  <si>
    <t xml:space="preserve">Eenheidsprijs per stuk </t>
  </si>
  <si>
    <t>Prijzen producten basisassortiment</t>
  </si>
  <si>
    <t>Totaal</t>
  </si>
  <si>
    <t>Inschrijver dient slechts in de geel gearceerde cellen zijn prijzen excl. BTW in te vullen. De prijzen van de producten worden automatisch ingevuld doordat Inschrijver in het tabblad 'Prijzen Producten' zijn prijzen voor de Producten heeft opgegegen. De totalen per regel tellen automatisch door. Tevens wordt het totaalprijs van alle locaties automatisch opgenomen in het tabblad "Eindblad". Het wijzigen van het format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eisen en voorwaarden zoals opgenomen in het Beschrijvend document en het Programma van Eisen.</t>
  </si>
  <si>
    <t>NVT</t>
  </si>
  <si>
    <t>weging</t>
  </si>
  <si>
    <t>Projectleider/adviseur</t>
  </si>
  <si>
    <t xml:space="preserve">Gravisch vormgever/DTP'er </t>
  </si>
  <si>
    <t xml:space="preserve">uurtarief tijdens werkdagen vanaf 18:00 tot 07:00 uur </t>
  </si>
  <si>
    <t>uurtarief tijdens weekenden en feestdagen</t>
  </si>
  <si>
    <t>Maximum tarief</t>
  </si>
  <si>
    <t>subtotaal</t>
  </si>
  <si>
    <t>Inschrijver dient onderstaand slechts de geel gearceerde cellen in te vullen en de bijlage te ondertekenen. Dit werkblad neemt de totalen over van de andere werkbladen.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eisen en voorwaarden zoals opgenomen in het Beschrijvend document en het Programma van Eisen.</t>
  </si>
  <si>
    <t>Inschrijver dient slechts in de geel gearceerde cellen zijn prijzen excl. BTW voor de producten in te vullen. De opgeven prijzen worden gebruikt voor het controleren van de ingediende nadere offertes en vormen de basis voor de jaarlijkse prijsindexering van de Producten.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eisen en voorwaarden zoals opgenomen in het Beschrijvend document en het Programma van Eisen.</t>
  </si>
  <si>
    <t>Functie</t>
  </si>
  <si>
    <r>
      <t xml:space="preserve">Toeslag op uurtarief tijdens werkdagen vanaf 18:00 tot 07:00 uur </t>
    </r>
    <r>
      <rPr>
        <b/>
        <sz val="9"/>
        <color rgb="FFFF0000"/>
        <rFont val="Verdana"/>
        <family val="2"/>
      </rPr>
      <t>(maximaal 50%)</t>
    </r>
  </si>
  <si>
    <r>
      <t xml:space="preserve">Toeslag op uurtarief tijdens weekenden en feestdagen </t>
    </r>
    <r>
      <rPr>
        <b/>
        <sz val="9"/>
        <color rgb="FFFF0000"/>
        <rFont val="Verdana"/>
        <family val="2"/>
      </rPr>
      <t>(maximaal 100%)</t>
    </r>
  </si>
  <si>
    <t>Totaal A - producten basisassortiment</t>
  </si>
  <si>
    <t>Totaal B- Kosten maatregelen locaties</t>
  </si>
  <si>
    <t>Totaal C- Uurtarieven</t>
  </si>
  <si>
    <t>Inschrijver dient onderstaand in de geel gearceerde cellen zijn uurtarieven (afgerond tot twee cijfers achter de komma) exclusief BTW en toeslagpercentages (afgerond tot twee cijfers achter de komma) op zijn uurtarieven op te geven. Uw tarieven en percentages mogen de opgegeven maximale waarden niet overschrijden op straffe van uitsluiting van de Aanbestedingsprocedure. Inschrijver dient slechts de geel gearceerde cellen in te vullen. De opgeven tarieven en percentages worden gebruikt voor het controleren van de ingediende nadere offertes en vormen de basis voor de jaarlijkse prijsindexering van de tarieven. Het wijzigen van het format of het wijzigen van niet-gearceerde cellen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eisen en voorwaarden zoals opgenomen in het Beschrijvend document en het Programma van Eisen.</t>
  </si>
  <si>
    <t>Vlag "CBR"</t>
  </si>
  <si>
    <t>Deventer</t>
  </si>
  <si>
    <t>Den Helder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</si>
</sst>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Verdana"/>
      <family val="2"/>
    </font>
    <font>
      <sz val="10"/>
      <color theme="1"/>
      <name val="Verdana"/>
      <family val="2"/>
    </font>
    <font>
      <sz val="10"/>
      <color theme="0"/>
      <name val="Verdana"/>
      <family val="2"/>
    </font>
    <font>
      <b/>
      <sz val="20"/>
      <color theme="0"/>
      <name val="Verdana"/>
      <family val="2"/>
    </font>
    <font>
      <i/>
      <sz val="14"/>
      <color theme="0"/>
      <name val="Verdana"/>
      <family val="2"/>
    </font>
    <font>
      <b/>
      <sz val="10"/>
      <color rgb="FFFF0000"/>
      <name val="Verdana"/>
      <family val="2"/>
    </font>
    <font>
      <b/>
      <sz val="11"/>
      <color theme="1"/>
      <name val="Verdana"/>
      <family val="2"/>
    </font>
    <font>
      <b/>
      <sz val="9"/>
      <color theme="0"/>
      <name val="Verdana"/>
      <family val="2"/>
    </font>
    <font>
      <sz val="9"/>
      <color theme="1"/>
      <name val="Verdana"/>
      <family val="2"/>
    </font>
    <font>
      <b/>
      <sz val="9"/>
      <color theme="1"/>
      <name val="Verdana"/>
      <family val="2"/>
    </font>
    <font>
      <b/>
      <sz val="11"/>
      <color rgb="FFFF0000"/>
      <name val="Verdana"/>
      <family val="2"/>
    </font>
    <font>
      <sz val="11"/>
      <color theme="1"/>
      <name val="Verdana"/>
      <family val="2"/>
    </font>
    <font>
      <b/>
      <sz val="18"/>
      <color theme="0"/>
      <name val="Verdana"/>
      <family val="2"/>
    </font>
    <font>
      <b/>
      <sz val="9"/>
      <color rgb="FFFF0000"/>
      <name val="Verdana"/>
      <family val="2"/>
    </font>
    <font>
      <b/>
      <sz val="9"/>
      <color indexed="8"/>
      <name val="Verdana"/>
      <family val="2"/>
    </font>
    <font>
      <sz val="11"/>
      <color theme="1"/>
      <name val="Calibri"/>
      <family val="2"/>
      <scheme val="minor"/>
    </font>
    <font>
      <sz val="9"/>
      <name val="Verdana"/>
      <family val="2"/>
    </font>
    <font>
      <sz val="9"/>
      <color rgb="FF000000"/>
      <name val="Verdana"/>
      <family val="2"/>
    </font>
    <font>
      <sz val="9"/>
      <color rgb="FFFF0000"/>
      <name val="Verdana"/>
      <family val="2"/>
    </font>
    <font>
      <b/>
      <sz val="9"/>
      <name val="Verdana"/>
      <family val="2"/>
    </font>
  </fonts>
  <fills count="9">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theme="4"/>
        <bgColor indexed="64"/>
      </patternFill>
    </fill>
    <fill>
      <patternFill patternType="solid">
        <fgColor rgb="FF80808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4" fontId="11" fillId="0" borderId="0" applyFont="0" applyFill="0" applyBorder="0" applyAlignment="0" applyProtection="0"/>
    <xf numFmtId="0" fontId="15" fillId="0" borderId="0"/>
    <xf numFmtId="0" fontId="11" fillId="0" borderId="0"/>
  </cellStyleXfs>
  <cellXfs count="115">
    <xf numFmtId="0" fontId="0" fillId="0" borderId="0" xfId="0"/>
    <xf numFmtId="0" fontId="1" fillId="0" borderId="0" xfId="0" applyFont="1" applyAlignment="1">
      <alignment horizontal="center" vertical="center"/>
    </xf>
    <xf numFmtId="0" fontId="7" fillId="4" borderId="4" xfId="0" applyFont="1" applyFill="1" applyBorder="1" applyAlignment="1">
      <alignment horizontal="center" vertical="center" wrapText="1"/>
    </xf>
    <xf numFmtId="0" fontId="7" fillId="4" borderId="4" xfId="0" applyFont="1" applyFill="1" applyBorder="1" applyAlignment="1">
      <alignment horizontal="center" vertical="center"/>
    </xf>
    <xf numFmtId="0" fontId="8" fillId="0" borderId="4" xfId="0" applyFont="1" applyBorder="1" applyAlignment="1">
      <alignment vertical="center"/>
    </xf>
    <xf numFmtId="0" fontId="0" fillId="0" borderId="0" xfId="0" applyAlignment="1">
      <alignment vertical="center"/>
    </xf>
    <xf numFmtId="0" fontId="6"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wrapText="1"/>
    </xf>
    <xf numFmtId="0" fontId="8" fillId="0" borderId="0" xfId="0" applyFont="1"/>
    <xf numFmtId="0" fontId="9" fillId="0" borderId="0" xfId="0" applyFont="1"/>
    <xf numFmtId="0" fontId="8" fillId="0" borderId="0" xfId="0" applyFont="1" applyAlignment="1">
      <alignment vertical="center"/>
    </xf>
    <xf numFmtId="0" fontId="9" fillId="6" borderId="13" xfId="0" applyFont="1" applyFill="1" applyBorder="1" applyAlignment="1">
      <alignment vertical="center" wrapText="1"/>
    </xf>
    <xf numFmtId="164" fontId="9" fillId="6" borderId="14" xfId="0" applyNumberFormat="1" applyFont="1" applyFill="1" applyBorder="1" applyAlignment="1">
      <alignment vertical="center" wrapText="1"/>
    </xf>
    <xf numFmtId="0" fontId="14" fillId="0" borderId="26" xfId="0" applyFont="1" applyBorder="1" applyAlignment="1" applyProtection="1">
      <alignment horizontal="left" vertical="center"/>
      <protection locked="0"/>
    </xf>
    <xf numFmtId="0" fontId="14" fillId="0" borderId="27" xfId="0" applyFont="1" applyBorder="1" applyAlignment="1">
      <alignment vertical="center"/>
    </xf>
    <xf numFmtId="0" fontId="14" fillId="0" borderId="28" xfId="0" applyFont="1" applyBorder="1" applyAlignment="1">
      <alignment vertical="top"/>
    </xf>
    <xf numFmtId="0" fontId="16" fillId="0" borderId="4" xfId="0" applyFont="1" applyBorder="1" applyAlignment="1">
      <alignment vertical="center"/>
    </xf>
    <xf numFmtId="164" fontId="5" fillId="3" borderId="4" xfId="0" applyNumberFormat="1" applyFont="1" applyFill="1" applyBorder="1" applyAlignment="1">
      <alignment horizontal="center" vertical="center"/>
    </xf>
    <xf numFmtId="0" fontId="17" fillId="0" borderId="4" xfId="0" applyFont="1" applyBorder="1" applyAlignment="1">
      <alignment vertical="center"/>
    </xf>
    <xf numFmtId="164" fontId="0" fillId="7" borderId="4" xfId="0" applyNumberFormat="1" applyFill="1" applyBorder="1" applyAlignment="1">
      <alignment horizontal="center"/>
    </xf>
    <xf numFmtId="0" fontId="9" fillId="0" borderId="12" xfId="0" applyFont="1" applyBorder="1" applyAlignment="1">
      <alignment vertical="center"/>
    </xf>
    <xf numFmtId="164" fontId="0" fillId="0" borderId="4" xfId="0" applyNumberFormat="1" applyBorder="1" applyAlignment="1">
      <alignment vertical="center"/>
    </xf>
    <xf numFmtId="164" fontId="0" fillId="7" borderId="4" xfId="0" applyNumberFormat="1" applyFill="1" applyBorder="1" applyAlignment="1">
      <alignment vertical="center"/>
    </xf>
    <xf numFmtId="0" fontId="10" fillId="0" borderId="0" xfId="0" applyFont="1" applyAlignment="1">
      <alignment vertical="center"/>
    </xf>
    <xf numFmtId="0" fontId="9" fillId="0" borderId="23" xfId="0" applyFont="1" applyBorder="1" applyAlignment="1">
      <alignment horizontal="center" vertical="center"/>
    </xf>
    <xf numFmtId="0" fontId="18" fillId="0" borderId="0" xfId="0" applyFont="1"/>
    <xf numFmtId="9" fontId="18" fillId="0" borderId="0" xfId="0" applyNumberFormat="1" applyFont="1"/>
    <xf numFmtId="10" fontId="9" fillId="7" borderId="4" xfId="1" applyNumberFormat="1" applyFont="1" applyFill="1" applyBorder="1" applyAlignment="1">
      <alignment vertical="center"/>
    </xf>
    <xf numFmtId="0" fontId="18" fillId="0" borderId="0" xfId="0" applyFont="1" applyAlignment="1">
      <alignment horizontal="center"/>
    </xf>
    <xf numFmtId="0" fontId="18" fillId="0" borderId="0" xfId="0" applyFont="1" applyAlignment="1">
      <alignment horizontal="center" vertical="center"/>
    </xf>
    <xf numFmtId="0" fontId="9" fillId="8" borderId="4" xfId="1" applyNumberFormat="1" applyFont="1" applyFill="1" applyBorder="1" applyAlignment="1">
      <alignment horizontal="center" vertical="center"/>
    </xf>
    <xf numFmtId="0" fontId="9" fillId="8" borderId="0" xfId="1" applyNumberFormat="1" applyFont="1" applyFill="1" applyBorder="1" applyAlignment="1">
      <alignment horizontal="center" vertical="center"/>
    </xf>
    <xf numFmtId="44" fontId="9" fillId="6" borderId="4" xfId="1" applyFont="1" applyFill="1" applyBorder="1" applyAlignment="1">
      <alignment vertical="center"/>
    </xf>
    <xf numFmtId="44" fontId="9" fillId="7" borderId="11" xfId="1" applyFont="1" applyFill="1" applyBorder="1" applyAlignment="1">
      <alignment vertical="center"/>
    </xf>
    <xf numFmtId="0" fontId="16" fillId="0" borderId="0" xfId="0" applyFont="1" applyAlignment="1">
      <alignment horizontal="center"/>
    </xf>
    <xf numFmtId="0" fontId="19" fillId="0" borderId="29" xfId="0" applyFont="1" applyBorder="1" applyAlignment="1">
      <alignment horizontal="center"/>
    </xf>
    <xf numFmtId="0" fontId="9" fillId="6" borderId="29" xfId="0" applyFont="1" applyFill="1" applyBorder="1" applyAlignment="1">
      <alignment vertical="center" wrapText="1"/>
    </xf>
    <xf numFmtId="44" fontId="16" fillId="0" borderId="0" xfId="0" applyNumberFormat="1" applyFont="1" applyAlignment="1">
      <alignment horizontal="center" vertical="center"/>
    </xf>
    <xf numFmtId="0" fontId="19" fillId="0" borderId="29" xfId="0" applyFont="1" applyBorder="1"/>
    <xf numFmtId="9" fontId="16" fillId="0" borderId="0" xfId="0" applyNumberFormat="1" applyFont="1"/>
    <xf numFmtId="0" fontId="16" fillId="0" borderId="4" xfId="0" applyFont="1" applyBorder="1" applyAlignment="1">
      <alignment horizontal="center" vertical="center"/>
    </xf>
    <xf numFmtId="44" fontId="16" fillId="0" borderId="4" xfId="0" applyNumberFormat="1" applyFont="1" applyBorder="1" applyAlignment="1">
      <alignment horizontal="center" vertical="center"/>
    </xf>
    <xf numFmtId="44" fontId="16" fillId="0" borderId="0" xfId="0" applyNumberFormat="1" applyFont="1"/>
    <xf numFmtId="0" fontId="16" fillId="0" borderId="0" xfId="0" applyFont="1"/>
    <xf numFmtId="44" fontId="9" fillId="6" borderId="3" xfId="1" applyFont="1" applyFill="1" applyBorder="1" applyAlignment="1">
      <alignment vertical="center"/>
    </xf>
    <xf numFmtId="44" fontId="16" fillId="0" borderId="4" xfId="0" applyNumberFormat="1" applyFont="1" applyBorder="1"/>
    <xf numFmtId="0" fontId="9" fillId="0" borderId="4" xfId="0" applyFont="1" applyBorder="1" applyAlignment="1">
      <alignment vertical="center"/>
    </xf>
    <xf numFmtId="0" fontId="13" fillId="0" borderId="0" xfId="0" applyFont="1" applyAlignment="1">
      <alignment vertical="top" wrapText="1"/>
    </xf>
    <xf numFmtId="0" fontId="10" fillId="0" borderId="0" xfId="0" applyFont="1"/>
    <xf numFmtId="0" fontId="13" fillId="0" borderId="29" xfId="0" applyFont="1" applyBorder="1" applyAlignment="1">
      <alignment horizontal="center"/>
    </xf>
    <xf numFmtId="164" fontId="13" fillId="0" borderId="29" xfId="0" applyNumberFormat="1" applyFont="1" applyBorder="1" applyAlignment="1">
      <alignment horizontal="center" vertical="center"/>
    </xf>
    <xf numFmtId="0" fontId="19" fillId="0" borderId="23" xfId="0" applyFont="1" applyBorder="1" applyAlignment="1">
      <alignment horizontal="center"/>
    </xf>
    <xf numFmtId="0" fontId="19" fillId="0" borderId="25" xfId="0" applyFont="1" applyBorder="1"/>
    <xf numFmtId="0" fontId="19" fillId="0" borderId="23" xfId="0" applyFont="1" applyBorder="1"/>
    <xf numFmtId="49" fontId="8" fillId="7" borderId="23" xfId="0" applyNumberFormat="1" applyFont="1" applyFill="1" applyBorder="1" applyAlignment="1" applyProtection="1">
      <alignment horizontal="left" vertical="top"/>
      <protection locked="0"/>
    </xf>
    <xf numFmtId="49" fontId="8" fillId="7" borderId="24" xfId="0" applyNumberFormat="1" applyFont="1" applyFill="1" applyBorder="1" applyAlignment="1" applyProtection="1">
      <alignment horizontal="left" vertical="top"/>
      <protection locked="0"/>
    </xf>
    <xf numFmtId="49" fontId="8" fillId="7" borderId="25" xfId="0" applyNumberFormat="1" applyFont="1" applyFill="1" applyBorder="1" applyAlignment="1" applyProtection="1">
      <alignment horizontal="left" vertical="top"/>
      <protection locked="0"/>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0" xfId="0" applyFont="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2" fillId="5" borderId="1"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9" fillId="0" borderId="23" xfId="0" applyFont="1" applyBorder="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cellXfs>
  <cellStyles count="4">
    <cellStyle name="Standaard" xfId="0" builtinId="0"/>
    <cellStyle name="Standaard 2" xfId="3" xr:uid="{7FDE4CCA-DC08-4F99-9987-11CFB23B4021}"/>
    <cellStyle name="Standaard 3" xfId="2" xr:uid="{4F3FC422-8A28-4967-9523-83903DF3DDE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521971</xdr:colOff>
      <xdr:row>1</xdr:row>
      <xdr:rowOff>11430</xdr:rowOff>
    </xdr:from>
    <xdr:ext cx="1078230" cy="1356611"/>
    <xdr:pic>
      <xdr:nvPicPr>
        <xdr:cNvPr id="4" name="Afbeelding 3">
          <a:extLst>
            <a:ext uri="{FF2B5EF4-FFF2-40B4-BE49-F238E27FC236}">
              <a16:creationId xmlns:a16="http://schemas.microsoft.com/office/drawing/2014/main" id="{83D792B4-55E3-4E00-96A7-AA998B316A2A}"/>
            </a:ext>
          </a:extLst>
        </xdr:cNvPr>
        <xdr:cNvPicPr>
          <a:picLocks noChangeAspect="1"/>
        </xdr:cNvPicPr>
      </xdr:nvPicPr>
      <xdr:blipFill>
        <a:blip xmlns:r="http://schemas.openxmlformats.org/officeDocument/2006/relationships" r:embed="rId1"/>
        <a:stretch>
          <a:fillRect/>
        </a:stretch>
      </xdr:blipFill>
      <xdr:spPr>
        <a:xfrm>
          <a:off x="765811" y="240030"/>
          <a:ext cx="1078230" cy="13566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521971</xdr:colOff>
      <xdr:row>1</xdr:row>
      <xdr:rowOff>11432</xdr:rowOff>
    </xdr:from>
    <xdr:ext cx="1043206" cy="1312544"/>
    <xdr:pic>
      <xdr:nvPicPr>
        <xdr:cNvPr id="2" name="Afbeelding 1">
          <a:extLst>
            <a:ext uri="{FF2B5EF4-FFF2-40B4-BE49-F238E27FC236}">
              <a16:creationId xmlns:a16="http://schemas.microsoft.com/office/drawing/2014/main" id="{B47D4211-70F3-4220-BCE3-5349483C4B5A}"/>
            </a:ext>
          </a:extLst>
        </xdr:cNvPr>
        <xdr:cNvPicPr>
          <a:picLocks noChangeAspect="1"/>
        </xdr:cNvPicPr>
      </xdr:nvPicPr>
      <xdr:blipFill>
        <a:blip xmlns:r="http://schemas.openxmlformats.org/officeDocument/2006/relationships" r:embed="rId1"/>
        <a:stretch>
          <a:fillRect/>
        </a:stretch>
      </xdr:blipFill>
      <xdr:spPr>
        <a:xfrm>
          <a:off x="521971" y="192407"/>
          <a:ext cx="1043206" cy="131254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521971</xdr:colOff>
      <xdr:row>1</xdr:row>
      <xdr:rowOff>11430</xdr:rowOff>
    </xdr:from>
    <xdr:ext cx="1078230" cy="1356611"/>
    <xdr:pic>
      <xdr:nvPicPr>
        <xdr:cNvPr id="9" name="Afbeelding 8">
          <a:extLst>
            <a:ext uri="{FF2B5EF4-FFF2-40B4-BE49-F238E27FC236}">
              <a16:creationId xmlns:a16="http://schemas.microsoft.com/office/drawing/2014/main" id="{2999773F-5C72-4B81-A5FA-7FF77AE58C26}"/>
            </a:ext>
          </a:extLst>
        </xdr:cNvPr>
        <xdr:cNvPicPr>
          <a:picLocks noChangeAspect="1"/>
        </xdr:cNvPicPr>
      </xdr:nvPicPr>
      <xdr:blipFill>
        <a:blip xmlns:r="http://schemas.openxmlformats.org/officeDocument/2006/relationships" r:embed="rId1"/>
        <a:stretch>
          <a:fillRect/>
        </a:stretch>
      </xdr:blipFill>
      <xdr:spPr>
        <a:xfrm>
          <a:off x="769621" y="182880"/>
          <a:ext cx="1078230" cy="135661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2</xdr:col>
      <xdr:colOff>537844</xdr:colOff>
      <xdr:row>8</xdr:row>
      <xdr:rowOff>156210</xdr:rowOff>
    </xdr:to>
    <xdr:pic>
      <xdr:nvPicPr>
        <xdr:cNvPr id="2" name="Afbeelding 1">
          <a:extLst>
            <a:ext uri="{FF2B5EF4-FFF2-40B4-BE49-F238E27FC236}">
              <a16:creationId xmlns:a16="http://schemas.microsoft.com/office/drawing/2014/main" id="{D161DFE6-A87B-4E62-8F07-5588E3B890F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2</xdr:col>
      <xdr:colOff>537844</xdr:colOff>
      <xdr:row>8</xdr:row>
      <xdr:rowOff>156210</xdr:rowOff>
    </xdr:to>
    <xdr:pic>
      <xdr:nvPicPr>
        <xdr:cNvPr id="3" name="Afbeelding 2">
          <a:extLst>
            <a:ext uri="{FF2B5EF4-FFF2-40B4-BE49-F238E27FC236}">
              <a16:creationId xmlns:a16="http://schemas.microsoft.com/office/drawing/2014/main" id="{90258182-7C20-44ED-AFBB-7C0D13ED2EC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6C93-3D6C-4B16-B616-68EE503CF5EE}">
  <dimension ref="B1:M32"/>
  <sheetViews>
    <sheetView showGridLines="0" showRowColHeaders="0" topLeftCell="A15" zoomScale="90" zoomScaleNormal="90" workbookViewId="0">
      <selection activeCell="C28" sqref="C28:E28"/>
    </sheetView>
  </sheetViews>
  <sheetFormatPr defaultRowHeight="13.8" x14ac:dyDescent="0.25"/>
  <cols>
    <col min="2" max="2" width="24.453125" bestFit="1" customWidth="1"/>
    <col min="3" max="3" width="17.36328125" customWidth="1"/>
    <col min="7" max="7" width="12.6328125" customWidth="1"/>
  </cols>
  <sheetData>
    <row r="1" spans="2:13" ht="14.4" thickBot="1" x14ac:dyDescent="0.3"/>
    <row r="2" spans="2:13" ht="13.95" customHeight="1" x14ac:dyDescent="0.25">
      <c r="B2" s="58"/>
      <c r="C2" s="59"/>
      <c r="D2" s="64" t="s">
        <v>57</v>
      </c>
      <c r="E2" s="64"/>
      <c r="F2" s="64"/>
      <c r="G2" s="64"/>
      <c r="H2" s="64"/>
      <c r="I2" s="64"/>
      <c r="J2" s="64"/>
      <c r="K2" s="64"/>
      <c r="L2" s="64"/>
    </row>
    <row r="3" spans="2:13" x14ac:dyDescent="0.25">
      <c r="B3" s="60"/>
      <c r="C3" s="61"/>
      <c r="D3" s="65"/>
      <c r="E3" s="65"/>
      <c r="F3" s="65"/>
      <c r="G3" s="65"/>
      <c r="H3" s="65"/>
      <c r="I3" s="65"/>
      <c r="J3" s="65"/>
      <c r="K3" s="65"/>
      <c r="L3" s="65"/>
    </row>
    <row r="4" spans="2:13" x14ac:dyDescent="0.25">
      <c r="B4" s="60"/>
      <c r="C4" s="61"/>
      <c r="D4" s="65"/>
      <c r="E4" s="65"/>
      <c r="F4" s="65"/>
      <c r="G4" s="65"/>
      <c r="H4" s="65"/>
      <c r="I4" s="65"/>
      <c r="J4" s="65"/>
      <c r="K4" s="65"/>
      <c r="L4" s="65"/>
    </row>
    <row r="5" spans="2:13" x14ac:dyDescent="0.25">
      <c r="B5" s="60"/>
      <c r="C5" s="61"/>
      <c r="D5" s="65"/>
      <c r="E5" s="65"/>
      <c r="F5" s="65"/>
      <c r="G5" s="65"/>
      <c r="H5" s="65"/>
      <c r="I5" s="65"/>
      <c r="J5" s="65"/>
      <c r="K5" s="65"/>
      <c r="L5" s="65"/>
    </row>
    <row r="6" spans="2:13" x14ac:dyDescent="0.25">
      <c r="B6" s="60"/>
      <c r="C6" s="61"/>
      <c r="D6" s="65"/>
      <c r="E6" s="65"/>
      <c r="F6" s="65"/>
      <c r="G6" s="65"/>
      <c r="H6" s="65"/>
      <c r="I6" s="65"/>
      <c r="J6" s="65"/>
      <c r="K6" s="65"/>
      <c r="L6" s="65"/>
    </row>
    <row r="7" spans="2:13" x14ac:dyDescent="0.25">
      <c r="B7" s="60"/>
      <c r="C7" s="61"/>
      <c r="D7" s="65"/>
      <c r="E7" s="65"/>
      <c r="F7" s="65"/>
      <c r="G7" s="65"/>
      <c r="H7" s="65"/>
      <c r="I7" s="65"/>
      <c r="J7" s="65"/>
      <c r="K7" s="65"/>
      <c r="L7" s="65"/>
    </row>
    <row r="8" spans="2:13" x14ac:dyDescent="0.25">
      <c r="B8" s="60"/>
      <c r="C8" s="61"/>
      <c r="D8" s="65"/>
      <c r="E8" s="65"/>
      <c r="F8" s="65"/>
      <c r="G8" s="65"/>
      <c r="H8" s="65"/>
      <c r="I8" s="65"/>
      <c r="J8" s="65"/>
      <c r="K8" s="65"/>
      <c r="L8" s="65"/>
    </row>
    <row r="9" spans="2:13" ht="14.4" thickBot="1" x14ac:dyDescent="0.3">
      <c r="B9" s="62"/>
      <c r="C9" s="63"/>
      <c r="D9" s="66"/>
      <c r="E9" s="66"/>
      <c r="F9" s="66"/>
      <c r="G9" s="66"/>
      <c r="H9" s="66"/>
      <c r="I9" s="66"/>
      <c r="J9" s="66"/>
      <c r="K9" s="66"/>
      <c r="L9" s="66"/>
    </row>
    <row r="10" spans="2:13" ht="14.4" thickBot="1" x14ac:dyDescent="0.3"/>
    <row r="11" spans="2:13" ht="13.95" customHeight="1" x14ac:dyDescent="0.25">
      <c r="B11" s="67" t="s">
        <v>84</v>
      </c>
      <c r="C11" s="68"/>
      <c r="D11" s="68"/>
      <c r="E11" s="68"/>
      <c r="F11" s="68"/>
      <c r="G11" s="68"/>
      <c r="H11" s="68"/>
      <c r="I11" s="68"/>
      <c r="J11" s="68"/>
      <c r="K11" s="68"/>
      <c r="L11" s="69"/>
    </row>
    <row r="12" spans="2:13" x14ac:dyDescent="0.25">
      <c r="B12" s="70"/>
      <c r="C12" s="71"/>
      <c r="D12" s="71"/>
      <c r="E12" s="71"/>
      <c r="F12" s="71"/>
      <c r="G12" s="71"/>
      <c r="H12" s="71"/>
      <c r="I12" s="71"/>
      <c r="J12" s="71"/>
      <c r="K12" s="71"/>
      <c r="L12" s="72"/>
    </row>
    <row r="13" spans="2:13" x14ac:dyDescent="0.25">
      <c r="B13" s="70"/>
      <c r="C13" s="71"/>
      <c r="D13" s="71"/>
      <c r="E13" s="71"/>
      <c r="F13" s="71"/>
      <c r="G13" s="71"/>
      <c r="H13" s="71"/>
      <c r="I13" s="71"/>
      <c r="J13" s="71"/>
      <c r="K13" s="71"/>
      <c r="L13" s="72"/>
    </row>
    <row r="14" spans="2:13" x14ac:dyDescent="0.25">
      <c r="B14" s="70"/>
      <c r="C14" s="71"/>
      <c r="D14" s="71"/>
      <c r="E14" s="71"/>
      <c r="F14" s="71"/>
      <c r="G14" s="71"/>
      <c r="H14" s="71"/>
      <c r="I14" s="71"/>
      <c r="J14" s="71"/>
      <c r="K14" s="71"/>
      <c r="L14" s="72"/>
    </row>
    <row r="15" spans="2:13" ht="40.950000000000003" customHeight="1" thickBot="1" x14ac:dyDescent="0.3">
      <c r="B15" s="73"/>
      <c r="C15" s="74"/>
      <c r="D15" s="74"/>
      <c r="E15" s="74"/>
      <c r="F15" s="74"/>
      <c r="G15" s="74"/>
      <c r="H15" s="74"/>
      <c r="I15" s="74"/>
      <c r="J15" s="74"/>
      <c r="K15" s="74"/>
      <c r="L15" s="75"/>
    </row>
    <row r="16" spans="2:13" x14ac:dyDescent="0.25">
      <c r="E16" s="8"/>
      <c r="F16" s="8"/>
      <c r="G16" s="8"/>
      <c r="H16" s="8"/>
      <c r="I16" s="8"/>
      <c r="J16" s="8"/>
      <c r="K16" s="8"/>
      <c r="L16" s="8"/>
      <c r="M16" s="8"/>
    </row>
    <row r="17" spans="2:13" ht="14.4" thickBot="1" x14ac:dyDescent="0.3">
      <c r="E17" s="8"/>
      <c r="F17" s="8"/>
      <c r="G17" s="8"/>
      <c r="H17" s="8"/>
      <c r="I17" s="8"/>
      <c r="J17" s="8"/>
      <c r="K17" s="8"/>
      <c r="L17" s="8"/>
      <c r="M17" s="8"/>
    </row>
    <row r="18" spans="2:13" ht="26.4" customHeight="1" thickBot="1" x14ac:dyDescent="0.3">
      <c r="B18" s="12" t="s">
        <v>89</v>
      </c>
      <c r="C18" s="13">
        <f>'A - Prijzen Producten'!C26</f>
        <v>0</v>
      </c>
    </row>
    <row r="19" spans="2:13" ht="14.4" thickBot="1" x14ac:dyDescent="0.3"/>
    <row r="20" spans="2:13" ht="29.4" customHeight="1" thickBot="1" x14ac:dyDescent="0.3">
      <c r="B20" s="12" t="s">
        <v>90</v>
      </c>
      <c r="C20" s="13">
        <f>'B- Kosten maatregelen '!J64</f>
        <v>0</v>
      </c>
    </row>
    <row r="21" spans="2:13" ht="14.4" thickBot="1" x14ac:dyDescent="0.3"/>
    <row r="22" spans="2:13" ht="22.95" customHeight="1" thickBot="1" x14ac:dyDescent="0.3">
      <c r="B22" s="12" t="s">
        <v>91</v>
      </c>
      <c r="C22" s="13">
        <f>'C - Uurtarieven'!Q29</f>
        <v>0</v>
      </c>
    </row>
    <row r="26" spans="2:13" ht="14.4" thickBot="1" x14ac:dyDescent="0.3"/>
    <row r="27" spans="2:13" ht="14.4" thickBot="1" x14ac:dyDescent="0.3">
      <c r="B27" s="12" t="s">
        <v>49</v>
      </c>
    </row>
    <row r="28" spans="2:13" ht="18.600000000000001" customHeight="1" thickBot="1" x14ac:dyDescent="0.3">
      <c r="B28" s="14" t="s">
        <v>50</v>
      </c>
      <c r="C28" s="55"/>
      <c r="D28" s="56"/>
      <c r="E28" s="57"/>
    </row>
    <row r="29" spans="2:13" ht="18.600000000000001" customHeight="1" thickBot="1" x14ac:dyDescent="0.3">
      <c r="B29" s="15" t="s">
        <v>0</v>
      </c>
      <c r="C29" s="55"/>
      <c r="D29" s="56"/>
      <c r="E29" s="57"/>
    </row>
    <row r="30" spans="2:13" ht="18.600000000000001" customHeight="1" thickBot="1" x14ac:dyDescent="0.3">
      <c r="B30" s="15" t="s">
        <v>51</v>
      </c>
      <c r="C30" s="55"/>
      <c r="D30" s="56"/>
      <c r="E30" s="57"/>
    </row>
    <row r="31" spans="2:13" ht="24" customHeight="1" thickBot="1" x14ac:dyDescent="0.3">
      <c r="B31" s="15" t="s">
        <v>52</v>
      </c>
      <c r="C31" s="55"/>
      <c r="D31" s="56"/>
      <c r="E31" s="57"/>
    </row>
    <row r="32" spans="2:13" ht="63.6" customHeight="1" thickBot="1" x14ac:dyDescent="0.3">
      <c r="B32" s="16" t="s">
        <v>53</v>
      </c>
      <c r="C32" s="55"/>
      <c r="D32" s="56"/>
      <c r="E32" s="57"/>
    </row>
  </sheetData>
  <mergeCells count="8">
    <mergeCell ref="C30:E30"/>
    <mergeCell ref="C31:E31"/>
    <mergeCell ref="C32:E32"/>
    <mergeCell ref="B2:C9"/>
    <mergeCell ref="D2:L9"/>
    <mergeCell ref="C28:E28"/>
    <mergeCell ref="C29:E29"/>
    <mergeCell ref="B11:L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B495-E100-42B7-B1B1-B6AAF1E71BFB}">
  <sheetPr>
    <pageSetUpPr fitToPage="1"/>
  </sheetPr>
  <dimension ref="B1:M26"/>
  <sheetViews>
    <sheetView showGridLines="0" showRowColHeaders="0" zoomScale="90" zoomScaleNormal="90" workbookViewId="0">
      <selection activeCell="C20" sqref="C20"/>
    </sheetView>
  </sheetViews>
  <sheetFormatPr defaultRowHeight="13.8" x14ac:dyDescent="0.25"/>
  <cols>
    <col min="2" max="2" width="25.453125" customWidth="1"/>
    <col min="3" max="3" width="20.453125" customWidth="1"/>
  </cols>
  <sheetData>
    <row r="1" spans="2:13" ht="14.4" thickBot="1" x14ac:dyDescent="0.3"/>
    <row r="2" spans="2:13" ht="13.95" customHeight="1" x14ac:dyDescent="0.25">
      <c r="B2" s="58"/>
      <c r="C2" s="59"/>
      <c r="D2" s="76" t="s">
        <v>73</v>
      </c>
      <c r="E2" s="77"/>
      <c r="F2" s="77"/>
      <c r="G2" s="77"/>
      <c r="H2" s="77"/>
      <c r="I2" s="77"/>
      <c r="J2" s="77"/>
      <c r="K2" s="77"/>
      <c r="L2" s="77"/>
      <c r="M2" s="78"/>
    </row>
    <row r="3" spans="2:13" ht="13.95" customHeight="1" x14ac:dyDescent="0.25">
      <c r="B3" s="60"/>
      <c r="C3" s="61"/>
      <c r="D3" s="79"/>
      <c r="E3" s="80"/>
      <c r="F3" s="80"/>
      <c r="G3" s="80"/>
      <c r="H3" s="80"/>
      <c r="I3" s="80"/>
      <c r="J3" s="80"/>
      <c r="K3" s="80"/>
      <c r="L3" s="80"/>
      <c r="M3" s="81"/>
    </row>
    <row r="4" spans="2:13" ht="13.95" customHeight="1" x14ac:dyDescent="0.25">
      <c r="B4" s="60"/>
      <c r="C4" s="61"/>
      <c r="D4" s="79"/>
      <c r="E4" s="80"/>
      <c r="F4" s="80"/>
      <c r="G4" s="80"/>
      <c r="H4" s="80"/>
      <c r="I4" s="80"/>
      <c r="J4" s="80"/>
      <c r="K4" s="80"/>
      <c r="L4" s="80"/>
      <c r="M4" s="81"/>
    </row>
    <row r="5" spans="2:13" ht="13.95" customHeight="1" x14ac:dyDescent="0.25">
      <c r="B5" s="60"/>
      <c r="C5" s="61"/>
      <c r="D5" s="79"/>
      <c r="E5" s="80"/>
      <c r="F5" s="80"/>
      <c r="G5" s="80"/>
      <c r="H5" s="80"/>
      <c r="I5" s="80"/>
      <c r="J5" s="80"/>
      <c r="K5" s="80"/>
      <c r="L5" s="80"/>
      <c r="M5" s="81"/>
    </row>
    <row r="6" spans="2:13" ht="13.95" customHeight="1" x14ac:dyDescent="0.25">
      <c r="B6" s="60"/>
      <c r="C6" s="61"/>
      <c r="D6" s="79"/>
      <c r="E6" s="80"/>
      <c r="F6" s="80"/>
      <c r="G6" s="80"/>
      <c r="H6" s="80"/>
      <c r="I6" s="80"/>
      <c r="J6" s="80"/>
      <c r="K6" s="80"/>
      <c r="L6" s="80"/>
      <c r="M6" s="81"/>
    </row>
    <row r="7" spans="2:13" ht="13.95" customHeight="1" x14ac:dyDescent="0.25">
      <c r="B7" s="60"/>
      <c r="C7" s="61"/>
      <c r="D7" s="79"/>
      <c r="E7" s="80"/>
      <c r="F7" s="80"/>
      <c r="G7" s="80"/>
      <c r="H7" s="80"/>
      <c r="I7" s="80"/>
      <c r="J7" s="80"/>
      <c r="K7" s="80"/>
      <c r="L7" s="80"/>
      <c r="M7" s="81"/>
    </row>
    <row r="8" spans="2:13" ht="13.95" customHeight="1" x14ac:dyDescent="0.25">
      <c r="B8" s="60"/>
      <c r="C8" s="61"/>
      <c r="D8" s="79"/>
      <c r="E8" s="80"/>
      <c r="F8" s="80"/>
      <c r="G8" s="80"/>
      <c r="H8" s="80"/>
      <c r="I8" s="80"/>
      <c r="J8" s="80"/>
      <c r="K8" s="80"/>
      <c r="L8" s="80"/>
      <c r="M8" s="81"/>
    </row>
    <row r="9" spans="2:13" ht="13.95" customHeight="1" thickBot="1" x14ac:dyDescent="0.3">
      <c r="B9" s="62"/>
      <c r="C9" s="63"/>
      <c r="D9" s="82"/>
      <c r="E9" s="83"/>
      <c r="F9" s="83"/>
      <c r="G9" s="83"/>
      <c r="H9" s="83"/>
      <c r="I9" s="83"/>
      <c r="J9" s="83"/>
      <c r="K9" s="83"/>
      <c r="L9" s="83"/>
      <c r="M9" s="84"/>
    </row>
    <row r="11" spans="2:13" ht="13.95" customHeight="1" thickBot="1" x14ac:dyDescent="0.3"/>
    <row r="12" spans="2:13" ht="13.95" customHeight="1" x14ac:dyDescent="0.25">
      <c r="B12" s="67" t="s">
        <v>85</v>
      </c>
      <c r="C12" s="68"/>
      <c r="D12" s="68"/>
      <c r="E12" s="68"/>
      <c r="F12" s="68"/>
      <c r="G12" s="68"/>
      <c r="H12" s="68"/>
      <c r="I12" s="68"/>
      <c r="J12" s="68"/>
      <c r="K12" s="68"/>
      <c r="L12" s="68"/>
      <c r="M12" s="69"/>
    </row>
    <row r="13" spans="2:13" x14ac:dyDescent="0.25">
      <c r="B13" s="70"/>
      <c r="C13" s="71"/>
      <c r="D13" s="71"/>
      <c r="E13" s="71"/>
      <c r="F13" s="71"/>
      <c r="G13" s="71"/>
      <c r="H13" s="71"/>
      <c r="I13" s="71"/>
      <c r="J13" s="71"/>
      <c r="K13" s="71"/>
      <c r="L13" s="71"/>
      <c r="M13" s="72"/>
    </row>
    <row r="14" spans="2:13" ht="24.6" customHeight="1" x14ac:dyDescent="0.25">
      <c r="B14" s="70"/>
      <c r="C14" s="71"/>
      <c r="D14" s="71"/>
      <c r="E14" s="71"/>
      <c r="F14" s="71"/>
      <c r="G14" s="71"/>
      <c r="H14" s="71"/>
      <c r="I14" s="71"/>
      <c r="J14" s="71"/>
      <c r="K14" s="71"/>
      <c r="L14" s="71"/>
      <c r="M14" s="72"/>
    </row>
    <row r="15" spans="2:13" x14ac:dyDescent="0.25">
      <c r="B15" s="70"/>
      <c r="C15" s="71"/>
      <c r="D15" s="71"/>
      <c r="E15" s="71"/>
      <c r="F15" s="71"/>
      <c r="G15" s="71"/>
      <c r="H15" s="71"/>
      <c r="I15" s="71"/>
      <c r="J15" s="71"/>
      <c r="K15" s="71"/>
      <c r="L15" s="71"/>
      <c r="M15" s="72"/>
    </row>
    <row r="16" spans="2:13" ht="31.2" customHeight="1" thickBot="1" x14ac:dyDescent="0.3">
      <c r="B16" s="73"/>
      <c r="C16" s="74"/>
      <c r="D16" s="74"/>
      <c r="E16" s="74"/>
      <c r="F16" s="74"/>
      <c r="G16" s="74"/>
      <c r="H16" s="74"/>
      <c r="I16" s="74"/>
      <c r="J16" s="74"/>
      <c r="K16" s="74"/>
      <c r="L16" s="74"/>
      <c r="M16" s="75"/>
    </row>
    <row r="19" spans="2:3" x14ac:dyDescent="0.25">
      <c r="B19" s="3" t="s">
        <v>58</v>
      </c>
      <c r="C19" s="2" t="s">
        <v>72</v>
      </c>
    </row>
    <row r="20" spans="2:3" x14ac:dyDescent="0.25">
      <c r="B20" s="19" t="s">
        <v>59</v>
      </c>
      <c r="C20" s="20">
        <v>0</v>
      </c>
    </row>
    <row r="21" spans="2:3" x14ac:dyDescent="0.25">
      <c r="B21" s="19" t="s">
        <v>60</v>
      </c>
      <c r="C21" s="20">
        <v>0</v>
      </c>
    </row>
    <row r="22" spans="2:3" x14ac:dyDescent="0.25">
      <c r="B22" s="19" t="s">
        <v>61</v>
      </c>
      <c r="C22" s="20">
        <v>0</v>
      </c>
    </row>
    <row r="23" spans="2:3" x14ac:dyDescent="0.25">
      <c r="B23" s="19" t="s">
        <v>93</v>
      </c>
      <c r="C23" s="20">
        <v>0</v>
      </c>
    </row>
    <row r="24" spans="2:3" x14ac:dyDescent="0.25">
      <c r="B24" s="19" t="s">
        <v>62</v>
      </c>
      <c r="C24" s="20">
        <v>0</v>
      </c>
    </row>
    <row r="25" spans="2:3" ht="13.5" customHeight="1" thickBot="1" x14ac:dyDescent="0.3">
      <c r="B25" s="19" t="s">
        <v>63</v>
      </c>
      <c r="C25" s="20">
        <v>0</v>
      </c>
    </row>
    <row r="26" spans="2:3" ht="14.4" thickBot="1" x14ac:dyDescent="0.3">
      <c r="B26" s="25" t="s">
        <v>74</v>
      </c>
      <c r="C26" s="18">
        <f>SUM(C20:C25)</f>
        <v>0</v>
      </c>
    </row>
  </sheetData>
  <mergeCells count="3">
    <mergeCell ref="B2:C9"/>
    <mergeCell ref="D2:M9"/>
    <mergeCell ref="B12:M16"/>
  </mergeCells>
  <pageMargins left="0.7" right="0.7" top="0.75" bottom="0.75" header="0.3" footer="0.3"/>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B095-5E1B-4069-9001-DBD9E797D8F6}">
  <sheetPr>
    <pageSetUpPr fitToPage="1"/>
  </sheetPr>
  <dimension ref="A1:L66"/>
  <sheetViews>
    <sheetView showGridLines="0" showRowColHeaders="0" tabSelected="1" zoomScale="90" zoomScaleNormal="90" workbookViewId="0">
      <pane ySplit="17" topLeftCell="A18" activePane="bottomLeft" state="frozen"/>
      <selection pane="bottomLeft" activeCell="G18" sqref="G18"/>
    </sheetView>
  </sheetViews>
  <sheetFormatPr defaultRowHeight="13.8" x14ac:dyDescent="0.25"/>
  <cols>
    <col min="1" max="1" width="6.36328125" customWidth="1"/>
    <col min="2" max="2" width="17.90625" bestFit="1" customWidth="1"/>
    <col min="3" max="3" width="13.26953125" customWidth="1"/>
    <col min="4" max="4" width="12.6328125" customWidth="1"/>
    <col min="5" max="5" width="15.6328125" customWidth="1"/>
    <col min="6" max="6" width="17.36328125" customWidth="1"/>
    <col min="7" max="7" width="16.1796875" customWidth="1"/>
    <col min="8" max="9" width="17.36328125" customWidth="1"/>
    <col min="10" max="12" width="15.6328125" customWidth="1"/>
  </cols>
  <sheetData>
    <row r="1" spans="1:12" ht="18" customHeight="1" x14ac:dyDescent="0.25"/>
    <row r="2" spans="1:12" x14ac:dyDescent="0.25">
      <c r="A2" s="85"/>
      <c r="B2" s="86"/>
      <c r="C2" s="91" t="s">
        <v>71</v>
      </c>
      <c r="D2" s="92"/>
      <c r="E2" s="92"/>
      <c r="F2" s="92"/>
      <c r="G2" s="92"/>
      <c r="H2" s="92"/>
      <c r="I2" s="92"/>
      <c r="J2" s="92"/>
      <c r="K2" s="92"/>
      <c r="L2" s="92"/>
    </row>
    <row r="3" spans="1:12" x14ac:dyDescent="0.25">
      <c r="A3" s="87"/>
      <c r="B3" s="88"/>
      <c r="C3" s="93"/>
      <c r="D3" s="80"/>
      <c r="E3" s="80"/>
      <c r="F3" s="80"/>
      <c r="G3" s="80"/>
      <c r="H3" s="80"/>
      <c r="I3" s="80"/>
      <c r="J3" s="80"/>
      <c r="K3" s="80"/>
      <c r="L3" s="80"/>
    </row>
    <row r="4" spans="1:12" x14ac:dyDescent="0.25">
      <c r="A4" s="87"/>
      <c r="B4" s="88"/>
      <c r="C4" s="93"/>
      <c r="D4" s="80"/>
      <c r="E4" s="80"/>
      <c r="F4" s="80"/>
      <c r="G4" s="80"/>
      <c r="H4" s="80"/>
      <c r="I4" s="80"/>
      <c r="J4" s="80"/>
      <c r="K4" s="80"/>
      <c r="L4" s="80"/>
    </row>
    <row r="5" spans="1:12" x14ac:dyDescent="0.25">
      <c r="A5" s="87"/>
      <c r="B5" s="88"/>
      <c r="C5" s="93"/>
      <c r="D5" s="80"/>
      <c r="E5" s="80"/>
      <c r="F5" s="80"/>
      <c r="G5" s="80"/>
      <c r="H5" s="80"/>
      <c r="I5" s="80"/>
      <c r="J5" s="80"/>
      <c r="K5" s="80"/>
      <c r="L5" s="80"/>
    </row>
    <row r="6" spans="1:12" x14ac:dyDescent="0.25">
      <c r="A6" s="87"/>
      <c r="B6" s="88"/>
      <c r="C6" s="93"/>
      <c r="D6" s="80"/>
      <c r="E6" s="80"/>
      <c r="F6" s="80"/>
      <c r="G6" s="80"/>
      <c r="H6" s="80"/>
      <c r="I6" s="80"/>
      <c r="J6" s="80"/>
      <c r="K6" s="80"/>
      <c r="L6" s="80"/>
    </row>
    <row r="7" spans="1:12" x14ac:dyDescent="0.25">
      <c r="A7" s="87"/>
      <c r="B7" s="88"/>
      <c r="C7" s="93"/>
      <c r="D7" s="80"/>
      <c r="E7" s="80"/>
      <c r="F7" s="80"/>
      <c r="G7" s="80"/>
      <c r="H7" s="80"/>
      <c r="I7" s="80"/>
      <c r="J7" s="80"/>
      <c r="K7" s="80"/>
      <c r="L7" s="80"/>
    </row>
    <row r="8" spans="1:12" x14ac:dyDescent="0.25">
      <c r="A8" s="87"/>
      <c r="B8" s="88"/>
      <c r="C8" s="93"/>
      <c r="D8" s="80"/>
      <c r="E8" s="80"/>
      <c r="F8" s="80"/>
      <c r="G8" s="80"/>
      <c r="H8" s="80"/>
      <c r="I8" s="80"/>
      <c r="J8" s="80"/>
      <c r="K8" s="80"/>
      <c r="L8" s="80"/>
    </row>
    <row r="9" spans="1:12" x14ac:dyDescent="0.25">
      <c r="A9" s="89"/>
      <c r="B9" s="90"/>
      <c r="C9" s="94"/>
      <c r="D9" s="95"/>
      <c r="E9" s="95"/>
      <c r="F9" s="95"/>
      <c r="G9" s="95"/>
      <c r="H9" s="95"/>
      <c r="I9" s="95"/>
      <c r="J9" s="95"/>
      <c r="K9" s="95"/>
      <c r="L9" s="95"/>
    </row>
    <row r="10" spans="1:12" ht="14.4" thickBot="1" x14ac:dyDescent="0.3"/>
    <row r="11" spans="1:12" ht="13.95" customHeight="1" x14ac:dyDescent="0.25">
      <c r="A11" s="96" t="s">
        <v>75</v>
      </c>
      <c r="B11" s="97"/>
      <c r="C11" s="97"/>
      <c r="D11" s="97"/>
      <c r="E11" s="97"/>
      <c r="F11" s="97"/>
      <c r="G11" s="97"/>
      <c r="H11" s="97"/>
      <c r="I11" s="97"/>
      <c r="J11" s="97"/>
      <c r="K11" s="97"/>
      <c r="L11" s="98"/>
    </row>
    <row r="12" spans="1:12" x14ac:dyDescent="0.25">
      <c r="A12" s="99"/>
      <c r="B12" s="100"/>
      <c r="C12" s="100"/>
      <c r="D12" s="100"/>
      <c r="E12" s="100"/>
      <c r="F12" s="100"/>
      <c r="G12" s="100"/>
      <c r="H12" s="100"/>
      <c r="I12" s="100"/>
      <c r="J12" s="100"/>
      <c r="K12" s="100"/>
      <c r="L12" s="101"/>
    </row>
    <row r="13" spans="1:12" x14ac:dyDescent="0.25">
      <c r="A13" s="99"/>
      <c r="B13" s="100"/>
      <c r="C13" s="100"/>
      <c r="D13" s="100"/>
      <c r="E13" s="100"/>
      <c r="F13" s="100"/>
      <c r="G13" s="100"/>
      <c r="H13" s="100"/>
      <c r="I13" s="100"/>
      <c r="J13" s="100"/>
      <c r="K13" s="100"/>
      <c r="L13" s="101"/>
    </row>
    <row r="14" spans="1:12" x14ac:dyDescent="0.25">
      <c r="A14" s="99"/>
      <c r="B14" s="100"/>
      <c r="C14" s="100"/>
      <c r="D14" s="100"/>
      <c r="E14" s="100"/>
      <c r="F14" s="100"/>
      <c r="G14" s="100"/>
      <c r="H14" s="100"/>
      <c r="I14" s="100"/>
      <c r="J14" s="100"/>
      <c r="K14" s="100"/>
      <c r="L14" s="101"/>
    </row>
    <row r="15" spans="1:12" ht="39.6" customHeight="1" thickBot="1" x14ac:dyDescent="0.3">
      <c r="A15" s="102"/>
      <c r="B15" s="103"/>
      <c r="C15" s="103"/>
      <c r="D15" s="103"/>
      <c r="E15" s="103"/>
      <c r="F15" s="103"/>
      <c r="G15" s="103"/>
      <c r="H15" s="103"/>
      <c r="I15" s="103"/>
      <c r="J15" s="103"/>
      <c r="K15" s="103"/>
      <c r="L15" s="104"/>
    </row>
    <row r="17" spans="1:11" ht="68.400000000000006" x14ac:dyDescent="0.25">
      <c r="B17" s="2" t="s">
        <v>1</v>
      </c>
      <c r="C17" s="2" t="s">
        <v>64</v>
      </c>
      <c r="D17" s="2" t="s">
        <v>65</v>
      </c>
      <c r="E17" s="2" t="s">
        <v>66</v>
      </c>
      <c r="F17" s="2" t="s">
        <v>67</v>
      </c>
      <c r="G17" s="2" t="s">
        <v>68</v>
      </c>
      <c r="H17" s="2" t="s">
        <v>69</v>
      </c>
      <c r="I17" s="2" t="s">
        <v>70</v>
      </c>
      <c r="J17" s="2" t="s">
        <v>56</v>
      </c>
      <c r="K17" s="49"/>
    </row>
    <row r="18" spans="1:11" s="5" customFormat="1" ht="18" customHeight="1" x14ac:dyDescent="0.25">
      <c r="A18"/>
      <c r="B18" s="4" t="s">
        <v>2</v>
      </c>
      <c r="C18" s="22">
        <f>'A - Prijzen Producten'!$C$21*2</f>
        <v>0</v>
      </c>
      <c r="D18" s="22">
        <f>'A - Prijzen Producten'!$C$22*2</f>
        <v>0</v>
      </c>
      <c r="E18" s="22">
        <f>'A - Prijzen Producten'!$C$24*1</f>
        <v>0</v>
      </c>
      <c r="F18" s="22">
        <f>'A - Prijzen Producten'!$C$20*1</f>
        <v>0</v>
      </c>
      <c r="G18" s="23">
        <v>0</v>
      </c>
      <c r="H18" s="23">
        <v>0</v>
      </c>
      <c r="I18" s="23">
        <v>0</v>
      </c>
      <c r="J18" s="18">
        <f>SUM(C18:I18)</f>
        <v>0</v>
      </c>
    </row>
    <row r="19" spans="1:11" s="5" customFormat="1" ht="18" customHeight="1" x14ac:dyDescent="0.25">
      <c r="A19"/>
      <c r="B19" s="4" t="s">
        <v>3</v>
      </c>
      <c r="C19" s="22">
        <f>'A - Prijzen Producten'!$C$21*1</f>
        <v>0</v>
      </c>
      <c r="D19" s="22">
        <f>'A - Prijzen Producten'!$C$22*1</f>
        <v>0</v>
      </c>
      <c r="E19" s="22">
        <f>'A - Prijzen Producten'!$C$24*0</f>
        <v>0</v>
      </c>
      <c r="F19" s="22">
        <f>'A - Prijzen Producten'!$C$20*1</f>
        <v>0</v>
      </c>
      <c r="G19" s="23">
        <v>0</v>
      </c>
      <c r="H19" s="23">
        <v>0</v>
      </c>
      <c r="I19" s="23">
        <v>0</v>
      </c>
      <c r="J19" s="18">
        <f>SUM(C19:I19)</f>
        <v>0</v>
      </c>
    </row>
    <row r="20" spans="1:11" s="5" customFormat="1" ht="18" customHeight="1" x14ac:dyDescent="0.25">
      <c r="A20"/>
      <c r="B20" s="4" t="s">
        <v>4</v>
      </c>
      <c r="C20" s="22">
        <f>'A - Prijzen Producten'!$C$21*1</f>
        <v>0</v>
      </c>
      <c r="D20" s="22">
        <f>'A - Prijzen Producten'!$C$22*1</f>
        <v>0</v>
      </c>
      <c r="E20" s="22">
        <f>'A - Prijzen Producten'!$C$24*0</f>
        <v>0</v>
      </c>
      <c r="F20" s="22">
        <f>'A - Prijzen Producten'!$C$20*1</f>
        <v>0</v>
      </c>
      <c r="G20" s="23">
        <v>0</v>
      </c>
      <c r="H20" s="23">
        <v>0</v>
      </c>
      <c r="I20" s="23">
        <v>0</v>
      </c>
      <c r="J20" s="18">
        <f t="shared" ref="J20:J63" si="0">SUM(C20:I20)</f>
        <v>0</v>
      </c>
    </row>
    <row r="21" spans="1:11" s="5" customFormat="1" ht="18" customHeight="1" x14ac:dyDescent="0.25">
      <c r="A21"/>
      <c r="B21" s="4" t="s">
        <v>5</v>
      </c>
      <c r="C21" s="22">
        <f>'A - Prijzen Producten'!$C$21*3</f>
        <v>0</v>
      </c>
      <c r="D21" s="22">
        <f>'A - Prijzen Producten'!$C$22*3</f>
        <v>0</v>
      </c>
      <c r="E21" s="22">
        <f>'A - Prijzen Producten'!$C$24*2</f>
        <v>0</v>
      </c>
      <c r="F21" s="22">
        <f>'A - Prijzen Producten'!$C$20*1</f>
        <v>0</v>
      </c>
      <c r="G21" s="23">
        <v>0</v>
      </c>
      <c r="H21" s="23">
        <v>0</v>
      </c>
      <c r="I21" s="23">
        <v>0</v>
      </c>
      <c r="J21" s="18">
        <f t="shared" si="0"/>
        <v>0</v>
      </c>
    </row>
    <row r="22" spans="1:11" s="5" customFormat="1" ht="18" customHeight="1" x14ac:dyDescent="0.25">
      <c r="A22"/>
      <c r="B22" s="17" t="s">
        <v>6</v>
      </c>
      <c r="C22" s="22">
        <f>'A - Prijzen Producten'!$C$21*1</f>
        <v>0</v>
      </c>
      <c r="D22" s="22">
        <f>'A - Prijzen Producten'!$C$22*1</f>
        <v>0</v>
      </c>
      <c r="E22" s="22">
        <f>'A - Prijzen Producten'!$C$24*0</f>
        <v>0</v>
      </c>
      <c r="F22" s="22">
        <f>'A - Prijzen Producten'!$C$20*1</f>
        <v>0</v>
      </c>
      <c r="G22" s="23">
        <v>0</v>
      </c>
      <c r="H22" s="23">
        <v>0</v>
      </c>
      <c r="I22" s="23">
        <v>0</v>
      </c>
      <c r="J22" s="18">
        <f t="shared" si="0"/>
        <v>0</v>
      </c>
    </row>
    <row r="23" spans="1:11" s="5" customFormat="1" ht="18" customHeight="1" x14ac:dyDescent="0.25">
      <c r="A23"/>
      <c r="B23" s="4" t="s">
        <v>7</v>
      </c>
      <c r="C23" s="22">
        <f>'A - Prijzen Producten'!$C$21*2</f>
        <v>0</v>
      </c>
      <c r="D23" s="22">
        <f>'A - Prijzen Producten'!$C$22*2</f>
        <v>0</v>
      </c>
      <c r="E23" s="22">
        <f>'A - Prijzen Producten'!$C$24*1</f>
        <v>0</v>
      </c>
      <c r="F23" s="22">
        <f>'A - Prijzen Producten'!$C$20*1</f>
        <v>0</v>
      </c>
      <c r="G23" s="23">
        <v>0</v>
      </c>
      <c r="H23" s="23">
        <v>0</v>
      </c>
      <c r="I23" s="23">
        <v>0</v>
      </c>
      <c r="J23" s="18">
        <f t="shared" si="0"/>
        <v>0</v>
      </c>
    </row>
    <row r="24" spans="1:11" s="5" customFormat="1" ht="18" customHeight="1" x14ac:dyDescent="0.25">
      <c r="A24"/>
      <c r="B24" s="4" t="s">
        <v>8</v>
      </c>
      <c r="C24" s="22">
        <f>'A - Prijzen Producten'!$C$21*0</f>
        <v>0</v>
      </c>
      <c r="D24" s="22">
        <f>'A - Prijzen Producten'!$C$22*0</f>
        <v>0</v>
      </c>
      <c r="E24" s="22">
        <f>'A - Prijzen Producten'!$C$24*1</f>
        <v>0</v>
      </c>
      <c r="F24" s="22">
        <f>'A - Prijzen Producten'!$C$20*1</f>
        <v>0</v>
      </c>
      <c r="G24" s="23">
        <v>0</v>
      </c>
      <c r="H24" s="23">
        <v>0</v>
      </c>
      <c r="I24" s="23">
        <v>0</v>
      </c>
      <c r="J24" s="18">
        <f t="shared" si="0"/>
        <v>0</v>
      </c>
    </row>
    <row r="25" spans="1:11" s="5" customFormat="1" ht="18" customHeight="1" x14ac:dyDescent="0.25">
      <c r="A25"/>
      <c r="B25" s="4" t="s">
        <v>9</v>
      </c>
      <c r="C25" s="22">
        <f>'A - Prijzen Producten'!$C$21*0</f>
        <v>0</v>
      </c>
      <c r="D25" s="22">
        <f>'A - Prijzen Producten'!$C$22*0</f>
        <v>0</v>
      </c>
      <c r="E25" s="22">
        <f>'A - Prijzen Producten'!$C$24*1</f>
        <v>0</v>
      </c>
      <c r="F25" s="22">
        <f>'A - Prijzen Producten'!$C$20*0</f>
        <v>0</v>
      </c>
      <c r="G25" s="23">
        <v>0</v>
      </c>
      <c r="H25" s="23">
        <v>0</v>
      </c>
      <c r="I25" s="23">
        <v>0</v>
      </c>
      <c r="J25" s="18">
        <f t="shared" si="0"/>
        <v>0</v>
      </c>
    </row>
    <row r="26" spans="1:11" s="5" customFormat="1" ht="18" customHeight="1" x14ac:dyDescent="0.25">
      <c r="A26"/>
      <c r="B26" s="4" t="s">
        <v>10</v>
      </c>
      <c r="C26" s="22">
        <f>'A - Prijzen Producten'!$C$21*0</f>
        <v>0</v>
      </c>
      <c r="D26" s="22">
        <f>'A - Prijzen Producten'!$C$22*0</f>
        <v>0</v>
      </c>
      <c r="E26" s="22">
        <f>'A - Prijzen Producten'!$C$24*1</f>
        <v>0</v>
      </c>
      <c r="F26" s="22">
        <f>'A - Prijzen Producten'!$C$20*1</f>
        <v>0</v>
      </c>
      <c r="G26" s="23">
        <v>0</v>
      </c>
      <c r="H26" s="23">
        <v>0</v>
      </c>
      <c r="I26" s="23">
        <v>0</v>
      </c>
      <c r="J26" s="18">
        <f t="shared" si="0"/>
        <v>0</v>
      </c>
    </row>
    <row r="27" spans="1:11" s="5" customFormat="1" ht="18" customHeight="1" x14ac:dyDescent="0.25">
      <c r="A27"/>
      <c r="B27" s="4" t="s">
        <v>11</v>
      </c>
      <c r="C27" s="22">
        <f>'A - Prijzen Producten'!$C$21*2</f>
        <v>0</v>
      </c>
      <c r="D27" s="22">
        <f>'A - Prijzen Producten'!$C$22*2</f>
        <v>0</v>
      </c>
      <c r="E27" s="22">
        <f>'A - Prijzen Producten'!$C$24*1</f>
        <v>0</v>
      </c>
      <c r="F27" s="22">
        <f>'A - Prijzen Producten'!$C$20*1</f>
        <v>0</v>
      </c>
      <c r="G27" s="23">
        <v>0</v>
      </c>
      <c r="H27" s="23">
        <v>0</v>
      </c>
      <c r="I27" s="23">
        <v>0</v>
      </c>
      <c r="J27" s="18">
        <f t="shared" si="0"/>
        <v>0</v>
      </c>
    </row>
    <row r="28" spans="1:11" s="5" customFormat="1" ht="18" customHeight="1" x14ac:dyDescent="0.25">
      <c r="A28"/>
      <c r="B28" s="4" t="s">
        <v>95</v>
      </c>
      <c r="C28" s="22">
        <f>'A - Prijzen Producten'!$C$21*0</f>
        <v>0</v>
      </c>
      <c r="D28" s="22">
        <f>'A - Prijzen Producten'!$C$22*0</f>
        <v>0</v>
      </c>
      <c r="E28" s="22">
        <f>'A - Prijzen Producten'!$C$24*1</f>
        <v>0</v>
      </c>
      <c r="F28" s="22">
        <f>'A - Prijzen Producten'!$C$20*0</f>
        <v>0</v>
      </c>
      <c r="G28" s="23">
        <v>0</v>
      </c>
      <c r="H28" s="23">
        <v>0</v>
      </c>
      <c r="I28" s="23">
        <v>0</v>
      </c>
      <c r="J28" s="18">
        <f>SUM(C28:I28)</f>
        <v>0</v>
      </c>
    </row>
    <row r="29" spans="1:11" s="5" customFormat="1" ht="18" customHeight="1" x14ac:dyDescent="0.25">
      <c r="A29"/>
      <c r="B29" s="17" t="s">
        <v>94</v>
      </c>
      <c r="C29" s="22">
        <f>'A - Prijzen Producten'!$C$21*2</f>
        <v>0</v>
      </c>
      <c r="D29" s="22">
        <f>'A - Prijzen Producten'!$C$22*2</f>
        <v>0</v>
      </c>
      <c r="E29" s="22">
        <f>'A - Prijzen Producten'!$C$24*1</f>
        <v>0</v>
      </c>
      <c r="F29" s="22">
        <f>'A - Prijzen Producten'!$C$20*1</f>
        <v>0</v>
      </c>
      <c r="G29" s="23">
        <v>0</v>
      </c>
      <c r="H29" s="23">
        <v>0</v>
      </c>
      <c r="I29" s="23">
        <v>0</v>
      </c>
      <c r="J29" s="18">
        <f t="shared" si="0"/>
        <v>0</v>
      </c>
      <c r="K29" s="24"/>
    </row>
    <row r="30" spans="1:11" s="5" customFormat="1" ht="18" customHeight="1" x14ac:dyDescent="0.25">
      <c r="A30"/>
      <c r="B30" s="4" t="s">
        <v>12</v>
      </c>
      <c r="C30" s="22">
        <f>'A - Prijzen Producten'!$C$21*0</f>
        <v>0</v>
      </c>
      <c r="D30" s="22">
        <f>'A - Prijzen Producten'!$C$22*0</f>
        <v>0</v>
      </c>
      <c r="E30" s="22">
        <f>'A - Prijzen Producten'!$C$24*1</f>
        <v>0</v>
      </c>
      <c r="F30" s="22">
        <f>'A - Prijzen Producten'!$C$20*1</f>
        <v>0</v>
      </c>
      <c r="G30" s="23">
        <v>0</v>
      </c>
      <c r="H30" s="23">
        <v>0</v>
      </c>
      <c r="I30" s="23">
        <v>0</v>
      </c>
      <c r="J30" s="18">
        <f t="shared" si="0"/>
        <v>0</v>
      </c>
    </row>
    <row r="31" spans="1:11" s="5" customFormat="1" ht="18" customHeight="1" x14ac:dyDescent="0.25">
      <c r="A31"/>
      <c r="B31" s="4" t="s">
        <v>13</v>
      </c>
      <c r="C31" s="22">
        <f>'A - Prijzen Producten'!$C$21*1</f>
        <v>0</v>
      </c>
      <c r="D31" s="22">
        <f>'A - Prijzen Producten'!$C$22*1</f>
        <v>0</v>
      </c>
      <c r="E31" s="22">
        <f>'A - Prijzen Producten'!$C$24*2</f>
        <v>0</v>
      </c>
      <c r="F31" s="22">
        <f>'A - Prijzen Producten'!$C$20*1</f>
        <v>0</v>
      </c>
      <c r="G31" s="23">
        <v>0</v>
      </c>
      <c r="H31" s="23">
        <v>0</v>
      </c>
      <c r="I31" s="23">
        <v>0</v>
      </c>
      <c r="J31" s="18">
        <f t="shared" si="0"/>
        <v>0</v>
      </c>
    </row>
    <row r="32" spans="1:11" s="5" customFormat="1" ht="18" customHeight="1" x14ac:dyDescent="0.25">
      <c r="A32"/>
      <c r="B32" s="17" t="s">
        <v>14</v>
      </c>
      <c r="C32" s="22">
        <f>'A - Prijzen Producten'!$C$21*1</f>
        <v>0</v>
      </c>
      <c r="D32" s="22">
        <f>'A - Prijzen Producten'!$C$22*1</f>
        <v>0</v>
      </c>
      <c r="E32" s="22">
        <f>'A - Prijzen Producten'!$C$24*0</f>
        <v>0</v>
      </c>
      <c r="F32" s="22">
        <f>'A - Prijzen Producten'!$C$20*1</f>
        <v>0</v>
      </c>
      <c r="G32" s="23">
        <v>0</v>
      </c>
      <c r="H32" s="23">
        <v>0</v>
      </c>
      <c r="I32" s="23">
        <v>0</v>
      </c>
      <c r="J32" s="18">
        <f t="shared" si="0"/>
        <v>0</v>
      </c>
      <c r="K32" s="24"/>
    </row>
    <row r="33" spans="1:10" s="5" customFormat="1" ht="18" customHeight="1" x14ac:dyDescent="0.25">
      <c r="A33"/>
      <c r="B33" s="4" t="s">
        <v>15</v>
      </c>
      <c r="C33" s="22">
        <f>'A - Prijzen Producten'!$C$21*3</f>
        <v>0</v>
      </c>
      <c r="D33" s="22">
        <f>'A - Prijzen Producten'!$C$22*3</f>
        <v>0</v>
      </c>
      <c r="E33" s="22">
        <f>'A - Prijzen Producten'!$C$24*1</f>
        <v>0</v>
      </c>
      <c r="F33" s="22">
        <f>'A - Prijzen Producten'!$C$20*1</f>
        <v>0</v>
      </c>
      <c r="G33" s="23">
        <v>0</v>
      </c>
      <c r="H33" s="23">
        <v>0</v>
      </c>
      <c r="I33" s="23">
        <v>0</v>
      </c>
      <c r="J33" s="18">
        <f t="shared" si="0"/>
        <v>0</v>
      </c>
    </row>
    <row r="34" spans="1:10" s="5" customFormat="1" ht="18" customHeight="1" x14ac:dyDescent="0.25">
      <c r="A34"/>
      <c r="B34" s="4" t="s">
        <v>16</v>
      </c>
      <c r="C34" s="22">
        <f>'A - Prijzen Producten'!$C$21*1</f>
        <v>0</v>
      </c>
      <c r="D34" s="22">
        <f>'A - Prijzen Producten'!$C$22*1</f>
        <v>0</v>
      </c>
      <c r="E34" s="22">
        <f>'A - Prijzen Producten'!$C$24*0</f>
        <v>0</v>
      </c>
      <c r="F34" s="22">
        <f>'A - Prijzen Producten'!$C$20*0</f>
        <v>0</v>
      </c>
      <c r="G34" s="23">
        <v>0</v>
      </c>
      <c r="H34" s="23">
        <v>0</v>
      </c>
      <c r="I34" s="23">
        <v>0</v>
      </c>
      <c r="J34" s="18">
        <f t="shared" si="0"/>
        <v>0</v>
      </c>
    </row>
    <row r="35" spans="1:10" s="5" customFormat="1" ht="18" customHeight="1" x14ac:dyDescent="0.25">
      <c r="A35"/>
      <c r="B35" s="4" t="s">
        <v>17</v>
      </c>
      <c r="C35" s="22">
        <f>'A - Prijzen Producten'!$C$21*1</f>
        <v>0</v>
      </c>
      <c r="D35" s="22">
        <f>'A - Prijzen Producten'!$C$22*1</f>
        <v>0</v>
      </c>
      <c r="E35" s="22">
        <f>'A - Prijzen Producten'!$C$24*1</f>
        <v>0</v>
      </c>
      <c r="F35" s="22">
        <f>'A - Prijzen Producten'!$C$20*1</f>
        <v>0</v>
      </c>
      <c r="G35" s="23">
        <v>0</v>
      </c>
      <c r="H35" s="23">
        <v>0</v>
      </c>
      <c r="I35" s="23">
        <v>0</v>
      </c>
      <c r="J35" s="18">
        <f t="shared" si="0"/>
        <v>0</v>
      </c>
    </row>
    <row r="36" spans="1:10" s="5" customFormat="1" ht="18" customHeight="1" x14ac:dyDescent="0.25">
      <c r="A36"/>
      <c r="B36" s="4" t="s">
        <v>18</v>
      </c>
      <c r="C36" s="22">
        <f>'A - Prijzen Producten'!$C$21*2</f>
        <v>0</v>
      </c>
      <c r="D36" s="22">
        <f>'A - Prijzen Producten'!$C$22*2</f>
        <v>0</v>
      </c>
      <c r="E36" s="22">
        <f>'A - Prijzen Producten'!$C$24*1</f>
        <v>0</v>
      </c>
      <c r="F36" s="22">
        <f>'A - Prijzen Producten'!$C$20*2</f>
        <v>0</v>
      </c>
      <c r="G36" s="23">
        <v>0</v>
      </c>
      <c r="H36" s="23">
        <v>0</v>
      </c>
      <c r="I36" s="23">
        <v>0</v>
      </c>
      <c r="J36" s="18">
        <f t="shared" si="0"/>
        <v>0</v>
      </c>
    </row>
    <row r="37" spans="1:10" s="5" customFormat="1" ht="18" customHeight="1" x14ac:dyDescent="0.25">
      <c r="A37"/>
      <c r="B37" s="4" t="s">
        <v>19</v>
      </c>
      <c r="C37" s="22">
        <f>'A - Prijzen Producten'!$C$21*0</f>
        <v>0</v>
      </c>
      <c r="D37" s="22">
        <f>'A - Prijzen Producten'!$C$22*0</f>
        <v>0</v>
      </c>
      <c r="E37" s="22">
        <f>'A - Prijzen Producten'!$C$24*1</f>
        <v>0</v>
      </c>
      <c r="F37" s="22">
        <f>'A - Prijzen Producten'!$C$20*1</f>
        <v>0</v>
      </c>
      <c r="G37" s="23">
        <v>0</v>
      </c>
      <c r="H37" s="23">
        <v>0</v>
      </c>
      <c r="I37" s="23">
        <v>0</v>
      </c>
      <c r="J37" s="18">
        <f t="shared" si="0"/>
        <v>0</v>
      </c>
    </row>
    <row r="38" spans="1:10" s="5" customFormat="1" ht="18" customHeight="1" x14ac:dyDescent="0.25">
      <c r="A38"/>
      <c r="B38" s="4" t="s">
        <v>20</v>
      </c>
      <c r="C38" s="22">
        <f>'A - Prijzen Producten'!$C$21*2</f>
        <v>0</v>
      </c>
      <c r="D38" s="22">
        <f>'A - Prijzen Producten'!$C$22*2</f>
        <v>0</v>
      </c>
      <c r="E38" s="22">
        <f>'A - Prijzen Producten'!$C$24*1</f>
        <v>0</v>
      </c>
      <c r="F38" s="22">
        <f>'A - Prijzen Producten'!$C$20*1</f>
        <v>0</v>
      </c>
      <c r="G38" s="23">
        <v>0</v>
      </c>
      <c r="H38" s="23">
        <v>0</v>
      </c>
      <c r="I38" s="23">
        <v>0</v>
      </c>
      <c r="J38" s="18">
        <f t="shared" si="0"/>
        <v>0</v>
      </c>
    </row>
    <row r="39" spans="1:10" s="5" customFormat="1" ht="18" customHeight="1" x14ac:dyDescent="0.25">
      <c r="A39"/>
      <c r="B39" s="4" t="s">
        <v>21</v>
      </c>
      <c r="C39" s="22">
        <f>'A - Prijzen Producten'!$C$21*2</f>
        <v>0</v>
      </c>
      <c r="D39" s="22">
        <f>'A - Prijzen Producten'!$C$22*2</f>
        <v>0</v>
      </c>
      <c r="E39" s="22">
        <f>'A - Prijzen Producten'!$C$24*1</f>
        <v>0</v>
      </c>
      <c r="F39" s="22">
        <f>'A - Prijzen Producten'!$C$20*1</f>
        <v>0</v>
      </c>
      <c r="G39" s="23">
        <v>0</v>
      </c>
      <c r="H39" s="23">
        <v>0</v>
      </c>
      <c r="I39" s="23">
        <v>0</v>
      </c>
      <c r="J39" s="18">
        <f t="shared" si="0"/>
        <v>0</v>
      </c>
    </row>
    <row r="40" spans="1:10" s="5" customFormat="1" ht="18" customHeight="1" x14ac:dyDescent="0.25">
      <c r="A40"/>
      <c r="B40" s="4" t="s">
        <v>22</v>
      </c>
      <c r="C40" s="22">
        <f>'A - Prijzen Producten'!$C$21*1</f>
        <v>0</v>
      </c>
      <c r="D40" s="22">
        <f>'A - Prijzen Producten'!$C$22*1</f>
        <v>0</v>
      </c>
      <c r="E40" s="22">
        <f>'A - Prijzen Producten'!$C$24*1</f>
        <v>0</v>
      </c>
      <c r="F40" s="22">
        <f>'A - Prijzen Producten'!$C$20*1</f>
        <v>0</v>
      </c>
      <c r="G40" s="23">
        <v>0</v>
      </c>
      <c r="H40" s="23">
        <v>0</v>
      </c>
      <c r="I40" s="23">
        <v>0</v>
      </c>
      <c r="J40" s="18">
        <f t="shared" si="0"/>
        <v>0</v>
      </c>
    </row>
    <row r="41" spans="1:10" s="5" customFormat="1" ht="18" customHeight="1" x14ac:dyDescent="0.25">
      <c r="A41"/>
      <c r="B41" s="4" t="s">
        <v>23</v>
      </c>
      <c r="C41" s="22">
        <f>'A - Prijzen Producten'!$C$21*2</f>
        <v>0</v>
      </c>
      <c r="D41" s="22">
        <f>'A - Prijzen Producten'!$C$22*2</f>
        <v>0</v>
      </c>
      <c r="E41" s="22">
        <f>'A - Prijzen Producten'!$C$24*1</f>
        <v>0</v>
      </c>
      <c r="F41" s="22">
        <f>'A - Prijzen Producten'!$C$20*1</f>
        <v>0</v>
      </c>
      <c r="G41" s="23">
        <v>0</v>
      </c>
      <c r="H41" s="23">
        <v>0</v>
      </c>
      <c r="I41" s="23">
        <v>0</v>
      </c>
      <c r="J41" s="18">
        <f t="shared" si="0"/>
        <v>0</v>
      </c>
    </row>
    <row r="42" spans="1:10" s="5" customFormat="1" ht="18" customHeight="1" x14ac:dyDescent="0.25">
      <c r="A42"/>
      <c r="B42" s="4" t="s">
        <v>24</v>
      </c>
      <c r="C42" s="22">
        <f>'A - Prijzen Producten'!$C$21*0</f>
        <v>0</v>
      </c>
      <c r="D42" s="22">
        <f>'A - Prijzen Producten'!$C$22*0</f>
        <v>0</v>
      </c>
      <c r="E42" s="22">
        <f>'A - Prijzen Producten'!$C$24*1</f>
        <v>0</v>
      </c>
      <c r="F42" s="22">
        <f>'A - Prijzen Producten'!$C$20*0</f>
        <v>0</v>
      </c>
      <c r="G42" s="23">
        <v>0</v>
      </c>
      <c r="H42" s="23">
        <v>0</v>
      </c>
      <c r="I42" s="23">
        <v>0</v>
      </c>
      <c r="J42" s="18">
        <f t="shared" si="0"/>
        <v>0</v>
      </c>
    </row>
    <row r="43" spans="1:10" s="5" customFormat="1" ht="18" customHeight="1" x14ac:dyDescent="0.25">
      <c r="A43"/>
      <c r="B43" s="4" t="s">
        <v>25</v>
      </c>
      <c r="C43" s="22">
        <f>'A - Prijzen Producten'!$C$21*1</f>
        <v>0</v>
      </c>
      <c r="D43" s="22">
        <f>'A - Prijzen Producten'!$C$22*1</f>
        <v>0</v>
      </c>
      <c r="E43" s="22">
        <f>'A - Prijzen Producten'!$C$24*1</f>
        <v>0</v>
      </c>
      <c r="F43" s="22">
        <f>'A - Prijzen Producten'!$C$20*1</f>
        <v>0</v>
      </c>
      <c r="G43" s="23">
        <v>0</v>
      </c>
      <c r="H43" s="23">
        <v>0</v>
      </c>
      <c r="I43" s="23">
        <v>0</v>
      </c>
      <c r="J43" s="18">
        <f t="shared" si="0"/>
        <v>0</v>
      </c>
    </row>
    <row r="44" spans="1:10" s="5" customFormat="1" ht="18" customHeight="1" x14ac:dyDescent="0.25">
      <c r="A44"/>
      <c r="B44" s="4" t="s">
        <v>26</v>
      </c>
      <c r="C44" s="22">
        <f>'A - Prijzen Producten'!$C$21*1</f>
        <v>0</v>
      </c>
      <c r="D44" s="22">
        <f>'A - Prijzen Producten'!$C$22*1</f>
        <v>0</v>
      </c>
      <c r="E44" s="22">
        <f>'A - Prijzen Producten'!$C$24*1</f>
        <v>0</v>
      </c>
      <c r="F44" s="22">
        <f>'A - Prijzen Producten'!$C$20*0</f>
        <v>0</v>
      </c>
      <c r="G44" s="23">
        <v>0</v>
      </c>
      <c r="H44" s="23">
        <v>0</v>
      </c>
      <c r="I44" s="23">
        <v>0</v>
      </c>
      <c r="J44" s="18">
        <f t="shared" si="0"/>
        <v>0</v>
      </c>
    </row>
    <row r="45" spans="1:10" s="5" customFormat="1" ht="18" customHeight="1" x14ac:dyDescent="0.25">
      <c r="A45"/>
      <c r="B45" s="4" t="s">
        <v>27</v>
      </c>
      <c r="C45" s="22">
        <f>'A - Prijzen Producten'!$C$21*2</f>
        <v>0</v>
      </c>
      <c r="D45" s="22">
        <f>'A - Prijzen Producten'!$C$22*2</f>
        <v>0</v>
      </c>
      <c r="E45" s="22">
        <f>'A - Prijzen Producten'!$C$24*1</f>
        <v>0</v>
      </c>
      <c r="F45" s="22">
        <f>'A - Prijzen Producten'!$C$20*1</f>
        <v>0</v>
      </c>
      <c r="G45" s="23">
        <v>0</v>
      </c>
      <c r="H45" s="23">
        <v>0</v>
      </c>
      <c r="I45" s="23">
        <v>0</v>
      </c>
      <c r="J45" s="18">
        <f t="shared" si="0"/>
        <v>0</v>
      </c>
    </row>
    <row r="46" spans="1:10" s="5" customFormat="1" ht="18" customHeight="1" x14ac:dyDescent="0.25">
      <c r="A46"/>
      <c r="B46" s="4" t="s">
        <v>28</v>
      </c>
      <c r="C46" s="22">
        <f>'A - Prijzen Producten'!$C$21*1</f>
        <v>0</v>
      </c>
      <c r="D46" s="22">
        <f>'A - Prijzen Producten'!$C$22*1</f>
        <v>0</v>
      </c>
      <c r="E46" s="22">
        <f>'A - Prijzen Producten'!$C$24*1</f>
        <v>0</v>
      </c>
      <c r="F46" s="22">
        <f>'A - Prijzen Producten'!$C$20*0</f>
        <v>0</v>
      </c>
      <c r="G46" s="23">
        <v>0</v>
      </c>
      <c r="H46" s="23">
        <v>0</v>
      </c>
      <c r="I46" s="23">
        <v>0</v>
      </c>
      <c r="J46" s="18">
        <f t="shared" si="0"/>
        <v>0</v>
      </c>
    </row>
    <row r="47" spans="1:10" s="5" customFormat="1" ht="18" customHeight="1" x14ac:dyDescent="0.25">
      <c r="A47"/>
      <c r="B47" s="4" t="s">
        <v>29</v>
      </c>
      <c r="C47" s="22">
        <f>'A - Prijzen Producten'!$C$21*2</f>
        <v>0</v>
      </c>
      <c r="D47" s="22">
        <f>'A - Prijzen Producten'!$C$22*2</f>
        <v>0</v>
      </c>
      <c r="E47" s="22">
        <f>'A - Prijzen Producten'!$C$24*1</f>
        <v>0</v>
      </c>
      <c r="F47" s="22">
        <f>'A - Prijzen Producten'!$C$20*0</f>
        <v>0</v>
      </c>
      <c r="G47" s="23">
        <v>0</v>
      </c>
      <c r="H47" s="23">
        <v>0</v>
      </c>
      <c r="I47" s="23">
        <v>0</v>
      </c>
      <c r="J47" s="18">
        <f t="shared" si="0"/>
        <v>0</v>
      </c>
    </row>
    <row r="48" spans="1:10" s="5" customFormat="1" ht="18" customHeight="1" x14ac:dyDescent="0.25">
      <c r="A48"/>
      <c r="B48" s="4" t="s">
        <v>30</v>
      </c>
      <c r="C48" s="22">
        <f>'A - Prijzen Producten'!$C$21*1</f>
        <v>0</v>
      </c>
      <c r="D48" s="22">
        <f>'A - Prijzen Producten'!$C$22*1</f>
        <v>0</v>
      </c>
      <c r="E48" s="22">
        <f>'A - Prijzen Producten'!$C$24*1</f>
        <v>0</v>
      </c>
      <c r="F48" s="22">
        <f>'A - Prijzen Producten'!$C$20*1</f>
        <v>0</v>
      </c>
      <c r="G48" s="23">
        <v>0</v>
      </c>
      <c r="H48" s="23">
        <v>0</v>
      </c>
      <c r="I48" s="23">
        <v>0</v>
      </c>
      <c r="J48" s="18">
        <f t="shared" si="0"/>
        <v>0</v>
      </c>
    </row>
    <row r="49" spans="1:10" s="5" customFormat="1" ht="18" customHeight="1" x14ac:dyDescent="0.25">
      <c r="A49"/>
      <c r="B49" s="4" t="s">
        <v>31</v>
      </c>
      <c r="C49" s="22">
        <f>'A - Prijzen Producten'!$C$21*0</f>
        <v>0</v>
      </c>
      <c r="D49" s="22">
        <f>'A - Prijzen Producten'!$C$22*0</f>
        <v>0</v>
      </c>
      <c r="E49" s="22">
        <f>'A - Prijzen Producten'!$C$24*1</f>
        <v>0</v>
      </c>
      <c r="F49" s="22">
        <f>'A - Prijzen Producten'!$C$20*1</f>
        <v>0</v>
      </c>
      <c r="G49" s="23">
        <v>0</v>
      </c>
      <c r="H49" s="23">
        <v>0</v>
      </c>
      <c r="I49" s="23">
        <v>0</v>
      </c>
      <c r="J49" s="18">
        <f t="shared" si="0"/>
        <v>0</v>
      </c>
    </row>
    <row r="50" spans="1:10" s="5" customFormat="1" ht="18" customHeight="1" x14ac:dyDescent="0.25">
      <c r="A50"/>
      <c r="B50" s="4" t="s">
        <v>32</v>
      </c>
      <c r="C50" s="22">
        <f>'A - Prijzen Producten'!$C$21*0</f>
        <v>0</v>
      </c>
      <c r="D50" s="22">
        <f>'A - Prijzen Producten'!$C$22*0</f>
        <v>0</v>
      </c>
      <c r="E50" s="22">
        <f>'A - Prijzen Producten'!$C$24*1</f>
        <v>0</v>
      </c>
      <c r="F50" s="22">
        <f>'A - Prijzen Producten'!$C$20*1</f>
        <v>0</v>
      </c>
      <c r="G50" s="23">
        <v>0</v>
      </c>
      <c r="H50" s="23">
        <v>0</v>
      </c>
      <c r="I50" s="23">
        <v>0</v>
      </c>
      <c r="J50" s="18">
        <f t="shared" si="0"/>
        <v>0</v>
      </c>
    </row>
    <row r="51" spans="1:10" s="5" customFormat="1" ht="18" customHeight="1" x14ac:dyDescent="0.25">
      <c r="A51"/>
      <c r="B51" s="4" t="s">
        <v>33</v>
      </c>
      <c r="C51" s="22">
        <f>'A - Prijzen Producten'!$C$21*1</f>
        <v>0</v>
      </c>
      <c r="D51" s="22">
        <f>'A - Prijzen Producten'!$C$22*1</f>
        <v>0</v>
      </c>
      <c r="E51" s="22">
        <f>'A - Prijzen Producten'!$C$24*1</f>
        <v>0</v>
      </c>
      <c r="F51" s="22">
        <f>'A - Prijzen Producten'!$C$20*0</f>
        <v>0</v>
      </c>
      <c r="G51" s="23">
        <v>0</v>
      </c>
      <c r="H51" s="23">
        <v>0</v>
      </c>
      <c r="I51" s="23">
        <v>0</v>
      </c>
      <c r="J51" s="18">
        <f t="shared" si="0"/>
        <v>0</v>
      </c>
    </row>
    <row r="52" spans="1:10" s="5" customFormat="1" ht="18" customHeight="1" x14ac:dyDescent="0.25">
      <c r="A52"/>
      <c r="B52" s="4" t="s">
        <v>34</v>
      </c>
      <c r="C52" s="22">
        <f>'A - Prijzen Producten'!$C$21*2</f>
        <v>0</v>
      </c>
      <c r="D52" s="22">
        <f>'A - Prijzen Producten'!$C$22*2</f>
        <v>0</v>
      </c>
      <c r="E52" s="22">
        <f>'A - Prijzen Producten'!$C$24*1</f>
        <v>0</v>
      </c>
      <c r="F52" s="22">
        <f>'A - Prijzen Producten'!$C$20*1</f>
        <v>0</v>
      </c>
      <c r="G52" s="23">
        <v>0</v>
      </c>
      <c r="H52" s="23">
        <v>0</v>
      </c>
      <c r="I52" s="23">
        <v>0</v>
      </c>
      <c r="J52" s="18">
        <f t="shared" si="0"/>
        <v>0</v>
      </c>
    </row>
    <row r="53" spans="1:10" s="5" customFormat="1" ht="18" customHeight="1" x14ac:dyDescent="0.25">
      <c r="A53"/>
      <c r="B53" s="4" t="s">
        <v>35</v>
      </c>
      <c r="C53" s="22">
        <f>'A - Prijzen Producten'!$C$21*2</f>
        <v>0</v>
      </c>
      <c r="D53" s="22">
        <f>'A - Prijzen Producten'!$C$22*2</f>
        <v>0</v>
      </c>
      <c r="E53" s="22">
        <f>'A - Prijzen Producten'!$C$24*1</f>
        <v>0</v>
      </c>
      <c r="F53" s="22">
        <f>'A - Prijzen Producten'!$C$20*1</f>
        <v>0</v>
      </c>
      <c r="G53" s="23">
        <v>0</v>
      </c>
      <c r="H53" s="23">
        <v>0</v>
      </c>
      <c r="I53" s="23">
        <v>0</v>
      </c>
      <c r="J53" s="18">
        <f t="shared" si="0"/>
        <v>0</v>
      </c>
    </row>
    <row r="54" spans="1:10" s="5" customFormat="1" ht="18" customHeight="1" x14ac:dyDescent="0.25">
      <c r="A54"/>
      <c r="B54" s="4" t="s">
        <v>36</v>
      </c>
      <c r="C54" s="22">
        <f>'A - Prijzen Producten'!$C$21*1</f>
        <v>0</v>
      </c>
      <c r="D54" s="22">
        <f>'A - Prijzen Producten'!$C$22*1</f>
        <v>0</v>
      </c>
      <c r="E54" s="22">
        <f>'A - Prijzen Producten'!$C$24*1</f>
        <v>0</v>
      </c>
      <c r="F54" s="22">
        <f>'A - Prijzen Producten'!$C$20*0</f>
        <v>0</v>
      </c>
      <c r="G54" s="23">
        <v>0</v>
      </c>
      <c r="H54" s="23">
        <v>0</v>
      </c>
      <c r="I54" s="23">
        <v>0</v>
      </c>
      <c r="J54" s="18">
        <f t="shared" si="0"/>
        <v>0</v>
      </c>
    </row>
    <row r="55" spans="1:10" s="5" customFormat="1" ht="18" customHeight="1" x14ac:dyDescent="0.25">
      <c r="A55"/>
      <c r="B55" s="4" t="s">
        <v>37</v>
      </c>
      <c r="C55" s="22">
        <f>'A - Prijzen Producten'!$C$21*1</f>
        <v>0</v>
      </c>
      <c r="D55" s="22">
        <f>'A - Prijzen Producten'!$C$22*1</f>
        <v>0</v>
      </c>
      <c r="E55" s="22">
        <f>'A - Prijzen Producten'!$C$24*1</f>
        <v>0</v>
      </c>
      <c r="F55" s="22">
        <f>'A - Prijzen Producten'!$C$20*1</f>
        <v>0</v>
      </c>
      <c r="G55" s="23">
        <v>0</v>
      </c>
      <c r="H55" s="23">
        <v>0</v>
      </c>
      <c r="I55" s="23">
        <v>0</v>
      </c>
      <c r="J55" s="18">
        <f t="shared" si="0"/>
        <v>0</v>
      </c>
    </row>
    <row r="56" spans="1:10" s="5" customFormat="1" ht="18" customHeight="1" x14ac:dyDescent="0.25">
      <c r="A56"/>
      <c r="B56" s="4" t="s">
        <v>38</v>
      </c>
      <c r="C56" s="22">
        <f>'A - Prijzen Producten'!$C$21*1</f>
        <v>0</v>
      </c>
      <c r="D56" s="22">
        <f>'A - Prijzen Producten'!$C$22*1</f>
        <v>0</v>
      </c>
      <c r="E56" s="22">
        <f>'A - Prijzen Producten'!$C$24*1</f>
        <v>0</v>
      </c>
      <c r="F56" s="22">
        <f>'A - Prijzen Producten'!$C$20*0</f>
        <v>0</v>
      </c>
      <c r="G56" s="23">
        <v>0</v>
      </c>
      <c r="H56" s="23">
        <v>0</v>
      </c>
      <c r="I56" s="23">
        <v>0</v>
      </c>
      <c r="J56" s="18">
        <f t="shared" si="0"/>
        <v>0</v>
      </c>
    </row>
    <row r="57" spans="1:10" s="5" customFormat="1" ht="18" customHeight="1" x14ac:dyDescent="0.25">
      <c r="A57"/>
      <c r="B57" s="4" t="s">
        <v>39</v>
      </c>
      <c r="C57" s="22">
        <f>'A - Prijzen Producten'!$C$21*2</f>
        <v>0</v>
      </c>
      <c r="D57" s="22">
        <f>'A - Prijzen Producten'!$C$22*2</f>
        <v>0</v>
      </c>
      <c r="E57" s="22">
        <f>'A - Prijzen Producten'!$C$24*1</f>
        <v>0</v>
      </c>
      <c r="F57" s="22">
        <f>'A - Prijzen Producten'!$C$20*1</f>
        <v>0</v>
      </c>
      <c r="G57" s="23">
        <v>0</v>
      </c>
      <c r="H57" s="23">
        <v>0</v>
      </c>
      <c r="I57" s="23">
        <v>0</v>
      </c>
      <c r="J57" s="18">
        <f t="shared" si="0"/>
        <v>0</v>
      </c>
    </row>
    <row r="58" spans="1:10" s="5" customFormat="1" ht="18" customHeight="1" x14ac:dyDescent="0.25">
      <c r="A58"/>
      <c r="B58" s="4" t="s">
        <v>40</v>
      </c>
      <c r="C58" s="22">
        <f>'A - Prijzen Producten'!$C$21*0</f>
        <v>0</v>
      </c>
      <c r="D58" s="22">
        <f>'A - Prijzen Producten'!$C$22*0</f>
        <v>0</v>
      </c>
      <c r="E58" s="22">
        <f>'A - Prijzen Producten'!$C$24*1</f>
        <v>0</v>
      </c>
      <c r="F58" s="22">
        <f>'A - Prijzen Producten'!$C$20*1</f>
        <v>0</v>
      </c>
      <c r="G58" s="23">
        <v>0</v>
      </c>
      <c r="H58" s="23">
        <v>0</v>
      </c>
      <c r="I58" s="23">
        <v>0</v>
      </c>
      <c r="J58" s="18">
        <f t="shared" si="0"/>
        <v>0</v>
      </c>
    </row>
    <row r="59" spans="1:10" s="5" customFormat="1" ht="18" customHeight="1" x14ac:dyDescent="0.25">
      <c r="A59"/>
      <c r="B59" s="4" t="s">
        <v>41</v>
      </c>
      <c r="C59" s="22">
        <f>'A - Prijzen Producten'!$C$21*0</f>
        <v>0</v>
      </c>
      <c r="D59" s="22">
        <f>'A - Prijzen Producten'!$C$22*0</f>
        <v>0</v>
      </c>
      <c r="E59" s="22">
        <f>'A - Prijzen Producten'!$C$24*1</f>
        <v>0</v>
      </c>
      <c r="F59" s="22">
        <f>'A - Prijzen Producten'!$C$20*0</f>
        <v>0</v>
      </c>
      <c r="G59" s="23">
        <v>0</v>
      </c>
      <c r="H59" s="23">
        <v>0</v>
      </c>
      <c r="I59" s="23">
        <v>0</v>
      </c>
      <c r="J59" s="18">
        <f t="shared" si="0"/>
        <v>0</v>
      </c>
    </row>
    <row r="60" spans="1:10" s="5" customFormat="1" ht="18" customHeight="1" x14ac:dyDescent="0.25">
      <c r="A60"/>
      <c r="B60" s="4" t="s">
        <v>42</v>
      </c>
      <c r="C60" s="22">
        <f>'A - Prijzen Producten'!$C$21*1</f>
        <v>0</v>
      </c>
      <c r="D60" s="22">
        <f>'A - Prijzen Producten'!$C$22*1</f>
        <v>0</v>
      </c>
      <c r="E60" s="22">
        <f>'A - Prijzen Producten'!$C$24*1</f>
        <v>0</v>
      </c>
      <c r="F60" s="22">
        <f>'A - Prijzen Producten'!$C$20*1</f>
        <v>0</v>
      </c>
      <c r="G60" s="23">
        <v>0</v>
      </c>
      <c r="H60" s="23">
        <v>0</v>
      </c>
      <c r="I60" s="23">
        <v>0</v>
      </c>
      <c r="J60" s="18">
        <f t="shared" si="0"/>
        <v>0</v>
      </c>
    </row>
    <row r="61" spans="1:10" s="5" customFormat="1" ht="18" customHeight="1" x14ac:dyDescent="0.25">
      <c r="A61"/>
      <c r="B61" s="4" t="s">
        <v>43</v>
      </c>
      <c r="C61" s="22">
        <f>'A - Prijzen Producten'!$C$21*0</f>
        <v>0</v>
      </c>
      <c r="D61" s="22">
        <f>'A - Prijzen Producten'!$C$22*0</f>
        <v>0</v>
      </c>
      <c r="E61" s="22">
        <f>'A - Prijzen Producten'!$C$24*1</f>
        <v>0</v>
      </c>
      <c r="F61" s="22">
        <f>'A - Prijzen Producten'!$C$20*1</f>
        <v>0</v>
      </c>
      <c r="G61" s="23">
        <v>0</v>
      </c>
      <c r="H61" s="23">
        <v>0</v>
      </c>
      <c r="I61" s="23">
        <v>0</v>
      </c>
      <c r="J61" s="18">
        <f t="shared" si="0"/>
        <v>0</v>
      </c>
    </row>
    <row r="62" spans="1:10" s="5" customFormat="1" ht="18" customHeight="1" x14ac:dyDescent="0.25">
      <c r="A62"/>
      <c r="B62" s="4" t="s">
        <v>44</v>
      </c>
      <c r="C62" s="22">
        <f>'A - Prijzen Producten'!$C$21*1</f>
        <v>0</v>
      </c>
      <c r="D62" s="22">
        <f>'A - Prijzen Producten'!$C$22*1</f>
        <v>0</v>
      </c>
      <c r="E62" s="22">
        <f>'A - Prijzen Producten'!$C$24*1</f>
        <v>0</v>
      </c>
      <c r="F62" s="22">
        <f>'A - Prijzen Producten'!$C$20*1</f>
        <v>0</v>
      </c>
      <c r="G62" s="23">
        <v>0</v>
      </c>
      <c r="H62" s="23">
        <v>0</v>
      </c>
      <c r="I62" s="23">
        <v>0</v>
      </c>
      <c r="J62" s="18">
        <f t="shared" si="0"/>
        <v>0</v>
      </c>
    </row>
    <row r="63" spans="1:10" s="5" customFormat="1" ht="18" customHeight="1" x14ac:dyDescent="0.25">
      <c r="A63"/>
      <c r="B63" s="4" t="s">
        <v>45</v>
      </c>
      <c r="C63" s="22">
        <f>'A - Prijzen Producten'!$C$21*2</f>
        <v>0</v>
      </c>
      <c r="D63" s="22">
        <f>'A - Prijzen Producten'!$C$22*2</f>
        <v>0</v>
      </c>
      <c r="E63" s="22">
        <f>'A - Prijzen Producten'!$C$24*1</f>
        <v>0</v>
      </c>
      <c r="F63" s="22">
        <f>'A - Prijzen Producten'!$C$20*1</f>
        <v>0</v>
      </c>
      <c r="G63" s="23">
        <v>0</v>
      </c>
      <c r="H63" s="23">
        <v>0</v>
      </c>
      <c r="I63" s="23">
        <v>0</v>
      </c>
      <c r="J63" s="18">
        <f t="shared" si="0"/>
        <v>0</v>
      </c>
    </row>
    <row r="64" spans="1:10" s="6" customFormat="1" ht="18" customHeight="1" x14ac:dyDescent="0.25">
      <c r="A64"/>
      <c r="I64" s="21" t="s">
        <v>46</v>
      </c>
      <c r="J64" s="18">
        <f>SUM(J18:J63)</f>
        <v>0</v>
      </c>
    </row>
    <row r="65" s="6" customFormat="1" x14ac:dyDescent="0.25"/>
    <row r="66" s="6" customFormat="1" x14ac:dyDescent="0.25"/>
  </sheetData>
  <mergeCells count="3">
    <mergeCell ref="A2:B9"/>
    <mergeCell ref="C2:L9"/>
    <mergeCell ref="A11:L15"/>
  </mergeCells>
  <pageMargins left="0.11811023622047245" right="0.11811023622047245" top="0.74803149606299213" bottom="0.74803149606299213" header="0.31496062992125984" footer="0.31496062992125984"/>
  <pageSetup paperSize="8" scale="62" orientation="landscape" r:id="rId1"/>
  <ignoredErrors>
    <ignoredError sqref="C21:E21 F25 C33:E33 E34:F34 F42:F45 C45:D45 C47:D47 F51 E54:E56 E62:E63 E57:E61 C57:D61 F57:F61 F54:F55 C46:D46 C40:D40 C37:D37 F36 C29:D29 C27:D27 F28 C28:D28"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D1AC-148F-4416-A703-2645463B9542}">
  <dimension ref="B2:U35"/>
  <sheetViews>
    <sheetView showGridLines="0" showRowColHeaders="0" topLeftCell="A4" zoomScale="90" zoomScaleNormal="90" workbookViewId="0">
      <selection activeCell="G22" sqref="G22"/>
    </sheetView>
  </sheetViews>
  <sheetFormatPr defaultRowHeight="13.8" x14ac:dyDescent="0.25"/>
  <cols>
    <col min="2" max="2" width="8.36328125" customWidth="1"/>
    <col min="5" max="5" width="5.81640625" customWidth="1"/>
    <col min="6" max="6" width="12.90625" bestFit="1" customWidth="1"/>
    <col min="7" max="7" width="19.453125" customWidth="1"/>
    <col min="9" max="9" width="9.81640625" bestFit="1" customWidth="1"/>
    <col min="10" max="10" width="19.26953125" customWidth="1"/>
    <col min="11" max="11" width="19.453125" customWidth="1"/>
    <col min="12" max="12" width="11.7265625" bestFit="1" customWidth="1"/>
    <col min="13" max="13" width="11.7265625" customWidth="1"/>
    <col min="14" max="15" width="17.453125" customWidth="1"/>
    <col min="16" max="16" width="12.453125" customWidth="1"/>
    <col min="17" max="17" width="13.36328125" customWidth="1"/>
    <col min="18" max="18" width="12" customWidth="1"/>
    <col min="19" max="19" width="14.26953125" customWidth="1"/>
    <col min="20" max="20" width="11.26953125" customWidth="1"/>
    <col min="21" max="21" width="12.7265625" customWidth="1"/>
  </cols>
  <sheetData>
    <row r="2" spans="2:21" ht="13.95" customHeight="1" x14ac:dyDescent="0.25">
      <c r="B2" s="85"/>
      <c r="C2" s="86"/>
      <c r="D2" s="105" t="s">
        <v>54</v>
      </c>
      <c r="E2" s="92"/>
      <c r="F2" s="92"/>
      <c r="G2" s="92"/>
      <c r="H2" s="92"/>
      <c r="I2" s="92"/>
      <c r="J2" s="92"/>
      <c r="K2" s="92"/>
      <c r="L2" s="92"/>
      <c r="M2" s="92"/>
      <c r="N2" s="92"/>
      <c r="O2" s="92"/>
      <c r="P2" s="92"/>
      <c r="Q2" s="92"/>
      <c r="R2" s="92"/>
      <c r="S2" s="92"/>
      <c r="T2" s="92"/>
      <c r="U2" s="92"/>
    </row>
    <row r="3" spans="2:21" x14ac:dyDescent="0.25">
      <c r="B3" s="87"/>
      <c r="C3" s="88"/>
      <c r="D3" s="93"/>
      <c r="E3" s="80"/>
      <c r="F3" s="80"/>
      <c r="G3" s="80"/>
      <c r="H3" s="80"/>
      <c r="I3" s="80"/>
      <c r="J3" s="80"/>
      <c r="K3" s="80"/>
      <c r="L3" s="80"/>
      <c r="M3" s="80"/>
      <c r="N3" s="80"/>
      <c r="O3" s="80"/>
      <c r="P3" s="80"/>
      <c r="Q3" s="80"/>
      <c r="R3" s="80"/>
      <c r="S3" s="80"/>
      <c r="T3" s="80"/>
      <c r="U3" s="80"/>
    </row>
    <row r="4" spans="2:21" x14ac:dyDescent="0.25">
      <c r="B4" s="87"/>
      <c r="C4" s="88"/>
      <c r="D4" s="93"/>
      <c r="E4" s="80"/>
      <c r="F4" s="80"/>
      <c r="G4" s="80"/>
      <c r="H4" s="80"/>
      <c r="I4" s="80"/>
      <c r="J4" s="80"/>
      <c r="K4" s="80"/>
      <c r="L4" s="80"/>
      <c r="M4" s="80"/>
      <c r="N4" s="80"/>
      <c r="O4" s="80"/>
      <c r="P4" s="80"/>
      <c r="Q4" s="80"/>
      <c r="R4" s="80"/>
      <c r="S4" s="80"/>
      <c r="T4" s="80"/>
      <c r="U4" s="80"/>
    </row>
    <row r="5" spans="2:21" x14ac:dyDescent="0.25">
      <c r="B5" s="87"/>
      <c r="C5" s="88"/>
      <c r="D5" s="93"/>
      <c r="E5" s="80"/>
      <c r="F5" s="80"/>
      <c r="G5" s="80"/>
      <c r="H5" s="80"/>
      <c r="I5" s="80"/>
      <c r="J5" s="80"/>
      <c r="K5" s="80"/>
      <c r="L5" s="80"/>
      <c r="M5" s="80"/>
      <c r="N5" s="80"/>
      <c r="O5" s="80"/>
      <c r="P5" s="80"/>
      <c r="Q5" s="80"/>
      <c r="R5" s="80"/>
      <c r="S5" s="80"/>
      <c r="T5" s="80"/>
      <c r="U5" s="80"/>
    </row>
    <row r="6" spans="2:21" x14ac:dyDescent="0.25">
      <c r="B6" s="87"/>
      <c r="C6" s="88"/>
      <c r="D6" s="93"/>
      <c r="E6" s="80"/>
      <c r="F6" s="80"/>
      <c r="G6" s="80"/>
      <c r="H6" s="80"/>
      <c r="I6" s="80"/>
      <c r="J6" s="80"/>
      <c r="K6" s="80"/>
      <c r="L6" s="80"/>
      <c r="M6" s="80"/>
      <c r="N6" s="80"/>
      <c r="O6" s="80"/>
      <c r="P6" s="80"/>
      <c r="Q6" s="80"/>
      <c r="R6" s="80"/>
      <c r="S6" s="80"/>
      <c r="T6" s="80"/>
      <c r="U6" s="80"/>
    </row>
    <row r="7" spans="2:21" x14ac:dyDescent="0.25">
      <c r="B7" s="87"/>
      <c r="C7" s="88"/>
      <c r="D7" s="93"/>
      <c r="E7" s="80"/>
      <c r="F7" s="80"/>
      <c r="G7" s="80"/>
      <c r="H7" s="80"/>
      <c r="I7" s="80"/>
      <c r="J7" s="80"/>
      <c r="K7" s="80"/>
      <c r="L7" s="80"/>
      <c r="M7" s="80"/>
      <c r="N7" s="80"/>
      <c r="O7" s="80"/>
      <c r="P7" s="80"/>
      <c r="Q7" s="80"/>
      <c r="R7" s="80"/>
      <c r="S7" s="80"/>
      <c r="T7" s="80"/>
      <c r="U7" s="80"/>
    </row>
    <row r="8" spans="2:21" x14ac:dyDescent="0.25">
      <c r="B8" s="87"/>
      <c r="C8" s="88"/>
      <c r="D8" s="93"/>
      <c r="E8" s="80"/>
      <c r="F8" s="80"/>
      <c r="G8" s="80"/>
      <c r="H8" s="80"/>
      <c r="I8" s="80"/>
      <c r="J8" s="80"/>
      <c r="K8" s="80"/>
      <c r="L8" s="80"/>
      <c r="M8" s="80"/>
      <c r="N8" s="80"/>
      <c r="O8" s="80"/>
      <c r="P8" s="80"/>
      <c r="Q8" s="80"/>
      <c r="R8" s="80"/>
      <c r="S8" s="80"/>
      <c r="T8" s="80"/>
      <c r="U8" s="80"/>
    </row>
    <row r="9" spans="2:21" x14ac:dyDescent="0.25">
      <c r="B9" s="89"/>
      <c r="C9" s="90"/>
      <c r="D9" s="94"/>
      <c r="E9" s="95"/>
      <c r="F9" s="95"/>
      <c r="G9" s="95"/>
      <c r="H9" s="95"/>
      <c r="I9" s="95"/>
      <c r="J9" s="95"/>
      <c r="K9" s="95"/>
      <c r="L9" s="95"/>
      <c r="M9" s="95"/>
      <c r="N9" s="95"/>
      <c r="O9" s="95"/>
      <c r="P9" s="95"/>
      <c r="Q9" s="95"/>
      <c r="R9" s="95"/>
      <c r="S9" s="95"/>
      <c r="T9" s="95"/>
      <c r="U9" s="95"/>
    </row>
    <row r="10" spans="2:21" ht="14.4" thickBot="1" x14ac:dyDescent="0.3">
      <c r="B10" s="1"/>
      <c r="C10" s="1"/>
      <c r="D10" s="1"/>
      <c r="E10" s="1"/>
      <c r="F10" s="1"/>
      <c r="G10" s="1"/>
      <c r="H10" s="1"/>
      <c r="I10" s="1"/>
      <c r="J10" s="1"/>
      <c r="K10" s="1"/>
      <c r="L10" s="1"/>
      <c r="M10" s="1"/>
      <c r="N10" s="1"/>
      <c r="O10" s="1"/>
      <c r="P10" s="1"/>
      <c r="Q10" s="1"/>
      <c r="R10" s="1"/>
      <c r="S10" s="1"/>
      <c r="T10" s="1"/>
      <c r="U10" s="1"/>
    </row>
    <row r="11" spans="2:21" ht="13.95" customHeight="1" x14ac:dyDescent="0.25">
      <c r="B11" s="67" t="s">
        <v>92</v>
      </c>
      <c r="C11" s="68"/>
      <c r="D11" s="68"/>
      <c r="E11" s="68"/>
      <c r="F11" s="68"/>
      <c r="G11" s="68"/>
      <c r="H11" s="68"/>
      <c r="I11" s="68"/>
      <c r="J11" s="68"/>
      <c r="K11" s="68"/>
      <c r="L11" s="68"/>
      <c r="M11" s="68"/>
      <c r="N11" s="68"/>
      <c r="O11" s="68"/>
      <c r="P11" s="69"/>
      <c r="Q11" s="9"/>
      <c r="R11" s="9"/>
      <c r="S11" s="1"/>
      <c r="T11" s="1"/>
      <c r="U11" s="1"/>
    </row>
    <row r="12" spans="2:21" x14ac:dyDescent="0.25">
      <c r="B12" s="70"/>
      <c r="C12" s="71"/>
      <c r="D12" s="71"/>
      <c r="E12" s="71"/>
      <c r="F12" s="71"/>
      <c r="G12" s="71"/>
      <c r="H12" s="71"/>
      <c r="I12" s="71"/>
      <c r="J12" s="71"/>
      <c r="K12" s="71"/>
      <c r="L12" s="71"/>
      <c r="M12" s="71"/>
      <c r="N12" s="71"/>
      <c r="O12" s="71"/>
      <c r="P12" s="72"/>
      <c r="R12" s="9"/>
      <c r="S12" s="1"/>
      <c r="T12" s="1"/>
      <c r="U12" s="1"/>
    </row>
    <row r="13" spans="2:21" x14ac:dyDescent="0.25">
      <c r="B13" s="70"/>
      <c r="C13" s="71"/>
      <c r="D13" s="71"/>
      <c r="E13" s="71"/>
      <c r="F13" s="71"/>
      <c r="G13" s="71"/>
      <c r="H13" s="71"/>
      <c r="I13" s="71"/>
      <c r="J13" s="71"/>
      <c r="K13" s="71"/>
      <c r="L13" s="71"/>
      <c r="M13" s="71"/>
      <c r="N13" s="71"/>
      <c r="O13" s="71"/>
      <c r="P13" s="72"/>
      <c r="R13" s="9"/>
      <c r="S13" s="1"/>
      <c r="T13" s="1"/>
      <c r="U13" s="1"/>
    </row>
    <row r="14" spans="2:21" x14ac:dyDescent="0.25">
      <c r="B14" s="70"/>
      <c r="C14" s="71"/>
      <c r="D14" s="71"/>
      <c r="E14" s="71"/>
      <c r="F14" s="71"/>
      <c r="G14" s="71"/>
      <c r="H14" s="71"/>
      <c r="I14" s="71"/>
      <c r="J14" s="71"/>
      <c r="K14" s="71"/>
      <c r="L14" s="71"/>
      <c r="M14" s="71"/>
      <c r="N14" s="71"/>
      <c r="O14" s="71"/>
      <c r="P14" s="72"/>
      <c r="Q14" s="48"/>
      <c r="R14" s="9"/>
      <c r="S14" s="1"/>
      <c r="T14" s="1"/>
      <c r="U14" s="1"/>
    </row>
    <row r="15" spans="2:21" ht="23.25" customHeight="1" thickBot="1" x14ac:dyDescent="0.3">
      <c r="B15" s="73"/>
      <c r="C15" s="74"/>
      <c r="D15" s="74"/>
      <c r="E15" s="74"/>
      <c r="F15" s="74"/>
      <c r="G15" s="74"/>
      <c r="H15" s="74"/>
      <c r="I15" s="74"/>
      <c r="J15" s="74"/>
      <c r="K15" s="74"/>
      <c r="L15" s="74"/>
      <c r="M15" s="74"/>
      <c r="N15" s="74"/>
      <c r="O15" s="74"/>
      <c r="P15" s="75"/>
      <c r="Q15" s="48"/>
      <c r="R15" s="9"/>
    </row>
    <row r="16" spans="2:21" s="9" customFormat="1" x14ac:dyDescent="0.25">
      <c r="U16"/>
    </row>
    <row r="17" spans="2:17" s="9" customFormat="1" ht="12" thickBot="1" x14ac:dyDescent="0.25">
      <c r="Q17" s="11"/>
    </row>
    <row r="18" spans="2:17" s="9" customFormat="1" ht="11.4" customHeight="1" x14ac:dyDescent="0.2">
      <c r="J18" s="106" t="s">
        <v>87</v>
      </c>
      <c r="K18" s="106" t="s">
        <v>80</v>
      </c>
      <c r="N18" s="106" t="s">
        <v>88</v>
      </c>
      <c r="O18" s="106" t="s">
        <v>81</v>
      </c>
    </row>
    <row r="19" spans="2:17" s="9" customFormat="1" ht="12" thickBot="1" x14ac:dyDescent="0.25">
      <c r="J19" s="107"/>
      <c r="K19" s="107"/>
      <c r="N19" s="107"/>
      <c r="O19" s="107"/>
    </row>
    <row r="20" spans="2:17" s="9" customFormat="1" ht="51.75" customHeight="1" thickBot="1" x14ac:dyDescent="0.25">
      <c r="C20" s="112" t="s">
        <v>86</v>
      </c>
      <c r="D20" s="113"/>
      <c r="E20" s="114"/>
      <c r="F20" s="50" t="s">
        <v>82</v>
      </c>
      <c r="G20" s="37" t="s">
        <v>47</v>
      </c>
      <c r="H20" s="36" t="s">
        <v>77</v>
      </c>
      <c r="I20" s="52" t="s">
        <v>83</v>
      </c>
      <c r="J20" s="108" t="s">
        <v>48</v>
      </c>
      <c r="K20" s="108"/>
      <c r="L20" s="39" t="s">
        <v>77</v>
      </c>
      <c r="M20" s="54" t="s">
        <v>83</v>
      </c>
      <c r="N20" s="108" t="s">
        <v>48</v>
      </c>
      <c r="O20" s="108"/>
      <c r="P20" s="53" t="s">
        <v>77</v>
      </c>
    </row>
    <row r="21" spans="2:17" s="9" customFormat="1" ht="12" thickBot="1" x14ac:dyDescent="0.25">
      <c r="B21" s="10"/>
      <c r="F21" s="35"/>
      <c r="H21" s="35"/>
      <c r="I21" s="35"/>
      <c r="L21" s="26"/>
      <c r="M21" s="26"/>
      <c r="P21" s="26"/>
    </row>
    <row r="22" spans="2:17" s="11" customFormat="1" ht="19.95" customHeight="1" thickBot="1" x14ac:dyDescent="0.25">
      <c r="B22" s="7"/>
      <c r="C22" s="109" t="s">
        <v>79</v>
      </c>
      <c r="D22" s="110"/>
      <c r="E22" s="111"/>
      <c r="F22" s="51">
        <v>65</v>
      </c>
      <c r="G22" s="34"/>
      <c r="H22" s="41">
        <v>20</v>
      </c>
      <c r="I22" s="42">
        <f>G22*H22</f>
        <v>0</v>
      </c>
      <c r="J22" s="31" t="s">
        <v>76</v>
      </c>
      <c r="K22" s="32" t="s">
        <v>76</v>
      </c>
      <c r="L22" s="27"/>
      <c r="M22" s="27"/>
      <c r="N22" s="31" t="s">
        <v>76</v>
      </c>
      <c r="O22" s="31" t="s">
        <v>76</v>
      </c>
      <c r="P22" s="27"/>
      <c r="Q22" s="9"/>
    </row>
    <row r="23" spans="2:17" s="9" customFormat="1" ht="12" thickBot="1" x14ac:dyDescent="0.25">
      <c r="F23" s="35"/>
      <c r="H23" s="35"/>
      <c r="I23" s="38"/>
      <c r="L23" s="27"/>
      <c r="M23" s="27"/>
      <c r="P23" s="26"/>
    </row>
    <row r="24" spans="2:17" s="11" customFormat="1" ht="19.95" customHeight="1" thickBot="1" x14ac:dyDescent="0.25">
      <c r="B24" s="7"/>
      <c r="C24" s="109" t="s">
        <v>78</v>
      </c>
      <c r="D24" s="110"/>
      <c r="E24" s="111"/>
      <c r="F24" s="51">
        <v>85</v>
      </c>
      <c r="G24" s="34"/>
      <c r="H24" s="41">
        <v>20</v>
      </c>
      <c r="I24" s="42">
        <f t="shared" ref="I24:I26" si="0">G24*H24</f>
        <v>0</v>
      </c>
      <c r="J24" s="28"/>
      <c r="K24" s="33">
        <f>(G24*J24)+G24</f>
        <v>0</v>
      </c>
      <c r="L24" s="41">
        <v>10</v>
      </c>
      <c r="M24" s="42">
        <f>K24*L24</f>
        <v>0</v>
      </c>
      <c r="N24" s="28"/>
      <c r="O24" s="45">
        <f>(G24*N24)+G24</f>
        <v>0</v>
      </c>
      <c r="P24" s="41">
        <v>5</v>
      </c>
      <c r="Q24" s="46">
        <f>O24*P24</f>
        <v>0</v>
      </c>
    </row>
    <row r="25" spans="2:17" s="9" customFormat="1" ht="12" thickBot="1" x14ac:dyDescent="0.25">
      <c r="F25" s="35"/>
      <c r="H25" s="35"/>
      <c r="I25" s="38"/>
      <c r="L25" s="40"/>
      <c r="M25" s="38"/>
      <c r="P25" s="44"/>
      <c r="Q25" s="43"/>
    </row>
    <row r="26" spans="2:17" s="11" customFormat="1" ht="19.95" customHeight="1" thickBot="1" x14ac:dyDescent="0.25">
      <c r="B26" s="7"/>
      <c r="C26" s="109" t="s">
        <v>55</v>
      </c>
      <c r="D26" s="110"/>
      <c r="E26" s="111"/>
      <c r="F26" s="51">
        <v>70</v>
      </c>
      <c r="G26" s="34"/>
      <c r="H26" s="41">
        <v>20</v>
      </c>
      <c r="I26" s="42">
        <f t="shared" si="0"/>
        <v>0</v>
      </c>
      <c r="J26" s="28"/>
      <c r="K26" s="33">
        <f>(G26*J26)+G26</f>
        <v>0</v>
      </c>
      <c r="L26" s="41">
        <v>10</v>
      </c>
      <c r="M26" s="42">
        <f t="shared" ref="M26" si="1">K26*L26</f>
        <v>0</v>
      </c>
      <c r="N26" s="28"/>
      <c r="O26" s="33">
        <f>(G26*N26)+G26</f>
        <v>0</v>
      </c>
      <c r="P26" s="41">
        <v>5</v>
      </c>
      <c r="Q26" s="46">
        <f t="shared" ref="Q26" si="2">O26*P26</f>
        <v>0</v>
      </c>
    </row>
    <row r="27" spans="2:17" s="9" customFormat="1" ht="11.4" x14ac:dyDescent="0.2"/>
    <row r="28" spans="2:17" s="9" customFormat="1" ht="11.4" x14ac:dyDescent="0.2"/>
    <row r="29" spans="2:17" s="9" customFormat="1" ht="20.399999999999999" customHeight="1" x14ac:dyDescent="0.2">
      <c r="F29" s="29"/>
      <c r="P29" s="47" t="s">
        <v>74</v>
      </c>
      <c r="Q29" s="18">
        <f>I22+I24+I26+M24+M26+Q24+Q26</f>
        <v>0</v>
      </c>
    </row>
    <row r="30" spans="2:17" s="9" customFormat="1" ht="11.4" x14ac:dyDescent="0.2">
      <c r="F30" s="29"/>
    </row>
    <row r="31" spans="2:17" s="9" customFormat="1" ht="11.4" x14ac:dyDescent="0.2">
      <c r="F31" s="30"/>
    </row>
    <row r="32" spans="2:17" s="9" customFormat="1" ht="11.4" x14ac:dyDescent="0.2">
      <c r="F32" s="29"/>
    </row>
    <row r="33" spans="6:6" x14ac:dyDescent="0.25">
      <c r="F33" s="30"/>
    </row>
    <row r="34" spans="6:6" x14ac:dyDescent="0.25">
      <c r="F34" s="29"/>
    </row>
    <row r="35" spans="6:6" x14ac:dyDescent="0.25">
      <c r="F35" s="30"/>
    </row>
  </sheetData>
  <mergeCells count="11">
    <mergeCell ref="C22:E22"/>
    <mergeCell ref="C24:E24"/>
    <mergeCell ref="C26:E26"/>
    <mergeCell ref="C20:E20"/>
    <mergeCell ref="K18:K20"/>
    <mergeCell ref="B2:C9"/>
    <mergeCell ref="D2:U9"/>
    <mergeCell ref="J18:J20"/>
    <mergeCell ref="N18:N20"/>
    <mergeCell ref="O18:O20"/>
    <mergeCell ref="B11:P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8F2C-4989-4CA4-8CFE-1A14D7C48A52}">
  <dimension ref="A1"/>
  <sheetViews>
    <sheetView workbookViewId="0">
      <selection activeCell="D21" sqref="D21"/>
    </sheetView>
  </sheetViews>
  <sheetFormatPr defaultRowHeight="13.8"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BCEAA25B7B1141A5F4373E0B6A0D44" ma:contentTypeVersion="4" ma:contentTypeDescription="Create a new document." ma:contentTypeScope="" ma:versionID="709c68769405d4a21d7ea602d2a6148f">
  <xsd:schema xmlns:xsd="http://www.w3.org/2001/XMLSchema" xmlns:xs="http://www.w3.org/2001/XMLSchema" xmlns:p="http://schemas.microsoft.com/office/2006/metadata/properties" xmlns:ns2="095c1336-d168-49fb-bfdc-f3bb5c19a9ac" xmlns:ns3="91443bde-3db9-4617-9c2b-18a5f95f5402" targetNamespace="http://schemas.microsoft.com/office/2006/metadata/properties" ma:root="true" ma:fieldsID="80db482c9fda1ba031959fd9ff63d79f" ns2:_="" ns3:_="">
    <xsd:import namespace="095c1336-d168-49fb-bfdc-f3bb5c19a9ac"/>
    <xsd:import namespace="91443bde-3db9-4617-9c2b-18a5f95f54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5c1336-d168-49fb-bfdc-f3bb5c19a9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443bde-3db9-4617-9c2b-18a5f95f54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6ABDE7-DDE7-471B-9F13-1E31E9512AD4}">
  <ds:schemaRefs>
    <ds:schemaRef ds:uri="http://schemas.microsoft.com/sharepoint/v3/contenttype/forms"/>
  </ds:schemaRefs>
</ds:datastoreItem>
</file>

<file path=customXml/itemProps2.xml><?xml version="1.0" encoding="utf-8"?>
<ds:datastoreItem xmlns:ds="http://schemas.openxmlformats.org/officeDocument/2006/customXml" ds:itemID="{33592D74-FBE2-4D9F-934E-4907FF388E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5c1336-d168-49fb-bfdc-f3bb5c19a9ac"/>
    <ds:schemaRef ds:uri="91443bde-3db9-4617-9c2b-18a5f95f5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6DFB26-C1F6-4D3A-B54E-981EEA46D266}">
  <ds:schemaRefs>
    <ds:schemaRef ds:uri="http://purl.org/dc/elements/1.1/"/>
    <ds:schemaRef ds:uri="http://schemas.microsoft.com/office/2006/metadata/properties"/>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91443bde-3db9-4617-9c2b-18a5f95f5402"/>
    <ds:schemaRef ds:uri="095c1336-d168-49fb-bfdc-f3bb5c19a9ac"/>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Eindblad</vt:lpstr>
      <vt:lpstr>A - Prijzen Producten</vt:lpstr>
      <vt:lpstr>B- Kosten maatregelen </vt:lpstr>
      <vt:lpstr>C - Uurtarieven</vt:lpstr>
      <vt:lpstr>Blad43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Frenken</dc:creator>
  <cp:keywords/>
  <dc:description/>
  <cp:lastModifiedBy>Raheel Butt</cp:lastModifiedBy>
  <cp:revision/>
  <cp:lastPrinted>2023-05-01T09:19:05Z</cp:lastPrinted>
  <dcterms:created xsi:type="dcterms:W3CDTF">2022-03-31T10:57:21Z</dcterms:created>
  <dcterms:modified xsi:type="dcterms:W3CDTF">2023-07-10T13:49:29Z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0x01010037BCEAA25B7B1141A5F4373E0B6A0D44</vt:lpwstr>
  </property>
</Properties>
</file>