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kada.sharepoint.com/Gedeelde documenten/10 Projecten/Portuur - Assink &amp; Staring/Werkplekhardware 2023/Bestek/"/>
    </mc:Choice>
  </mc:AlternateContent>
  <xr:revisionPtr revIDLastSave="94" documentId="8_{ED03D041-63F9-40A3-8486-452F0CD7DBEC}" xr6:coauthVersionLast="47" xr6:coauthVersionMax="47" xr10:uidLastSave="{3EC66382-8485-489C-BBAB-BDC1E74C2B56}"/>
  <bookViews>
    <workbookView xWindow="-120" yWindow="-120" windowWidth="29040" windowHeight="15840" xr2:uid="{00000000-000D-0000-FFFF-FFFF00000000}"/>
  </bookViews>
  <sheets>
    <sheet name="Calculatiebla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14" i="1" l="1"/>
  <c r="G10" i="1" l="1"/>
  <c r="I10" i="1" s="1"/>
  <c r="G13" i="1"/>
  <c r="I13" i="1" s="1"/>
  <c r="G12" i="1"/>
  <c r="I12" i="1" s="1"/>
  <c r="G11" i="1"/>
  <c r="I11" i="1" s="1"/>
  <c r="G9" i="1"/>
  <c r="I9" i="1" l="1"/>
  <c r="I15" i="1" s="1"/>
  <c r="I17" i="1" l="1"/>
</calcChain>
</file>

<file path=xl/sharedStrings.xml><?xml version="1.0" encoding="utf-8"?>
<sst xmlns="http://schemas.openxmlformats.org/spreadsheetml/2006/main" count="28" uniqueCount="27">
  <si>
    <t>Totaal</t>
  </si>
  <si>
    <t>U dient de blauw gearceerde cellen in te vullen</t>
  </si>
  <si>
    <t>Naam Leverancier</t>
  </si>
  <si>
    <t>Naam ondertekenaar</t>
  </si>
  <si>
    <t>Handtekening</t>
  </si>
  <si>
    <t>Datum</t>
  </si>
  <si>
    <t>Totaal (bedrag voor gunning)</t>
  </si>
  <si>
    <t>Opslagmarge*</t>
  </si>
  <si>
    <t>Vekoopprijs excl. BTW</t>
  </si>
  <si>
    <t>Product</t>
  </si>
  <si>
    <t>Merk</t>
  </si>
  <si>
    <t>Type</t>
  </si>
  <si>
    <t>Inkoopprijs per stuk excl. BTW*</t>
  </si>
  <si>
    <t>Aantal</t>
  </si>
  <si>
    <t xml:space="preserve">* Zie paragraaf 7.5 van het Bestek voor de geldende voorwaarden voor de inkoopprijs en de opslagmarges. 2,0% is het minimaal te hanteren percentage. </t>
  </si>
  <si>
    <t>Standaard fabrieksgarantie</t>
  </si>
  <si>
    <t>Monitor</t>
  </si>
  <si>
    <t>Bijlage 5 Calculatieblad Werkplekhardware</t>
  </si>
  <si>
    <t>Stichting Portuur</t>
  </si>
  <si>
    <t>Referentie: 2023/1005RN</t>
  </si>
  <si>
    <t>Kosten 2 jaar PUR garantie per stuk excl. BTW</t>
  </si>
  <si>
    <t>Desktop 8GB</t>
  </si>
  <si>
    <t>Desktop 16GB</t>
  </si>
  <si>
    <t>Uitgepakt leveren op locatie</t>
  </si>
  <si>
    <t>Prijs per stuk</t>
  </si>
  <si>
    <t>Laptop 14.0 inch</t>
  </si>
  <si>
    <t>Laptop 15.6 inch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</si>
</sst>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&quot;\ * #,##0.00_-;_-&quot;€&quot;\ * #,##0.00\-;_-&quot;€&quot;\ * &quot;-&quot;??_-;_-@_-"/>
    <numFmt numFmtId="165" formatCode="0.0%"/>
  </numFmts>
  <fonts count="1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0"/>
      <color indexed="9"/>
      <name val="Verdana"/>
      <family val="2"/>
    </font>
    <font>
      <sz val="10"/>
      <color indexed="8"/>
      <name val="Verdana"/>
      <family val="2"/>
    </font>
    <font>
      <b/>
      <sz val="10"/>
      <color indexed="8"/>
      <name val="Verdana"/>
      <family val="2"/>
    </font>
    <font>
      <u/>
      <sz val="10"/>
      <color indexed="8"/>
      <name val="Verdana"/>
      <family val="2"/>
    </font>
    <font>
      <sz val="11"/>
      <color theme="1"/>
      <name val="Verdana"/>
      <family val="2"/>
    </font>
    <font>
      <sz val="10"/>
      <color theme="1"/>
      <name val="Verdana"/>
      <family val="2"/>
    </font>
    <font>
      <sz val="11"/>
      <name val="Verdana"/>
      <family val="2"/>
    </font>
    <font>
      <b/>
      <sz val="10"/>
      <name val="Verdana"/>
      <family val="2"/>
    </font>
    <font>
      <sz val="10"/>
      <name val="Verdana"/>
      <family val="2"/>
    </font>
    <font>
      <sz val="10"/>
      <color indexed="62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3333FF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8">
    <xf numFmtId="0" fontId="0" fillId="0" borderId="0" xfId="0"/>
    <xf numFmtId="9" fontId="0" fillId="0" borderId="0" xfId="0" applyNumberFormat="1" applyAlignment="1">
      <alignment wrapText="1"/>
    </xf>
    <xf numFmtId="44" fontId="0" fillId="0" borderId="0" xfId="0" applyNumberFormat="1" applyAlignment="1">
      <alignment wrapText="1"/>
    </xf>
    <xf numFmtId="44" fontId="0" fillId="0" borderId="0" xfId="1" applyNumberFormat="1" applyFont="1" applyAlignment="1">
      <alignment wrapText="1"/>
    </xf>
    <xf numFmtId="0" fontId="3" fillId="2" borderId="1" xfId="0" applyFont="1" applyFill="1" applyBorder="1"/>
    <xf numFmtId="0" fontId="5" fillId="2" borderId="1" xfId="0" applyFont="1" applyFill="1" applyBorder="1"/>
    <xf numFmtId="164" fontId="3" fillId="0" borderId="1" xfId="0" applyNumberFormat="1" applyFont="1" applyBorder="1"/>
    <xf numFmtId="0" fontId="3" fillId="0" borderId="0" xfId="0" applyFont="1"/>
    <xf numFmtId="0" fontId="4" fillId="0" borderId="0" xfId="0" applyFont="1"/>
    <xf numFmtId="44" fontId="4" fillId="2" borderId="2" xfId="0" applyNumberFormat="1" applyFont="1" applyFill="1" applyBorder="1"/>
    <xf numFmtId="164" fontId="4" fillId="2" borderId="1" xfId="0" applyNumberFormat="1" applyFont="1" applyFill="1" applyBorder="1"/>
    <xf numFmtId="0" fontId="4" fillId="2" borderId="1" xfId="0" applyFont="1" applyFill="1" applyBorder="1"/>
    <xf numFmtId="0" fontId="6" fillId="0" borderId="0" xfId="0" applyFont="1"/>
    <xf numFmtId="9" fontId="6" fillId="0" borderId="0" xfId="0" applyNumberFormat="1" applyFont="1" applyAlignment="1">
      <alignment wrapText="1"/>
    </xf>
    <xf numFmtId="0" fontId="7" fillId="0" borderId="0" xfId="0" applyFont="1"/>
    <xf numFmtId="0" fontId="7" fillId="4" borderId="1" xfId="0" applyFont="1" applyFill="1" applyBorder="1"/>
    <xf numFmtId="0" fontId="8" fillId="0" borderId="0" xfId="0" applyFont="1"/>
    <xf numFmtId="0" fontId="2" fillId="3" borderId="1" xfId="0" applyFont="1" applyFill="1" applyBorder="1" applyAlignment="1">
      <alignment horizontal="left" vertical="center"/>
    </xf>
    <xf numFmtId="0" fontId="2" fillId="5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vertical="top"/>
    </xf>
    <xf numFmtId="0" fontId="3" fillId="0" borderId="1" xfId="0" applyFont="1" applyBorder="1"/>
    <xf numFmtId="0" fontId="11" fillId="4" borderId="1" xfId="0" applyFont="1" applyFill="1" applyBorder="1"/>
    <xf numFmtId="0" fontId="3" fillId="4" borderId="1" xfId="0" applyFont="1" applyFill="1" applyBorder="1"/>
    <xf numFmtId="44" fontId="3" fillId="4" borderId="1" xfId="0" applyNumberFormat="1" applyFont="1" applyFill="1" applyBorder="1"/>
    <xf numFmtId="164" fontId="3" fillId="6" borderId="1" xfId="0" applyNumberFormat="1" applyFont="1" applyFill="1" applyBorder="1"/>
    <xf numFmtId="0" fontId="4" fillId="2" borderId="1" xfId="0" applyFont="1" applyFill="1" applyBorder="1" applyAlignment="1">
      <alignment horizontal="center"/>
    </xf>
    <xf numFmtId="164" fontId="3" fillId="2" borderId="1" xfId="0" applyNumberFormat="1" applyFont="1" applyFill="1" applyBorder="1"/>
    <xf numFmtId="165" fontId="3" fillId="4" borderId="1" xfId="0" applyNumberFormat="1" applyFont="1" applyFill="1" applyBorder="1" applyAlignment="1">
      <alignment horizontal="center" vertical="center"/>
    </xf>
    <xf numFmtId="44" fontId="3" fillId="0" borderId="1" xfId="0" applyNumberFormat="1" applyFont="1" applyBorder="1"/>
    <xf numFmtId="0" fontId="11" fillId="0" borderId="1" xfId="0" applyFont="1" applyBorder="1"/>
    <xf numFmtId="165" fontId="3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165" fontId="3" fillId="4" borderId="3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9" fillId="4" borderId="1" xfId="0" applyFont="1" applyFill="1" applyBorder="1" applyAlignment="1">
      <alignment horizontal="left" vertical="center"/>
    </xf>
    <xf numFmtId="0" fontId="0" fillId="0" borderId="1" xfId="0" applyBorder="1"/>
    <xf numFmtId="0" fontId="10" fillId="0" borderId="1" xfId="0" applyFont="1" applyFill="1" applyBorder="1" applyAlignment="1">
      <alignment horizontal="center"/>
    </xf>
  </cellXfs>
  <cellStyles count="2">
    <cellStyle name="Komma" xfId="1" builtinId="3"/>
    <cellStyle name="Standaard" xfId="0" builtinId="0"/>
  </cellStyles>
  <dxfs count="0"/>
  <tableStyles count="0" defaultTableStyle="TableStyleMedium9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5"/>
  <sheetViews>
    <sheetView tabSelected="1" zoomScale="90" zoomScaleNormal="90" workbookViewId="0"/>
  </sheetViews>
  <sheetFormatPr defaultRowHeight="15" x14ac:dyDescent="0.25"/>
  <cols>
    <col min="1" max="1" width="35.5703125" customWidth="1"/>
    <col min="2" max="2" width="20.140625" customWidth="1"/>
    <col min="3" max="3" width="27.140625" style="1" customWidth="1"/>
    <col min="4" max="4" width="38.140625" style="3" customWidth="1"/>
    <col min="5" max="5" width="24.140625" customWidth="1"/>
    <col min="6" max="6" width="17.7109375" customWidth="1"/>
    <col min="7" max="7" width="19.7109375" customWidth="1"/>
    <col min="8" max="8" width="31.140625" customWidth="1"/>
    <col min="9" max="9" width="22.42578125" customWidth="1"/>
  </cols>
  <sheetData>
    <row r="1" spans="1:11" x14ac:dyDescent="0.25">
      <c r="A1" s="8" t="s">
        <v>17</v>
      </c>
      <c r="B1" s="12"/>
      <c r="C1" s="13"/>
    </row>
    <row r="2" spans="1:11" x14ac:dyDescent="0.25">
      <c r="A2" s="12"/>
      <c r="B2" s="12"/>
      <c r="C2" s="13"/>
    </row>
    <row r="3" spans="1:11" x14ac:dyDescent="0.25">
      <c r="A3" s="12" t="s">
        <v>18</v>
      </c>
      <c r="B3" s="12"/>
      <c r="C3" s="13"/>
    </row>
    <row r="4" spans="1:11" ht="15" customHeight="1" x14ac:dyDescent="0.25">
      <c r="A4" s="16" t="s">
        <v>19</v>
      </c>
      <c r="B4" s="12"/>
      <c r="C4" s="13"/>
    </row>
    <row r="5" spans="1:11" ht="15" customHeight="1" x14ac:dyDescent="0.25">
      <c r="A5" s="12"/>
      <c r="B5" s="12"/>
      <c r="C5" s="13"/>
    </row>
    <row r="6" spans="1:11" x14ac:dyDescent="0.25">
      <c r="A6" s="12"/>
      <c r="B6" s="15"/>
      <c r="C6" s="14" t="s">
        <v>1</v>
      </c>
    </row>
    <row r="7" spans="1:11" x14ac:dyDescent="0.25">
      <c r="A7" s="12"/>
      <c r="B7" s="12"/>
      <c r="C7" s="13"/>
    </row>
    <row r="8" spans="1:11" ht="25.5" x14ac:dyDescent="0.25">
      <c r="A8" s="18" t="s">
        <v>9</v>
      </c>
      <c r="B8" s="19" t="s">
        <v>13</v>
      </c>
      <c r="C8" s="19" t="s">
        <v>10</v>
      </c>
      <c r="D8" s="19" t="s">
        <v>11</v>
      </c>
      <c r="E8" s="19" t="s">
        <v>12</v>
      </c>
      <c r="F8" s="19" t="s">
        <v>7</v>
      </c>
      <c r="G8" s="19" t="s">
        <v>8</v>
      </c>
      <c r="H8" s="19" t="s">
        <v>20</v>
      </c>
      <c r="I8" s="19" t="s">
        <v>0</v>
      </c>
      <c r="J8" s="2"/>
      <c r="K8" s="3"/>
    </row>
    <row r="9" spans="1:11" x14ac:dyDescent="0.25">
      <c r="A9" s="21" t="s">
        <v>25</v>
      </c>
      <c r="B9" s="32">
        <v>100</v>
      </c>
      <c r="C9" s="22"/>
      <c r="D9" s="23"/>
      <c r="E9" s="24">
        <v>0</v>
      </c>
      <c r="F9" s="33">
        <v>0</v>
      </c>
      <c r="G9" s="25">
        <f>E9*(1+$F$9)</f>
        <v>0</v>
      </c>
      <c r="H9" s="24">
        <v>0</v>
      </c>
      <c r="I9" s="6">
        <f>B9*(G9+H9)</f>
        <v>0</v>
      </c>
      <c r="J9" s="2"/>
      <c r="K9" s="3"/>
    </row>
    <row r="10" spans="1:11" x14ac:dyDescent="0.25">
      <c r="A10" s="21" t="s">
        <v>26</v>
      </c>
      <c r="B10" s="32">
        <v>59</v>
      </c>
      <c r="C10" s="22"/>
      <c r="D10" s="23"/>
      <c r="E10" s="24">
        <v>0</v>
      </c>
      <c r="F10" s="34"/>
      <c r="G10" s="25">
        <f>E10*(1+$F$9)</f>
        <v>0</v>
      </c>
      <c r="H10" s="24">
        <v>0</v>
      </c>
      <c r="I10" s="6">
        <f>B10*(G10+H10)</f>
        <v>0</v>
      </c>
      <c r="J10" s="2"/>
      <c r="K10" s="3"/>
    </row>
    <row r="11" spans="1:11" x14ac:dyDescent="0.25">
      <c r="A11" s="21" t="s">
        <v>21</v>
      </c>
      <c r="B11" s="32">
        <v>90</v>
      </c>
      <c r="C11" s="22"/>
      <c r="D11" s="23"/>
      <c r="E11" s="24">
        <v>0</v>
      </c>
      <c r="F11" s="33">
        <v>0</v>
      </c>
      <c r="G11" s="25">
        <f>E11*(1+$F$11)</f>
        <v>0</v>
      </c>
      <c r="H11" s="24">
        <v>0</v>
      </c>
      <c r="I11" s="6">
        <f t="shared" ref="I11:I12" si="0">B11*(G11+H11)</f>
        <v>0</v>
      </c>
      <c r="J11" s="2"/>
      <c r="K11" s="3"/>
    </row>
    <row r="12" spans="1:11" x14ac:dyDescent="0.25">
      <c r="A12" s="21" t="s">
        <v>22</v>
      </c>
      <c r="B12" s="32">
        <v>15</v>
      </c>
      <c r="C12" s="22"/>
      <c r="D12" s="23"/>
      <c r="E12" s="24">
        <v>0</v>
      </c>
      <c r="F12" s="34"/>
      <c r="G12" s="25">
        <f>E12*(1+$F$11)</f>
        <v>0</v>
      </c>
      <c r="H12" s="24">
        <v>0</v>
      </c>
      <c r="I12" s="6">
        <f t="shared" si="0"/>
        <v>0</v>
      </c>
      <c r="J12" s="2"/>
      <c r="K12" s="3"/>
    </row>
    <row r="13" spans="1:11" x14ac:dyDescent="0.25">
      <c r="A13" s="21" t="s">
        <v>16</v>
      </c>
      <c r="B13" s="32">
        <v>85</v>
      </c>
      <c r="C13" s="22"/>
      <c r="D13" s="23"/>
      <c r="E13" s="24">
        <v>0</v>
      </c>
      <c r="F13" s="28">
        <v>0</v>
      </c>
      <c r="G13" s="25">
        <f>E13*(1+$F$13)</f>
        <v>0</v>
      </c>
      <c r="H13" s="29" t="s">
        <v>15</v>
      </c>
      <c r="I13" s="6">
        <f>B13*G13</f>
        <v>0</v>
      </c>
      <c r="J13" s="2"/>
      <c r="K13" s="3"/>
    </row>
    <row r="14" spans="1:11" x14ac:dyDescent="0.25">
      <c r="A14" s="21" t="s">
        <v>23</v>
      </c>
      <c r="B14" s="37">
        <v>1</v>
      </c>
      <c r="C14" s="30"/>
      <c r="D14" s="21" t="s">
        <v>24</v>
      </c>
      <c r="E14" s="24">
        <v>0</v>
      </c>
      <c r="F14" s="31"/>
      <c r="G14" s="25"/>
      <c r="H14" s="29"/>
      <c r="I14" s="6">
        <f>B14*E14</f>
        <v>0</v>
      </c>
      <c r="J14" s="2"/>
      <c r="K14" s="3"/>
    </row>
    <row r="15" spans="1:11" x14ac:dyDescent="0.25">
      <c r="A15" s="11" t="s">
        <v>0</v>
      </c>
      <c r="B15" s="4"/>
      <c r="C15" s="26"/>
      <c r="D15" s="5"/>
      <c r="E15" s="5"/>
      <c r="F15" s="5"/>
      <c r="G15" s="27"/>
      <c r="H15" s="27"/>
      <c r="I15" s="10">
        <f>SUM(I9:I14)</f>
        <v>0</v>
      </c>
      <c r="J15" s="2"/>
      <c r="K15" s="3"/>
    </row>
    <row r="16" spans="1:11" ht="15.75" thickBot="1" x14ac:dyDescent="0.3">
      <c r="A16" s="12"/>
      <c r="B16" s="12"/>
      <c r="C16" s="13"/>
    </row>
    <row r="17" spans="1:9" ht="15.75" thickBot="1" x14ac:dyDescent="0.3">
      <c r="A17" s="7"/>
      <c r="B17" s="8"/>
      <c r="C17" s="8"/>
      <c r="D17" s="8"/>
      <c r="E17" s="8" t="s">
        <v>6</v>
      </c>
      <c r="F17" s="8"/>
      <c r="G17" s="20"/>
      <c r="H17" s="20"/>
      <c r="I17" s="9">
        <f>I15</f>
        <v>0</v>
      </c>
    </row>
    <row r="18" spans="1:9" x14ac:dyDescent="0.25">
      <c r="A18" s="7"/>
      <c r="B18" s="7"/>
      <c r="C18"/>
    </row>
    <row r="19" spans="1:9" x14ac:dyDescent="0.25">
      <c r="A19" s="20" t="s">
        <v>14</v>
      </c>
      <c r="B19" s="20"/>
      <c r="C19" s="20"/>
      <c r="D19" s="20"/>
    </row>
    <row r="20" spans="1:9" x14ac:dyDescent="0.25">
      <c r="A20" s="20"/>
      <c r="B20" s="20"/>
      <c r="C20" s="20"/>
      <c r="D20" s="20"/>
    </row>
    <row r="21" spans="1:9" x14ac:dyDescent="0.25">
      <c r="A21" s="12"/>
      <c r="B21" s="12"/>
      <c r="C21" s="13"/>
    </row>
    <row r="22" spans="1:9" ht="21" customHeight="1" x14ac:dyDescent="0.25">
      <c r="A22" s="17" t="s">
        <v>2</v>
      </c>
      <c r="B22" s="35"/>
      <c r="C22" s="36"/>
      <c r="D22" s="36"/>
    </row>
    <row r="23" spans="1:9" ht="21" customHeight="1" x14ac:dyDescent="0.25">
      <c r="A23" s="17" t="s">
        <v>3</v>
      </c>
      <c r="B23" s="35"/>
      <c r="C23" s="36"/>
      <c r="D23" s="36"/>
    </row>
    <row r="24" spans="1:9" ht="57" customHeight="1" x14ac:dyDescent="0.25">
      <c r="A24" s="17" t="s">
        <v>4</v>
      </c>
      <c r="B24" s="35"/>
      <c r="C24" s="36"/>
      <c r="D24" s="36"/>
    </row>
    <row r="25" spans="1:9" ht="21" customHeight="1" x14ac:dyDescent="0.25">
      <c r="A25" s="17" t="s">
        <v>5</v>
      </c>
      <c r="B25" s="35"/>
      <c r="C25" s="36"/>
      <c r="D25" s="36"/>
    </row>
  </sheetData>
  <mergeCells count="6">
    <mergeCell ref="F9:F10"/>
    <mergeCell ref="B22:D22"/>
    <mergeCell ref="B23:D23"/>
    <mergeCell ref="B24:D24"/>
    <mergeCell ref="B25:D25"/>
    <mergeCell ref="F11:F12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d807127-6dfe-4777-9fc9-8a2ccfc388c3">
      <Terms xmlns="http://schemas.microsoft.com/office/infopath/2007/PartnerControls"/>
    </lcf76f155ced4ddcb4097134ff3c332f>
    <TaxCatchAll xmlns="46c995e6-7f53-48aa-a5ad-a9d38912b46a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7" ma:contentTypeDescription="Een nieuw document maken." ma:contentTypeScope="" ma:versionID="ca2383e70f9810f7295f5b871cb0766a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11adb72c2a64998f922e7fcc2f8c8b61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86c822f-eec8-42d4-8054-049d3dc82beb}" ma:internalName="TaxCatchAll" ma:showField="CatchAllData" ma:web="46c995e6-7f53-48aa-a5ad-a9d38912b4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62568fe7-1f97-42b2-b87e-bec22f3baa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40B8726-78AD-4DE4-956C-6C7FFC5C4067}">
  <ds:schemaRefs>
    <ds:schemaRef ds:uri="http://purl.org/dc/elements/1.1/"/>
    <ds:schemaRef ds:uri="5d807127-6dfe-4777-9fc9-8a2ccfc388c3"/>
    <ds:schemaRef ds:uri="http://schemas.microsoft.com/office/2006/metadata/properties"/>
    <ds:schemaRef ds:uri="46c995e6-7f53-48aa-a5ad-a9d38912b46a"/>
    <ds:schemaRef ds:uri="http://purl.org/dc/terms/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e3fdd195-5295-44b1-bcd3-9fa67508b33b"/>
    <ds:schemaRef ds:uri="bf6122dd-1d7e-42e4-9d9c-f7f4f78c8ec2"/>
  </ds:schemaRefs>
</ds:datastoreItem>
</file>

<file path=customXml/itemProps2.xml><?xml version="1.0" encoding="utf-8"?>
<ds:datastoreItem xmlns:ds="http://schemas.openxmlformats.org/officeDocument/2006/customXml" ds:itemID="{CCC24285-9147-49F9-9D20-290A7F04930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c995e6-7f53-48aa-a5ad-a9d38912b46a"/>
    <ds:schemaRef ds:uri="5d807127-6dfe-4777-9fc9-8a2ccfc388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47D7F03-96BE-44FF-A6E2-43F4651DC0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Calculatieblad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dkeizers</dc:creator>
  <cp:lastModifiedBy>Ramon Nieuwenhuizen | Inkada Inkoop &amp; Advies</cp:lastModifiedBy>
  <cp:lastPrinted>2018-05-28T09:43:10Z</cp:lastPrinted>
  <dcterms:created xsi:type="dcterms:W3CDTF">2011-04-27T13:02:07Z</dcterms:created>
  <dcterms:modified xsi:type="dcterms:W3CDTF">2023-10-03T14:21:48Z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0x010100F05022422477C44CA0516C7EF458BDC6</vt:lpwstr>
  </property>
  <property fmtid="{D5CDD505-2E9C-101B-9397-08002B2CF9AE}" pid="3" name="MediaServiceImageTags">
    <vt:lpwstr/>
  </property>
</Properties>
</file>