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actverkoop-my.sharepoint.com/personal/ellen_impactinkoop_nl/Documents/Documents/EA IAM/Gepubliceerde documenten/"/>
    </mc:Choice>
  </mc:AlternateContent>
  <xr:revisionPtr revIDLastSave="404" documentId="8_{7DD58276-E266-4B42-952B-2086AFBF0FEB}" xr6:coauthVersionLast="47" xr6:coauthVersionMax="47" xr10:uidLastSave="{8C66B0BB-DA1A-40F6-9891-34311B968F55}"/>
  <bookViews>
    <workbookView xWindow="57480" yWindow="-120" windowWidth="29040" windowHeight="15840" xr2:uid="{EA441E29-9DFC-4697-B8BF-919D8C885C78}"/>
  </bookViews>
  <sheets>
    <sheet name="Blad1" sheetId="1" r:id="rId1"/>
  </sheets>
  <calcPr calcId="191028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28" i="1"/>
  <c r="E26" i="1"/>
  <c r="D20" i="1"/>
  <c r="D25" i="1"/>
  <c r="D19" i="1"/>
</calcChain>
</file>

<file path=xl/sharedStrings.xml><?xml version="1.0" encoding="utf-8"?>
<sst xmlns="http://schemas.openxmlformats.org/spreadsheetml/2006/main" count="42" uniqueCount="37">
  <si>
    <t xml:space="preserve">Prijzenblad </t>
  </si>
  <si>
    <r>
      <rPr>
        <sz val="10"/>
        <color rgb="FF000000"/>
        <rFont val="Arial"/>
      </rPr>
      <t xml:space="preserve">Let op: de gevraagde prijzen zijn </t>
    </r>
    <r>
      <rPr>
        <b/>
        <sz val="10"/>
        <color rgb="FF000000"/>
        <rFont val="Arial"/>
      </rPr>
      <t>vast</t>
    </r>
    <r>
      <rPr>
        <sz val="10"/>
        <color rgb="FF000000"/>
        <rFont val="Arial"/>
      </rPr>
      <t xml:space="preserve"> voor een periode voor de gehele contractduur van 10 jaar inclusief verleningen. 
</t>
    </r>
    <r>
      <rPr>
        <b/>
        <sz val="10"/>
        <color rgb="FF000000"/>
        <rFont val="Arial"/>
      </rPr>
      <t>Let op</t>
    </r>
    <r>
      <rPr>
        <sz val="10"/>
        <color rgb="FF000000"/>
        <rFont val="Arial"/>
      </rPr>
      <t xml:space="preserve">: </t>
    </r>
    <r>
      <rPr>
        <b/>
        <sz val="10"/>
        <color rgb="FF000000"/>
        <rFont val="Arial"/>
      </rPr>
      <t xml:space="preserve">alleen 'P1 totale prijs' regel 28 wordt meegewogen als prijscomponent bij de gunning. </t>
    </r>
  </si>
  <si>
    <t>Invulinstructie: u dient alleen de groen gearceerde velden in te vullen!</t>
  </si>
  <si>
    <t>Eenmalige (implementatie) kosten</t>
  </si>
  <si>
    <t>Prijs all-in, exclusief BTW</t>
  </si>
  <si>
    <t>De prijs voor het initieel beschikbaar stellen en implementatie van de IAM applicatie voor 3.500 identiteiten voor de gemeente Almere</t>
  </si>
  <si>
    <t xml:space="preserve">Installatiekosten </t>
  </si>
  <si>
    <t xml:space="preserve">Transitie van de gegevens van de huidige applicatie </t>
  </si>
  <si>
    <t>Koppeling tussen bronsysteem (HR systeem AFAS profit)</t>
  </si>
  <si>
    <t>Koppeling tussen doelsysteem TopDesk</t>
  </si>
  <si>
    <t xml:space="preserve">Kopping tussen doelsysteem AD local </t>
  </si>
  <si>
    <t xml:space="preserve">Trainingskosten functioneel beheerders </t>
  </si>
  <si>
    <t>Totaal Eenmalige kosten</t>
  </si>
  <si>
    <r>
      <t>Jaarlijks terugkerende kosten**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         Prijs voor het jaarlijks licentie, beheer en onderhoud (zoals in vorig onderdeel opgeleverd is) </t>
    </r>
  </si>
  <si>
    <t xml:space="preserve">Aantal identiteiten </t>
  </si>
  <si>
    <t>Per jaar/ per identiteitstype</t>
  </si>
  <si>
    <t>Totaal minimale overeenkomst</t>
  </si>
  <si>
    <t>Laag identiteitstype</t>
  </si>
  <si>
    <t>Middelhoge identiteitstype</t>
  </si>
  <si>
    <t>&gt; profielen (optioneel)</t>
  </si>
  <si>
    <t>Hoge identiteitstype</t>
  </si>
  <si>
    <t>Totaal Jaarlijks terugkerende kosten voor de totale looptijd van de overeenkomst.</t>
  </si>
  <si>
    <t xml:space="preserve">P1 Totale prijs van de door u aangeboden oplossing voor de totale contractduur </t>
  </si>
  <si>
    <t>Optionele tarieven in staffelvorm*</t>
  </si>
  <si>
    <t>Implementatiekosten per koppeling</t>
  </si>
  <si>
    <t>Jaarlijksekosten per koppeling</t>
  </si>
  <si>
    <r>
      <rPr>
        <b/>
        <sz val="10"/>
        <color rgb="FF000000"/>
        <rFont val="Arial"/>
      </rPr>
      <t xml:space="preserve">Reactietijd </t>
    </r>
    <r>
      <rPr>
        <sz val="10"/>
        <color rgb="FF000000"/>
        <rFont val="Arial"/>
      </rPr>
      <t>(wanneer mag dit aangepast worden door de gemeente?)</t>
    </r>
  </si>
  <si>
    <t xml:space="preserve">Prijs per koppeling extra </t>
  </si>
  <si>
    <t>Optioneel uurtarief**</t>
  </si>
  <si>
    <t> </t>
  </si>
  <si>
    <t xml:space="preserve">Aantal uren </t>
  </si>
  <si>
    <t>Uurtarief consultant junior</t>
  </si>
  <si>
    <t> 50,00</t>
  </si>
  <si>
    <t>Uurtarief consultant medior</t>
  </si>
  <si>
    <t>Uurtarief consultant senior</t>
  </si>
  <si>
    <t xml:space="preserve">*Afspraken betreft de kosten zijn opgenomen in het Programma van Eisen </t>
  </si>
  <si>
    <t>**zie toelichting offerteaanvraag gunningscriteria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</si>
</sst>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/>
    <xf numFmtId="0" fontId="4" fillId="0" borderId="0" xfId="0" applyFont="1" applyAlignment="1">
      <alignment wrapText="1"/>
    </xf>
    <xf numFmtId="0" fontId="3" fillId="2" borderId="7" xfId="0" applyFont="1" applyFill="1" applyBorder="1" applyAlignment="1">
      <alignment wrapText="1"/>
    </xf>
    <xf numFmtId="0" fontId="1" fillId="2" borderId="9" xfId="0" applyFont="1" applyFill="1" applyBorder="1"/>
    <xf numFmtId="0" fontId="2" fillId="2" borderId="10" xfId="0" applyFont="1" applyFill="1" applyBorder="1"/>
    <xf numFmtId="0" fontId="1" fillId="2" borderId="10" xfId="0" applyFont="1" applyFill="1" applyBorder="1"/>
    <xf numFmtId="164" fontId="1" fillId="3" borderId="6" xfId="0" applyNumberFormat="1" applyFont="1" applyFill="1" applyBorder="1"/>
    <xf numFmtId="0" fontId="1" fillId="0" borderId="6" xfId="0" applyFont="1" applyBorder="1" applyAlignment="1">
      <alignment horizontal="left" vertical="top" wrapText="1"/>
    </xf>
    <xf numFmtId="164" fontId="5" fillId="4" borderId="2" xfId="0" applyNumberFormat="1" applyFont="1" applyFill="1" applyBorder="1"/>
    <xf numFmtId="0" fontId="4" fillId="0" borderId="0" xfId="0" applyFont="1"/>
    <xf numFmtId="0" fontId="8" fillId="5" borderId="6" xfId="0" applyFont="1" applyFill="1" applyBorder="1" applyAlignment="1">
      <alignment wrapText="1"/>
    </xf>
    <xf numFmtId="0" fontId="6" fillId="5" borderId="13" xfId="0" applyFont="1" applyFill="1" applyBorder="1"/>
    <xf numFmtId="0" fontId="8" fillId="0" borderId="13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1" fillId="0" borderId="0" xfId="0" applyFont="1" applyAlignment="1">
      <alignment horizontal="center"/>
    </xf>
    <xf numFmtId="44" fontId="1" fillId="3" borderId="16" xfId="0" applyNumberFormat="1" applyFont="1" applyFill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9" fillId="7" borderId="6" xfId="0" applyFont="1" applyFill="1" applyBorder="1" applyAlignment="1">
      <alignment wrapText="1"/>
    </xf>
    <xf numFmtId="0" fontId="7" fillId="2" borderId="6" xfId="0" applyFont="1" applyFill="1" applyBorder="1" applyAlignment="1">
      <alignment vertical="center" wrapText="1"/>
    </xf>
    <xf numFmtId="2" fontId="6" fillId="0" borderId="15" xfId="0" applyNumberFormat="1" applyFont="1" applyBorder="1" applyAlignment="1">
      <alignment horizontal="right"/>
    </xf>
    <xf numFmtId="2" fontId="6" fillId="0" borderId="15" xfId="0" applyNumberFormat="1" applyFont="1" applyBorder="1"/>
    <xf numFmtId="44" fontId="6" fillId="6" borderId="15" xfId="0" applyNumberFormat="1" applyFont="1" applyFill="1" applyBorder="1" applyAlignment="1">
      <alignment wrapText="1"/>
    </xf>
    <xf numFmtId="44" fontId="1" fillId="3" borderId="5" xfId="0" applyNumberFormat="1" applyFont="1" applyFill="1" applyBorder="1"/>
    <xf numFmtId="0" fontId="3" fillId="0" borderId="11" xfId="0" applyFont="1" applyBorder="1" applyAlignment="1">
      <alignment wrapText="1"/>
    </xf>
    <xf numFmtId="0" fontId="3" fillId="2" borderId="6" xfId="0" applyFont="1" applyFill="1" applyBorder="1" applyAlignment="1">
      <alignment vertical="center" wrapText="1"/>
    </xf>
    <xf numFmtId="164" fontId="1" fillId="3" borderId="12" xfId="0" applyNumberFormat="1" applyFont="1" applyFill="1" applyBorder="1" applyAlignment="1">
      <alignment horizontal="right"/>
    </xf>
    <xf numFmtId="164" fontId="11" fillId="3" borderId="12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wrapText="1"/>
    </xf>
    <xf numFmtId="0" fontId="3" fillId="8" borderId="11" xfId="0" applyFont="1" applyFill="1" applyBorder="1" applyAlignment="1">
      <alignment wrapText="1"/>
    </xf>
    <xf numFmtId="0" fontId="8" fillId="5" borderId="13" xfId="0" applyFont="1" applyFill="1" applyBorder="1" applyAlignment="1">
      <alignment wrapText="1"/>
    </xf>
    <xf numFmtId="0" fontId="6" fillId="0" borderId="14" xfId="0" applyFont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8" borderId="21" xfId="0" applyFont="1" applyFill="1" applyBorder="1" applyAlignment="1">
      <alignment wrapText="1"/>
    </xf>
    <xf numFmtId="0" fontId="1" fillId="0" borderId="22" xfId="0" applyFont="1" applyBorder="1" applyAlignment="1">
      <alignment wrapText="1"/>
    </xf>
    <xf numFmtId="0" fontId="11" fillId="3" borderId="22" xfId="0" applyFont="1" applyFill="1" applyBorder="1" applyAlignment="1">
      <alignment wrapText="1"/>
    </xf>
    <xf numFmtId="0" fontId="1" fillId="0" borderId="23" xfId="0" applyFont="1" applyBorder="1" applyAlignment="1">
      <alignment wrapText="1"/>
    </xf>
    <xf numFmtId="0" fontId="11" fillId="3" borderId="11" xfId="0" applyFont="1" applyFill="1" applyBorder="1" applyAlignment="1">
      <alignment wrapText="1"/>
    </xf>
    <xf numFmtId="164" fontId="1" fillId="3" borderId="12" xfId="0" applyNumberFormat="1" applyFont="1" applyFill="1" applyBorder="1"/>
    <xf numFmtId="164" fontId="1" fillId="3" borderId="13" xfId="0" applyNumberFormat="1" applyFont="1" applyFill="1" applyBorder="1" applyAlignment="1">
      <alignment horizontal="right"/>
    </xf>
    <xf numFmtId="164" fontId="1" fillId="3" borderId="5" xfId="0" applyNumberFormat="1" applyFont="1" applyFill="1" applyBorder="1"/>
    <xf numFmtId="164" fontId="1" fillId="8" borderId="6" xfId="0" applyNumberFormat="1" applyFont="1" applyFill="1" applyBorder="1"/>
    <xf numFmtId="0" fontId="6" fillId="0" borderId="14" xfId="0" applyFont="1" applyBorder="1"/>
    <xf numFmtId="0" fontId="6" fillId="0" borderId="8" xfId="0" applyFont="1" applyBorder="1"/>
    <xf numFmtId="0" fontId="9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0" fillId="4" borderId="1" xfId="0" applyFont="1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5" fillId="4" borderId="1" xfId="0" applyFont="1" applyFill="1" applyBorder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5" fillId="4" borderId="3" xfId="0" applyFont="1" applyFill="1" applyBorder="1" applyAlignment="1">
      <alignment horizontal="left" wrapText="1"/>
    </xf>
    <xf numFmtId="0" fontId="5" fillId="4" borderId="4" xfId="0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 wrapText="1"/>
    </xf>
    <xf numFmtId="0" fontId="3" fillId="0" borderId="16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7B3C7-2A07-4206-B505-1CCC5A1721BC}">
  <dimension ref="A1:M38"/>
  <sheetViews>
    <sheetView showGridLines="0" tabSelected="1" topLeftCell="A5" zoomScale="110" zoomScaleNormal="110" workbookViewId="0">
      <selection activeCell="C31" sqref="C31"/>
    </sheetView>
  </sheetViews>
  <sheetFormatPr defaultColWidth="9.109375" defaultRowHeight="12.75" customHeight="1" x14ac:dyDescent="0.25"/>
  <cols>
    <col min="1" max="1" width="68.88671875" style="1" customWidth="1"/>
    <col min="2" max="2" width="18.33203125" style="1" customWidth="1"/>
    <col min="3" max="3" width="24.88671875" style="2" customWidth="1"/>
    <col min="4" max="4" width="26.5546875" style="2" customWidth="1"/>
    <col min="5" max="5" width="36.109375" style="2" customWidth="1"/>
    <col min="6" max="6" width="52.88671875" style="2" customWidth="1"/>
    <col min="7" max="16384" width="9.109375" style="2"/>
  </cols>
  <sheetData>
    <row r="1" spans="1:13" ht="13.2" x14ac:dyDescent="0.25">
      <c r="A1" s="4" t="s">
        <v>0</v>
      </c>
      <c r="B1" s="4"/>
    </row>
    <row r="2" spans="1:13" ht="13.2" x14ac:dyDescent="0.25">
      <c r="A2" s="4"/>
      <c r="B2" s="4"/>
    </row>
    <row r="3" spans="1:13" ht="66.75" customHeight="1" x14ac:dyDescent="0.25">
      <c r="A3" s="57" t="s">
        <v>1</v>
      </c>
      <c r="B3" s="58"/>
      <c r="C3" s="59"/>
      <c r="D3" s="59"/>
    </row>
    <row r="4" spans="1:13" ht="15" x14ac:dyDescent="0.25">
      <c r="A4" s="7"/>
      <c r="B4" s="7"/>
    </row>
    <row r="5" spans="1:13" ht="15.6" x14ac:dyDescent="0.3">
      <c r="A5" s="60" t="s">
        <v>2</v>
      </c>
      <c r="B5" s="61"/>
      <c r="C5" s="61"/>
      <c r="D5" s="61"/>
    </row>
    <row r="6" spans="1:13" ht="15.75" customHeight="1" x14ac:dyDescent="0.25">
      <c r="A6" s="7"/>
      <c r="B6" s="7"/>
      <c r="H6" s="56"/>
      <c r="I6" s="56"/>
      <c r="J6" s="56"/>
      <c r="K6" s="56"/>
      <c r="L6" s="56"/>
      <c r="M6" s="56"/>
    </row>
    <row r="7" spans="1:13" ht="13.2" x14ac:dyDescent="0.25">
      <c r="A7" s="8" t="s">
        <v>3</v>
      </c>
      <c r="B7" s="33"/>
      <c r="C7" s="9"/>
      <c r="D7" s="10" t="s">
        <v>4</v>
      </c>
      <c r="H7" s="56"/>
      <c r="I7" s="56"/>
      <c r="J7" s="56"/>
      <c r="K7" s="56"/>
      <c r="L7" s="56"/>
      <c r="M7" s="56"/>
    </row>
    <row r="8" spans="1:13" ht="13.5" customHeight="1" x14ac:dyDescent="0.25">
      <c r="A8" s="49" t="s">
        <v>5</v>
      </c>
      <c r="B8" s="50"/>
      <c r="C8" s="50"/>
      <c r="D8" s="51"/>
      <c r="H8" s="56"/>
      <c r="I8" s="56"/>
      <c r="J8" s="56"/>
      <c r="K8" s="56"/>
      <c r="L8" s="56"/>
      <c r="M8" s="56"/>
    </row>
    <row r="9" spans="1:13" ht="15" customHeight="1" x14ac:dyDescent="0.25">
      <c r="A9" s="22" t="s">
        <v>6</v>
      </c>
      <c r="B9" s="22"/>
      <c r="C9" s="21">
        <v>0</v>
      </c>
      <c r="G9" s="20"/>
      <c r="H9" s="20"/>
      <c r="I9" s="20"/>
      <c r="J9" s="20"/>
      <c r="K9" s="20"/>
      <c r="L9" s="20"/>
    </row>
    <row r="10" spans="1:13" ht="17.25" customHeight="1" x14ac:dyDescent="0.25">
      <c r="A10" s="22" t="s">
        <v>7</v>
      </c>
      <c r="B10" s="22"/>
      <c r="C10" s="21">
        <v>0</v>
      </c>
      <c r="G10" s="20"/>
      <c r="H10" s="20"/>
      <c r="I10" s="20"/>
      <c r="J10" s="20"/>
      <c r="K10" s="20"/>
      <c r="L10" s="20"/>
    </row>
    <row r="11" spans="1:13" ht="17.25" customHeight="1" x14ac:dyDescent="0.25">
      <c r="A11" s="22" t="s">
        <v>8</v>
      </c>
      <c r="B11" s="22"/>
      <c r="C11" s="21">
        <v>0</v>
      </c>
      <c r="G11" s="20"/>
      <c r="H11" s="20"/>
      <c r="I11" s="20"/>
      <c r="J11" s="20"/>
      <c r="K11" s="20"/>
      <c r="L11" s="20"/>
    </row>
    <row r="12" spans="1:13" ht="17.25" customHeight="1" x14ac:dyDescent="0.25">
      <c r="A12" s="22" t="s">
        <v>9</v>
      </c>
      <c r="B12" s="22"/>
      <c r="C12" s="21">
        <v>0</v>
      </c>
      <c r="G12" s="20"/>
      <c r="H12" s="20"/>
      <c r="I12" s="20"/>
      <c r="J12" s="20"/>
      <c r="K12" s="20"/>
      <c r="L12" s="20"/>
    </row>
    <row r="13" spans="1:13" ht="17.25" customHeight="1" x14ac:dyDescent="0.25">
      <c r="A13" s="22" t="s">
        <v>10</v>
      </c>
      <c r="B13" s="22"/>
      <c r="C13" s="21">
        <v>0</v>
      </c>
      <c r="G13" s="20"/>
      <c r="H13" s="20"/>
      <c r="I13" s="20"/>
      <c r="J13" s="20"/>
      <c r="K13" s="20"/>
      <c r="L13" s="20"/>
    </row>
    <row r="14" spans="1:13" ht="17.25" customHeight="1" x14ac:dyDescent="0.25">
      <c r="A14" s="22" t="s">
        <v>11</v>
      </c>
      <c r="B14" s="22"/>
      <c r="C14" s="21">
        <v>0</v>
      </c>
      <c r="G14" s="20"/>
      <c r="H14" s="20"/>
      <c r="I14" s="20"/>
      <c r="J14" s="20"/>
      <c r="K14" s="20"/>
      <c r="L14" s="20"/>
    </row>
    <row r="15" spans="1:13" ht="15" customHeight="1" x14ac:dyDescent="0.25">
      <c r="A15" s="65" t="s">
        <v>12</v>
      </c>
      <c r="B15" s="65"/>
      <c r="C15" s="65"/>
      <c r="D15" s="65"/>
      <c r="E15" s="28">
        <f>C9+C10+C11+C12+C13+C14</f>
        <v>0</v>
      </c>
    </row>
    <row r="16" spans="1:13" ht="13.2" x14ac:dyDescent="0.25">
      <c r="D16" s="5"/>
    </row>
    <row r="18" spans="1:5" ht="39.6" x14ac:dyDescent="0.25">
      <c r="A18" s="8" t="s">
        <v>13</v>
      </c>
      <c r="B18" s="37" t="s">
        <v>14</v>
      </c>
      <c r="C18" s="9" t="s">
        <v>15</v>
      </c>
      <c r="D18" s="11" t="s">
        <v>16</v>
      </c>
    </row>
    <row r="19" spans="1:5" ht="13.2" x14ac:dyDescent="0.25">
      <c r="A19" s="34" t="s">
        <v>17</v>
      </c>
      <c r="B19" s="38">
        <v>525</v>
      </c>
      <c r="C19" s="43">
        <v>0</v>
      </c>
      <c r="D19" s="46">
        <f>B19*C19*4</f>
        <v>0</v>
      </c>
    </row>
    <row r="20" spans="1:5" ht="13.2" x14ac:dyDescent="0.25">
      <c r="A20" s="29" t="s">
        <v>18</v>
      </c>
      <c r="B20" s="39">
        <v>2625</v>
      </c>
      <c r="C20" s="44">
        <v>0</v>
      </c>
      <c r="D20" s="46">
        <f t="shared" ref="D20:D25" si="0">B20*C20*4</f>
        <v>0</v>
      </c>
    </row>
    <row r="21" spans="1:5" ht="13.2" x14ac:dyDescent="0.25">
      <c r="A21" s="42" t="s">
        <v>19</v>
      </c>
      <c r="B21" s="40"/>
      <c r="C21" s="32">
        <v>0</v>
      </c>
      <c r="D21" s="46"/>
    </row>
    <row r="22" spans="1:5" ht="13.2" x14ac:dyDescent="0.25">
      <c r="A22" s="42" t="s">
        <v>19</v>
      </c>
      <c r="B22" s="40"/>
      <c r="C22" s="32">
        <v>0</v>
      </c>
      <c r="D22" s="46"/>
    </row>
    <row r="23" spans="1:5" ht="13.2" x14ac:dyDescent="0.25">
      <c r="A23" s="42" t="s">
        <v>19</v>
      </c>
      <c r="B23" s="40"/>
      <c r="C23" s="32">
        <v>0</v>
      </c>
      <c r="D23" s="46"/>
    </row>
    <row r="24" spans="1:5" ht="13.2" x14ac:dyDescent="0.25">
      <c r="A24" s="42" t="s">
        <v>19</v>
      </c>
      <c r="B24" s="40"/>
      <c r="C24" s="32">
        <v>0</v>
      </c>
      <c r="D24" s="46"/>
    </row>
    <row r="25" spans="1:5" ht="13.2" x14ac:dyDescent="0.25">
      <c r="A25" s="29" t="s">
        <v>20</v>
      </c>
      <c r="B25" s="41">
        <v>360</v>
      </c>
      <c r="C25" s="31">
        <v>0</v>
      </c>
      <c r="D25" s="46">
        <f t="shared" si="0"/>
        <v>0</v>
      </c>
    </row>
    <row r="26" spans="1:5" ht="13.2" x14ac:dyDescent="0.25">
      <c r="A26" s="52" t="s">
        <v>21</v>
      </c>
      <c r="B26" s="53"/>
      <c r="C26" s="54"/>
      <c r="D26" s="55"/>
      <c r="E26" s="45">
        <f>D19+D20+D25</f>
        <v>0</v>
      </c>
    </row>
    <row r="27" spans="1:5" ht="13.2" x14ac:dyDescent="0.25">
      <c r="E27" s="6"/>
    </row>
    <row r="28" spans="1:5" s="15" customFormat="1" ht="14.85" customHeight="1" x14ac:dyDescent="0.3">
      <c r="A28" s="62" t="s">
        <v>22</v>
      </c>
      <c r="B28" s="63"/>
      <c r="C28" s="63"/>
      <c r="D28" s="64"/>
      <c r="E28" s="14">
        <f>(E15+E26)+((60*D35+50*D34+50*D33)*4)</f>
        <v>0</v>
      </c>
    </row>
    <row r="29" spans="1:5" ht="20.25" customHeight="1" x14ac:dyDescent="0.25">
      <c r="A29" s="3"/>
    </row>
    <row r="30" spans="1:5" ht="60" customHeight="1" x14ac:dyDescent="0.25">
      <c r="A30" s="24" t="s">
        <v>23</v>
      </c>
      <c r="B30" s="24"/>
      <c r="C30" s="30" t="s">
        <v>24</v>
      </c>
      <c r="D30" s="30" t="s">
        <v>25</v>
      </c>
      <c r="E30" s="23" t="s">
        <v>26</v>
      </c>
    </row>
    <row r="31" spans="1:5" ht="13.2" x14ac:dyDescent="0.25">
      <c r="A31" s="13" t="s">
        <v>27</v>
      </c>
      <c r="B31" s="13"/>
      <c r="C31" s="12">
        <v>0</v>
      </c>
      <c r="D31" s="12">
        <v>0</v>
      </c>
      <c r="E31" s="12"/>
    </row>
    <row r="32" spans="1:5" ht="13.2" x14ac:dyDescent="0.25">
      <c r="A32" s="16" t="s">
        <v>28</v>
      </c>
      <c r="B32" s="35"/>
      <c r="C32" s="17" t="s">
        <v>29</v>
      </c>
      <c r="D32" s="17" t="s">
        <v>29</v>
      </c>
      <c r="E32" s="18" t="s">
        <v>30</v>
      </c>
    </row>
    <row r="33" spans="1:5" ht="13.2" customHeight="1" x14ac:dyDescent="0.25">
      <c r="A33" s="19" t="s">
        <v>31</v>
      </c>
      <c r="B33" s="36"/>
      <c r="C33" s="47" t="s">
        <v>29</v>
      </c>
      <c r="D33" s="27">
        <v>0</v>
      </c>
      <c r="E33" s="25" t="s">
        <v>32</v>
      </c>
    </row>
    <row r="34" spans="1:5" ht="13.2" customHeight="1" x14ac:dyDescent="0.25">
      <c r="A34" s="19" t="s">
        <v>33</v>
      </c>
      <c r="B34" s="36"/>
      <c r="C34" s="47"/>
      <c r="D34" s="27">
        <v>0</v>
      </c>
      <c r="E34" s="26">
        <v>50</v>
      </c>
    </row>
    <row r="35" spans="1:5" ht="13.2" customHeight="1" x14ac:dyDescent="0.25">
      <c r="A35" s="19" t="s">
        <v>34</v>
      </c>
      <c r="B35" s="19"/>
      <c r="C35" s="48"/>
      <c r="D35" s="27">
        <v>0</v>
      </c>
      <c r="E35" s="26">
        <v>60</v>
      </c>
    </row>
    <row r="37" spans="1:5" ht="13.2" x14ac:dyDescent="0.25">
      <c r="A37" s="1" t="s">
        <v>35</v>
      </c>
    </row>
    <row r="38" spans="1:5" ht="13.2" x14ac:dyDescent="0.25">
      <c r="A38" s="1" t="s">
        <v>36</v>
      </c>
    </row>
  </sheetData>
  <mergeCells count="8">
    <mergeCell ref="C33:C35"/>
    <mergeCell ref="A8:D8"/>
    <mergeCell ref="A26:D26"/>
    <mergeCell ref="H6:M8"/>
    <mergeCell ref="A3:D3"/>
    <mergeCell ref="A5:D5"/>
    <mergeCell ref="A28:D28"/>
    <mergeCell ref="A15:D15"/>
  </mergeCells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Props1.xml><?xml version="1.0" encoding="utf-8"?>
<ds:datastoreItem xmlns:ds="http://schemas.openxmlformats.org/officeDocument/2006/customXml" ds:itemID="{7E970D2D-66E1-4A56-B6B6-CCFB119E32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DE4EC3-0448-4E6C-BAA4-2743317B6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716309-7A2F-460A-9393-C442E30D138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1f914b6-a544-4516-8258-dce33e67d5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Sluis, Ingrid van</dc:creator>
  <cp:keywords/>
  <dc:description/>
  <cp:lastModifiedBy>Ellen - Impact Inkoop</cp:lastModifiedBy>
  <cp:revision/>
  <dcterms:created xsi:type="dcterms:W3CDTF">2019-09-13T13:10:55Z</dcterms:created>
  <dcterms:modified xsi:type="dcterms:W3CDTF">2023-10-04T09:10:17Z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  <property fmtid="{D5CDD505-2E9C-101B-9397-08002B2CF9AE}" pid="3" name="_AdHocReviewCycleID">
    <vt:i4>1226717002</vt:i4>
  </property>
  <property fmtid="{D5CDD505-2E9C-101B-9397-08002B2CF9AE}" pid="4" name="_NewReviewCycle">
    <vt:lpwstr/>
  </property>
  <property fmtid="{D5CDD505-2E9C-101B-9397-08002B2CF9AE}" pid="5" name="_EmailSubject">
    <vt:lpwstr>Aanbesteding CMS intranet: contactgegevens leveranciers</vt:lpwstr>
  </property>
  <property fmtid="{D5CDD505-2E9C-101B-9397-08002B2CF9AE}" pid="6" name="_AuthorEmail">
    <vt:lpwstr>anika.van.dam@provincie-utrecht.nl</vt:lpwstr>
  </property>
  <property fmtid="{D5CDD505-2E9C-101B-9397-08002B2CF9AE}" pid="7" name="_AuthorEmailDisplayName">
    <vt:lpwstr>Dam, Anika van</vt:lpwstr>
  </property>
  <property fmtid="{D5CDD505-2E9C-101B-9397-08002B2CF9AE}" pid="8" name="_PreviousAdHocReviewCycleID">
    <vt:i4>581026724</vt:i4>
  </property>
  <property fmtid="{D5CDD505-2E9C-101B-9397-08002B2CF9AE}" pid="9" name="_ReviewingToolsShownOnce">
    <vt:lpwstr/>
  </property>
  <property fmtid="{D5CDD505-2E9C-101B-9397-08002B2CF9AE}" pid="10" name="j7e7edac40694a75a14dc8a1f940b8b2">
    <vt:lpwstr/>
  </property>
  <property fmtid="{D5CDD505-2E9C-101B-9397-08002B2CF9AE}" pid="11" name="MediaServiceImageTags">
    <vt:lpwstr/>
  </property>
  <property fmtid="{D5CDD505-2E9C-101B-9397-08002B2CF9AE}" pid="12" name="TaxCatchAll">
    <vt:lpwstr/>
  </property>
  <property fmtid="{D5CDD505-2E9C-101B-9397-08002B2CF9AE}" pid="13" name="Documenttypen">
    <vt:lpwstr/>
  </property>
  <property fmtid="{D5CDD505-2E9C-101B-9397-08002B2CF9AE}" pid="14" name="m33fc33796384c19818b29a1f52fa6b8">
    <vt:lpwstr/>
  </property>
  <property fmtid="{D5CDD505-2E9C-101B-9397-08002B2CF9AE}" pid="15" name="Passende_x0020_Trefwoorden">
    <vt:lpwstr/>
  </property>
  <property fmtid="{D5CDD505-2E9C-101B-9397-08002B2CF9AE}" pid="16" name="Passende Trefwoorden">
    <vt:lpwstr/>
  </property>
  <property fmtid="{D5CDD505-2E9C-101B-9397-08002B2CF9AE}" pid="17" name="lcf76f155ced4ddcb4097134ff3c332f">
    <vt:lpwstr/>
  </property>
</Properties>
</file>