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.altun\Desktop\"/>
    </mc:Choice>
  </mc:AlternateContent>
  <xr:revisionPtr revIDLastSave="0" documentId="8_{0B9AA93D-5E9A-4BB2-A0EE-58C84525DFC3}" xr6:coauthVersionLast="47" xr6:coauthVersionMax="47" xr10:uidLastSave="{00000000-0000-0000-0000-000000000000}"/>
  <bookViews>
    <workbookView xWindow="-108" yWindow="-108" windowWidth="23256" windowHeight="12576" activeTab="1" xr2:uid="{DD9EF022-FB51-41AC-959E-6730AFE2ACC5}"/>
  </bookViews>
  <sheets>
    <sheet name="Instructie " sheetId="1" r:id="rId1"/>
    <sheet name="Tabblad 1  - Invulblad bestek" sheetId="2" r:id="rId2"/>
    <sheet name="Toelichting tabblad 2" sheetId="3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44" i="2" l="1"/>
  <c r="G32" i="2"/>
  <c r="E28" i="2"/>
  <c r="E21" i="2"/>
  <c r="E20" i="2"/>
  <c r="F38" i="2"/>
  <c r="F39" i="2"/>
  <c r="F40" i="2"/>
  <c r="F41" i="2"/>
  <c r="F42" i="2"/>
  <c r="F43" i="2"/>
  <c r="F37" i="2"/>
  <c r="H8" i="3"/>
  <c r="H9" i="3"/>
  <c r="H7" i="3"/>
  <c r="H6" i="3"/>
  <c r="H5" i="3"/>
  <c r="H10" i="3" s="1"/>
  <c r="E22" i="2" l="1"/>
  <c r="C50" i="2"/>
  <c r="G28" i="2"/>
  <c r="E29" i="2"/>
  <c r="G29" i="2" s="1"/>
  <c r="E30" i="2"/>
  <c r="G30" i="2" s="1"/>
  <c r="E31" i="2"/>
  <c r="G31" i="2" s="1"/>
  <c r="E27" i="2"/>
  <c r="G27" i="2" s="1"/>
  <c r="E15" i="2"/>
  <c r="G15" i="2" s="1"/>
  <c r="E16" i="2"/>
  <c r="G16" i="2" s="1"/>
  <c r="E9" i="2"/>
  <c r="G9" i="2" s="1"/>
  <c r="E8" i="2"/>
  <c r="G8" i="2" s="1"/>
  <c r="E7" i="2"/>
  <c r="G7" i="2" s="1"/>
  <c r="E6" i="2"/>
  <c r="G6" i="2" s="1"/>
  <c r="E5" i="2"/>
  <c r="G5" i="2" s="1"/>
  <c r="C49" i="2" l="1"/>
  <c r="G17" i="2"/>
  <c r="C48" i="2" s="1"/>
  <c r="G10" i="2"/>
  <c r="C47" i="2" s="1"/>
  <c r="C51" i="2" l="1"/>
</calcChain>
</file>

<file path=xl/sharedStrings.xml><?xml version="1.0" encoding="utf-8"?>
<sst xmlns="http://schemas.openxmlformats.org/spreadsheetml/2006/main" count="87" uniqueCount="63">
  <si>
    <t>Instructie Inschrijfbiljet - Bijlage 8</t>
  </si>
  <si>
    <r>
      <t xml:space="preserve">Inschrijver dient in bijgaande tabbelen enkel de geel gekleurde kolommen in te vullen. Bedrag dient </t>
    </r>
    <r>
      <rPr>
        <b/>
        <u/>
        <sz val="11"/>
        <color rgb="FF000000"/>
        <rFont val="Calibri"/>
        <family val="2"/>
      </rPr>
      <t>exclusief BTW</t>
    </r>
    <r>
      <rPr>
        <sz val="11"/>
        <color rgb="FF000000"/>
        <rFont val="Calibri"/>
        <family val="2"/>
      </rPr>
      <t xml:space="preserve"> ingevuld te worden, en alle redelijkerwijs tot deze opdracht behorende kosten omvatten, zoals, maar niet uitsluitend, reiskosten, administratiekosten, kledingkosten, opleidingskosten, kosten rondom ziekte en vervanging personeel, schoonmaakmiddelen etc.                                                                                                     </t>
    </r>
  </si>
  <si>
    <t xml:space="preserve">Het invullen van alle tabellen (gele cellen) op tabblad 1 is verplicht. Alle onderdelen bij elkaar vormen de totale inschrijfsom. Tabblad 2 is verplicht om in te vullen, echter wordt niet niet meegenomen in de beoordeling. </t>
  </si>
  <si>
    <t>Opdrachtgever</t>
  </si>
  <si>
    <t xml:space="preserve">GGD Noord- en Oost - Gelderland </t>
  </si>
  <si>
    <t>Inschrijver</t>
  </si>
  <si>
    <t xml:space="preserve">Referentienummer </t>
  </si>
  <si>
    <t>HSCDOC-1368817716-4496</t>
  </si>
  <si>
    <t>De inschrijver verklaart met de ondertekening van deze verklaring  dat dit inschrijfbiljet naar waarheid is ingevuld:</t>
  </si>
  <si>
    <t>Bedrijfsnaam:</t>
  </si>
  <si>
    <t>Vestigingsadres:</t>
  </si>
  <si>
    <t>Naam:</t>
  </si>
  <si>
    <t>Functie:</t>
  </si>
  <si>
    <t>Datum:</t>
  </si>
  <si>
    <t>Handtekening:</t>
  </si>
  <si>
    <t xml:space="preserve">Tabel 1 - Regulier schoonmaak </t>
  </si>
  <si>
    <t>Locatie</t>
  </si>
  <si>
    <t xml:space="preserve">Loonkosten </t>
  </si>
  <si>
    <t xml:space="preserve">Kosten materialen, middelen, machines, werkkleding en alle overige kosten </t>
  </si>
  <si>
    <t xml:space="preserve">All-in uurtarief excl. BTW </t>
  </si>
  <si>
    <t xml:space="preserve">Aantal uur per jaar </t>
  </si>
  <si>
    <t xml:space="preserve">Totaal tarief per jaar </t>
  </si>
  <si>
    <t xml:space="preserve">GGD Warnsveld </t>
  </si>
  <si>
    <t>GGD Doetinchem (Gezellen)</t>
  </si>
  <si>
    <t>GGD Doetinchem (Kruisberg)</t>
  </si>
  <si>
    <t xml:space="preserve">GGD Harderwijk </t>
  </si>
  <si>
    <t xml:space="preserve">Witte Villa </t>
  </si>
  <si>
    <t>Totaal</t>
  </si>
  <si>
    <t xml:space="preserve">Tabel 2 - Periodiek onderhoud </t>
  </si>
  <si>
    <t xml:space="preserve">Dieptereiniging sanitaire ruimten </t>
  </si>
  <si>
    <t>Tarief per m2</t>
  </si>
  <si>
    <t>Totaal aantal m2 per kwartaal</t>
  </si>
  <si>
    <t>Glasbewassing (binnen, buiten en separatieglas)</t>
  </si>
  <si>
    <t>Plafondreiniging entree Warnsveld</t>
  </si>
  <si>
    <t xml:space="preserve">Tabel 3 Optionele schoonmaakdiensten </t>
  </si>
  <si>
    <t>Reinigen van meubilair (bureaustoelen, banken etc.)</t>
  </si>
  <si>
    <t xml:space="preserve">Reinigen gehele vloerbedekking </t>
  </si>
  <si>
    <t xml:space="preserve">Vlekken verwijderen vloerbedekking </t>
  </si>
  <si>
    <t xml:space="preserve">Diepte reiniging pantry </t>
  </si>
  <si>
    <t xml:space="preserve">Reinigen ventilatieroosters </t>
  </si>
  <si>
    <t>Tabel 4 Huur sanitair hardware + navullen (full-service)</t>
  </si>
  <si>
    <t>Product</t>
  </si>
  <si>
    <t>Eenheidsprijs per maand</t>
  </si>
  <si>
    <t xml:space="preserve">Indicatief aantal stuks </t>
  </si>
  <si>
    <t>Maanden</t>
  </si>
  <si>
    <t xml:space="preserve">Toiletborstel-garnituur </t>
  </si>
  <si>
    <t>WC rolhouder (2 rollen)</t>
  </si>
  <si>
    <t xml:space="preserve">Handdoekenautomaat papieren doekjes </t>
  </si>
  <si>
    <t>Prullenbak</t>
  </si>
  <si>
    <t>Zeepautomaat</t>
  </si>
  <si>
    <t xml:space="preserve">Luchtverfrisser </t>
  </si>
  <si>
    <t xml:space="preserve">Hygiëne boxen </t>
  </si>
  <si>
    <t xml:space="preserve">Tabel </t>
  </si>
  <si>
    <t xml:space="preserve">Totaal tarief per jaar excl. BTW </t>
  </si>
  <si>
    <t xml:space="preserve">Totale inschrijfsom </t>
  </si>
  <si>
    <t xml:space="preserve">Aantal medewerkers </t>
  </si>
  <si>
    <t>Bruto uurloon medewerker 1</t>
  </si>
  <si>
    <t>Burto uurloon medewerker 2</t>
  </si>
  <si>
    <t>Bruto uurloon medewerker 3</t>
  </si>
  <si>
    <t xml:space="preserve">Aantal in te zetten uur per jaar </t>
  </si>
  <si>
    <t>Totaalbedrag</t>
  </si>
  <si>
    <t xml:space="preserve">Vloeren (machinaal) reinigen </t>
  </si>
  <si>
    <t>Totaal per jaar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</si>
</sst>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8" formatCode="&quot;€&quot;\ #,##0.00;[Red]&quot;€&quot;\ \-#,##0.00"/>
    <numFmt numFmtId="44" formatCode="_ &quot;€&quot;\ * #,##0.00_ ;_ &quot;€&quot;\ * \-#,##0.00_ ;_ &quot;€&quot;\ * &quot;-&quot;??_ ;_ @_ "/>
    <numFmt numFmtId="164" formatCode="&quot;€&quot;\ #,##0.00"/>
  </numFmts>
  <fonts count="11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000000"/>
      <name val="Calibri"/>
      <family val="2"/>
    </font>
    <font>
      <b/>
      <u/>
      <sz val="11"/>
      <color rgb="FF000000"/>
      <name val="Calibri"/>
      <family val="2"/>
    </font>
    <font>
      <sz val="11"/>
      <color rgb="FFFFFFFF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theme="8" tint="-0.499984740745262"/>
        <bgColor rgb="FF000000"/>
      </patternFill>
    </fill>
    <fill>
      <patternFill patternType="solid">
        <fgColor theme="0"/>
        <bgColor rgb="FF000000"/>
      </patternFill>
    </fill>
    <fill>
      <patternFill patternType="solid">
        <fgColor rgb="FFFFC000"/>
        <bgColor rgb="FF000000"/>
      </patternFill>
    </fill>
    <fill>
      <patternFill patternType="solid">
        <fgColor theme="8" tint="-0.4999847407452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1F4E78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theme="9"/>
        <bgColor rgb="FF000000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theme="1"/>
      </right>
      <top style="thin">
        <color indexed="64"/>
      </top>
      <bottom/>
      <diagonal/>
    </border>
    <border>
      <left/>
      <right style="thin">
        <color theme="1"/>
      </right>
      <top/>
      <bottom style="thin">
        <color indexed="64"/>
      </bottom>
      <diagonal/>
    </border>
    <border>
      <left/>
      <right style="thin">
        <color theme="1"/>
      </right>
      <top style="thin">
        <color indexed="64"/>
      </top>
      <bottom style="thin">
        <color indexed="64"/>
      </bottom>
      <diagonal/>
    </border>
    <border>
      <left/>
      <right style="thin">
        <color theme="1"/>
      </right>
      <top/>
      <bottom/>
      <diagonal/>
    </border>
    <border>
      <left style="thin">
        <color indexed="64"/>
      </left>
      <right/>
      <top/>
      <bottom style="thin">
        <color theme="1"/>
      </bottom>
      <diagonal/>
    </border>
    <border>
      <left/>
      <right/>
      <top/>
      <bottom style="thin">
        <color theme="1"/>
      </bottom>
      <diagonal/>
    </border>
    <border>
      <left/>
      <right style="thin">
        <color indexed="64"/>
      </right>
      <top/>
      <bottom style="thin">
        <color theme="1"/>
      </bottom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/>
      <bottom style="thin">
        <color rgb="FF000000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</borders>
  <cellStyleXfs count="1">
    <xf numFmtId="0" fontId="0" fillId="0" borderId="0"/>
  </cellStyleXfs>
  <cellXfs count="94">
    <xf numFmtId="0" fontId="0" fillId="0" borderId="0" xfId="0"/>
    <xf numFmtId="0" fontId="7" fillId="6" borderId="22" xfId="0" applyFont="1" applyFill="1" applyBorder="1"/>
    <xf numFmtId="164" fontId="7" fillId="6" borderId="1" xfId="0" applyNumberFormat="1" applyFont="1" applyFill="1" applyBorder="1"/>
    <xf numFmtId="0" fontId="0" fillId="0" borderId="22" xfId="0" applyBorder="1"/>
    <xf numFmtId="164" fontId="0" fillId="0" borderId="22" xfId="0" applyNumberFormat="1" applyBorder="1"/>
    <xf numFmtId="0" fontId="7" fillId="6" borderId="23" xfId="0" applyFont="1" applyFill="1" applyBorder="1"/>
    <xf numFmtId="0" fontId="0" fillId="0" borderId="23" xfId="0" applyBorder="1"/>
    <xf numFmtId="0" fontId="8" fillId="6" borderId="23" xfId="0" applyFont="1" applyFill="1" applyBorder="1"/>
    <xf numFmtId="44" fontId="0" fillId="0" borderId="1" xfId="0" applyNumberFormat="1" applyBorder="1"/>
    <xf numFmtId="164" fontId="0" fillId="8" borderId="1" xfId="0" applyNumberFormat="1" applyFill="1" applyBorder="1"/>
    <xf numFmtId="0" fontId="2" fillId="0" borderId="23" xfId="0" applyFont="1" applyBorder="1"/>
    <xf numFmtId="0" fontId="6" fillId="9" borderId="24" xfId="0" applyFont="1" applyFill="1" applyBorder="1"/>
    <xf numFmtId="0" fontId="9" fillId="0" borderId="25" xfId="0" applyFont="1" applyBorder="1" applyAlignment="1">
      <alignment horizontal="left" vertical="top"/>
    </xf>
    <xf numFmtId="8" fontId="9" fillId="10" borderId="25" xfId="0" applyNumberFormat="1" applyFont="1" applyFill="1" applyBorder="1"/>
    <xf numFmtId="0" fontId="2" fillId="0" borderId="0" xfId="0" applyFont="1"/>
    <xf numFmtId="164" fontId="0" fillId="0" borderId="0" xfId="0" applyNumberFormat="1"/>
    <xf numFmtId="0" fontId="0" fillId="7" borderId="1" xfId="0" applyFill="1" applyBorder="1" applyProtection="1">
      <protection locked="0"/>
    </xf>
    <xf numFmtId="164" fontId="0" fillId="7" borderId="1" xfId="0" applyNumberFormat="1" applyFill="1" applyBorder="1" applyProtection="1">
      <protection locked="0"/>
    </xf>
    <xf numFmtId="164" fontId="0" fillId="0" borderId="1" xfId="0" applyNumberFormat="1" applyBorder="1"/>
    <xf numFmtId="0" fontId="0" fillId="0" borderId="1" xfId="0" applyBorder="1"/>
    <xf numFmtId="0" fontId="0" fillId="6" borderId="1" xfId="0" applyFill="1" applyBorder="1"/>
    <xf numFmtId="164" fontId="7" fillId="7" borderId="1" xfId="0" applyNumberFormat="1" applyFont="1" applyFill="1" applyBorder="1" applyProtection="1">
      <protection locked="0"/>
    </xf>
    <xf numFmtId="0" fontId="0" fillId="0" borderId="0" xfId="0" applyProtection="1">
      <protection locked="0"/>
    </xf>
    <xf numFmtId="0" fontId="0" fillId="0" borderId="1" xfId="0" applyBorder="1" applyAlignment="1">
      <alignment horizontal="left"/>
    </xf>
    <xf numFmtId="0" fontId="3" fillId="5" borderId="1" xfId="0" applyFont="1" applyFill="1" applyBorder="1"/>
    <xf numFmtId="164" fontId="7" fillId="7" borderId="21" xfId="0" applyNumberFormat="1" applyFont="1" applyFill="1" applyBorder="1" applyProtection="1">
      <protection locked="0"/>
    </xf>
    <xf numFmtId="164" fontId="7" fillId="6" borderId="21" xfId="0" applyNumberFormat="1" applyFont="1" applyFill="1" applyBorder="1"/>
    <xf numFmtId="0" fontId="2" fillId="0" borderId="1" xfId="0" applyFont="1" applyBorder="1"/>
    <xf numFmtId="0" fontId="2" fillId="5" borderId="1" xfId="0" applyFont="1" applyFill="1" applyBorder="1"/>
    <xf numFmtId="0" fontId="0" fillId="0" borderId="28" xfId="0" applyBorder="1"/>
    <xf numFmtId="164" fontId="7" fillId="7" borderId="20" xfId="0" applyNumberFormat="1" applyFont="1" applyFill="1" applyBorder="1" applyProtection="1">
      <protection locked="0"/>
    </xf>
    <xf numFmtId="164" fontId="7" fillId="6" borderId="20" xfId="0" applyNumberFormat="1" applyFont="1" applyFill="1" applyBorder="1"/>
    <xf numFmtId="164" fontId="2" fillId="0" borderId="23" xfId="0" applyNumberFormat="1" applyFont="1" applyBorder="1"/>
    <xf numFmtId="164" fontId="2" fillId="0" borderId="27" xfId="0" applyNumberFormat="1" applyFont="1" applyBorder="1"/>
    <xf numFmtId="0" fontId="10" fillId="11" borderId="25" xfId="0" applyFont="1" applyFill="1" applyBorder="1"/>
    <xf numFmtId="164" fontId="10" fillId="11" borderId="25" xfId="0" applyNumberFormat="1" applyFont="1" applyFill="1" applyBorder="1"/>
    <xf numFmtId="0" fontId="2" fillId="6" borderId="1" xfId="0" applyFont="1" applyFill="1" applyBorder="1" applyProtection="1">
      <protection locked="0"/>
    </xf>
    <xf numFmtId="164" fontId="2" fillId="6" borderId="1" xfId="0" applyNumberFormat="1" applyFont="1" applyFill="1" applyBorder="1" applyProtection="1">
      <protection locked="0"/>
    </xf>
    <xf numFmtId="0" fontId="2" fillId="6" borderId="23" xfId="0" applyFont="1" applyFill="1" applyBorder="1"/>
    <xf numFmtId="164" fontId="2" fillId="0" borderId="1" xfId="0" applyNumberFormat="1" applyFont="1" applyBorder="1"/>
    <xf numFmtId="0" fontId="0" fillId="3" borderId="2" xfId="0" applyFill="1" applyBorder="1" applyAlignment="1">
      <alignment horizontal="left" wrapText="1"/>
    </xf>
    <xf numFmtId="0" fontId="0" fillId="3" borderId="3" xfId="0" applyFill="1" applyBorder="1" applyAlignment="1">
      <alignment horizontal="left" wrapText="1"/>
    </xf>
    <xf numFmtId="0" fontId="0" fillId="3" borderId="4" xfId="0" applyFill="1" applyBorder="1" applyAlignment="1">
      <alignment horizontal="left" wrapText="1"/>
    </xf>
    <xf numFmtId="0" fontId="6" fillId="4" borderId="2" xfId="0" applyFont="1" applyFill="1" applyBorder="1" applyAlignment="1" applyProtection="1">
      <alignment horizontal="left" vertical="top" wrapText="1"/>
      <protection locked="0"/>
    </xf>
    <xf numFmtId="0" fontId="6" fillId="4" borderId="3" xfId="0" applyFont="1" applyFill="1" applyBorder="1" applyAlignment="1" applyProtection="1">
      <alignment horizontal="left" vertical="top" wrapText="1"/>
      <protection locked="0"/>
    </xf>
    <xf numFmtId="0" fontId="6" fillId="4" borderId="14" xfId="0" applyFont="1" applyFill="1" applyBorder="1" applyAlignment="1" applyProtection="1">
      <alignment horizontal="left" vertical="top" wrapText="1"/>
      <protection locked="0"/>
    </xf>
    <xf numFmtId="0" fontId="0" fillId="3" borderId="14" xfId="0" applyFill="1" applyBorder="1" applyAlignment="1">
      <alignment horizontal="left" wrapText="1"/>
    </xf>
    <xf numFmtId="0" fontId="1" fillId="2" borderId="2" xfId="0" applyFont="1" applyFill="1" applyBorder="1" applyAlignment="1">
      <alignment horizontal="center" wrapText="1"/>
    </xf>
    <xf numFmtId="0" fontId="1" fillId="2" borderId="3" xfId="0" applyFont="1" applyFill="1" applyBorder="1" applyAlignment="1">
      <alignment horizontal="center" wrapText="1"/>
    </xf>
    <xf numFmtId="0" fontId="0" fillId="3" borderId="2" xfId="0" applyFill="1" applyBorder="1" applyAlignment="1">
      <alignment horizontal="center"/>
    </xf>
    <xf numFmtId="0" fontId="0" fillId="3" borderId="3" xfId="0" applyFill="1" applyBorder="1" applyAlignment="1">
      <alignment horizontal="center"/>
    </xf>
    <xf numFmtId="0" fontId="0" fillId="3" borderId="14" xfId="0" applyFill="1" applyBorder="1" applyAlignment="1">
      <alignment horizontal="center"/>
    </xf>
    <xf numFmtId="0" fontId="0" fillId="3" borderId="5" xfId="0" applyFill="1" applyBorder="1" applyAlignment="1">
      <alignment horizontal="left" wrapText="1"/>
    </xf>
    <xf numFmtId="0" fontId="0" fillId="3" borderId="6" xfId="0" applyFill="1" applyBorder="1" applyAlignment="1">
      <alignment horizontal="left" wrapText="1"/>
    </xf>
    <xf numFmtId="0" fontId="0" fillId="3" borderId="12" xfId="0" applyFill="1" applyBorder="1" applyAlignment="1">
      <alignment horizontal="left" wrapText="1"/>
    </xf>
    <xf numFmtId="0" fontId="0" fillId="3" borderId="10" xfId="0" applyFill="1" applyBorder="1" applyAlignment="1">
      <alignment horizontal="left" wrapText="1"/>
    </xf>
    <xf numFmtId="0" fontId="0" fillId="3" borderId="11" xfId="0" applyFill="1" applyBorder="1" applyAlignment="1">
      <alignment horizontal="left" wrapText="1"/>
    </xf>
    <xf numFmtId="0" fontId="0" fillId="3" borderId="13" xfId="0" applyFill="1" applyBorder="1" applyAlignment="1">
      <alignment horizontal="left" wrapText="1"/>
    </xf>
    <xf numFmtId="0" fontId="4" fillId="3" borderId="5" xfId="0" applyFont="1" applyFill="1" applyBorder="1" applyAlignment="1">
      <alignment horizontal="left" vertical="top" wrapText="1"/>
    </xf>
    <xf numFmtId="0" fontId="0" fillId="3" borderId="6" xfId="0" applyFill="1" applyBorder="1" applyAlignment="1">
      <alignment horizontal="left" vertical="top" wrapText="1"/>
    </xf>
    <xf numFmtId="0" fontId="0" fillId="3" borderId="12" xfId="0" applyFill="1" applyBorder="1" applyAlignment="1">
      <alignment horizontal="left" vertical="top" wrapText="1"/>
    </xf>
    <xf numFmtId="0" fontId="0" fillId="3" borderId="10" xfId="0" applyFill="1" applyBorder="1" applyAlignment="1">
      <alignment horizontal="left" vertical="top" wrapText="1"/>
    </xf>
    <xf numFmtId="0" fontId="0" fillId="3" borderId="11" xfId="0" applyFill="1" applyBorder="1" applyAlignment="1">
      <alignment horizontal="left" vertical="top" wrapText="1"/>
    </xf>
    <xf numFmtId="0" fontId="0" fillId="3" borderId="13" xfId="0" applyFill="1" applyBorder="1" applyAlignment="1">
      <alignment horizontal="left" vertical="top" wrapText="1"/>
    </xf>
    <xf numFmtId="0" fontId="0" fillId="3" borderId="2" xfId="0" applyFill="1" applyBorder="1" applyAlignment="1">
      <alignment horizontal="left" vertical="top" wrapText="1"/>
    </xf>
    <xf numFmtId="0" fontId="0" fillId="3" borderId="3" xfId="0" applyFill="1" applyBorder="1" applyAlignment="1">
      <alignment horizontal="left" vertical="top" wrapText="1"/>
    </xf>
    <xf numFmtId="0" fontId="0" fillId="3" borderId="14" xfId="0" applyFill="1" applyBorder="1" applyAlignment="1">
      <alignment horizontal="left" vertical="top" wrapText="1"/>
    </xf>
    <xf numFmtId="0" fontId="0" fillId="3" borderId="5" xfId="0" applyFill="1" applyBorder="1" applyAlignment="1">
      <alignment horizontal="left" vertical="top" wrapText="1"/>
    </xf>
    <xf numFmtId="0" fontId="0" fillId="3" borderId="7" xfId="0" applyFill="1" applyBorder="1" applyAlignment="1">
      <alignment horizontal="left" vertical="top" wrapText="1"/>
    </xf>
    <xf numFmtId="0" fontId="0" fillId="3" borderId="8" xfId="0" applyFill="1" applyBorder="1" applyAlignment="1">
      <alignment horizontal="left" vertical="top" wrapText="1"/>
    </xf>
    <xf numFmtId="0" fontId="0" fillId="3" borderId="0" xfId="0" applyFill="1" applyAlignment="1">
      <alignment horizontal="left" vertical="top" wrapText="1"/>
    </xf>
    <xf numFmtId="0" fontId="0" fillId="3" borderId="9" xfId="0" applyFill="1" applyBorder="1" applyAlignment="1">
      <alignment horizontal="left" vertical="top" wrapText="1"/>
    </xf>
    <xf numFmtId="0" fontId="0" fillId="3" borderId="16" xfId="0" applyFill="1" applyBorder="1" applyAlignment="1">
      <alignment horizontal="left" vertical="top" wrapText="1"/>
    </xf>
    <xf numFmtId="0" fontId="0" fillId="3" borderId="17" xfId="0" applyFill="1" applyBorder="1" applyAlignment="1">
      <alignment horizontal="left" vertical="top" wrapText="1"/>
    </xf>
    <xf numFmtId="0" fontId="0" fillId="3" borderId="18" xfId="0" applyFill="1" applyBorder="1" applyAlignment="1">
      <alignment horizontal="left" vertical="top" wrapText="1"/>
    </xf>
    <xf numFmtId="0" fontId="6" fillId="4" borderId="5" xfId="0" applyFont="1" applyFill="1" applyBorder="1" applyAlignment="1" applyProtection="1">
      <alignment horizontal="left" vertical="top" wrapText="1"/>
      <protection locked="0"/>
    </xf>
    <xf numFmtId="0" fontId="6" fillId="4" borderId="6" xfId="0" applyFont="1" applyFill="1" applyBorder="1" applyAlignment="1" applyProtection="1">
      <alignment horizontal="left" vertical="top" wrapText="1"/>
      <protection locked="0"/>
    </xf>
    <xf numFmtId="0" fontId="6" fillId="4" borderId="12" xfId="0" applyFont="1" applyFill="1" applyBorder="1" applyAlignment="1" applyProtection="1">
      <alignment horizontal="left" vertical="top" wrapText="1"/>
      <protection locked="0"/>
    </xf>
    <xf numFmtId="0" fontId="6" fillId="4" borderId="8" xfId="0" applyFont="1" applyFill="1" applyBorder="1" applyAlignment="1" applyProtection="1">
      <alignment horizontal="left" vertical="top" wrapText="1"/>
      <protection locked="0"/>
    </xf>
    <xf numFmtId="0" fontId="6" fillId="4" borderId="0" xfId="0" applyFont="1" applyFill="1" applyAlignment="1" applyProtection="1">
      <alignment horizontal="left" vertical="top" wrapText="1"/>
      <protection locked="0"/>
    </xf>
    <xf numFmtId="0" fontId="6" fillId="4" borderId="15" xfId="0" applyFont="1" applyFill="1" applyBorder="1" applyAlignment="1" applyProtection="1">
      <alignment horizontal="left" vertical="top" wrapText="1"/>
      <protection locked="0"/>
    </xf>
    <xf numFmtId="0" fontId="6" fillId="4" borderId="16" xfId="0" applyFont="1" applyFill="1" applyBorder="1" applyAlignment="1" applyProtection="1">
      <alignment horizontal="left" vertical="top" wrapText="1"/>
      <protection locked="0"/>
    </xf>
    <xf numFmtId="0" fontId="6" fillId="4" borderId="17" xfId="0" applyFont="1" applyFill="1" applyBorder="1" applyAlignment="1" applyProtection="1">
      <alignment horizontal="left" vertical="top" wrapText="1"/>
      <protection locked="0"/>
    </xf>
    <xf numFmtId="0" fontId="6" fillId="4" borderId="19" xfId="0" applyFont="1" applyFill="1" applyBorder="1" applyAlignment="1" applyProtection="1">
      <alignment horizontal="left" vertical="top" wrapText="1"/>
      <protection locked="0"/>
    </xf>
    <xf numFmtId="0" fontId="3" fillId="5" borderId="20" xfId="0" applyFont="1" applyFill="1" applyBorder="1" applyAlignment="1">
      <alignment horizontal="left" vertical="top"/>
    </xf>
    <xf numFmtId="0" fontId="3" fillId="5" borderId="21" xfId="0" applyFont="1" applyFill="1" applyBorder="1" applyAlignment="1">
      <alignment horizontal="left" vertical="top"/>
    </xf>
    <xf numFmtId="0" fontId="2" fillId="0" borderId="2" xfId="0" applyFont="1" applyBorder="1" applyAlignment="1">
      <alignment horizontal="left"/>
    </xf>
    <xf numFmtId="0" fontId="2" fillId="0" borderId="3" xfId="0" applyFont="1" applyBorder="1" applyAlignment="1">
      <alignment horizontal="left"/>
    </xf>
    <xf numFmtId="0" fontId="2" fillId="0" borderId="4" xfId="0" applyFont="1" applyBorder="1" applyAlignment="1">
      <alignment horizontal="left"/>
    </xf>
    <xf numFmtId="0" fontId="3" fillId="5" borderId="20" xfId="0" applyFont="1" applyFill="1" applyBorder="1" applyAlignment="1">
      <alignment horizontal="left" vertical="top" wrapText="1"/>
    </xf>
    <xf numFmtId="0" fontId="3" fillId="5" borderId="21" xfId="0" applyFont="1" applyFill="1" applyBorder="1" applyAlignment="1">
      <alignment horizontal="left" vertical="top" wrapText="1"/>
    </xf>
    <xf numFmtId="0" fontId="3" fillId="5" borderId="1" xfId="0" applyFont="1" applyFill="1" applyBorder="1" applyAlignment="1">
      <alignment horizontal="left" vertical="top" wrapText="1"/>
    </xf>
    <xf numFmtId="0" fontId="6" fillId="9" borderId="7" xfId="0" applyFont="1" applyFill="1" applyBorder="1" applyAlignment="1">
      <alignment horizontal="center"/>
    </xf>
    <xf numFmtId="0" fontId="6" fillId="9" borderId="26" xfId="0" applyFont="1" applyFill="1" applyBorder="1" applyAlignment="1">
      <alignment horizont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11" Type="http://schemas.openxmlformats.org/officeDocument/2006/relationships/customXml" Target="../customXml/item4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1DD8F9-B0DA-4289-978A-2878DE7EAE87}">
  <dimension ref="B2:N19"/>
  <sheetViews>
    <sheetView showGridLines="0" workbookViewId="0">
      <selection activeCell="P5" sqref="P5"/>
    </sheetView>
  </sheetViews>
  <sheetFormatPr defaultRowHeight="14.4" x14ac:dyDescent="0.3"/>
  <sheetData>
    <row r="2" spans="2:14" x14ac:dyDescent="0.3">
      <c r="B2" s="47" t="s">
        <v>0</v>
      </c>
      <c r="C2" s="48"/>
      <c r="D2" s="48"/>
      <c r="E2" s="48"/>
      <c r="F2" s="48"/>
      <c r="G2" s="48"/>
      <c r="H2" s="48"/>
      <c r="I2" s="48"/>
      <c r="J2" s="48"/>
      <c r="K2" s="48"/>
      <c r="L2" s="48"/>
      <c r="M2" s="48"/>
      <c r="N2" s="48"/>
    </row>
    <row r="3" spans="2:14" ht="15" customHeight="1" x14ac:dyDescent="0.3">
      <c r="B3" s="58" t="s">
        <v>1</v>
      </c>
      <c r="C3" s="59"/>
      <c r="D3" s="59"/>
      <c r="E3" s="59"/>
      <c r="F3" s="59"/>
      <c r="G3" s="59"/>
      <c r="H3" s="59"/>
      <c r="I3" s="59"/>
      <c r="J3" s="59"/>
      <c r="K3" s="59"/>
      <c r="L3" s="59"/>
      <c r="M3" s="59"/>
      <c r="N3" s="60"/>
    </row>
    <row r="4" spans="2:14" ht="37.200000000000003" customHeight="1" x14ac:dyDescent="0.3">
      <c r="B4" s="61"/>
      <c r="C4" s="62"/>
      <c r="D4" s="62"/>
      <c r="E4" s="62"/>
      <c r="F4" s="62"/>
      <c r="G4" s="62"/>
      <c r="H4" s="62"/>
      <c r="I4" s="62"/>
      <c r="J4" s="62"/>
      <c r="K4" s="62"/>
      <c r="L4" s="62"/>
      <c r="M4" s="62"/>
      <c r="N4" s="63"/>
    </row>
    <row r="5" spans="2:14" ht="57" customHeight="1" x14ac:dyDescent="0.3">
      <c r="B5" s="64" t="s">
        <v>2</v>
      </c>
      <c r="C5" s="65"/>
      <c r="D5" s="65"/>
      <c r="E5" s="65"/>
      <c r="F5" s="65"/>
      <c r="G5" s="65"/>
      <c r="H5" s="65"/>
      <c r="I5" s="65"/>
      <c r="J5" s="65"/>
      <c r="K5" s="65"/>
      <c r="L5" s="65"/>
      <c r="M5" s="65"/>
      <c r="N5" s="66"/>
    </row>
    <row r="6" spans="2:14" ht="15" customHeight="1" x14ac:dyDescent="0.3">
      <c r="B6" s="40" t="s">
        <v>3</v>
      </c>
      <c r="C6" s="41"/>
      <c r="D6" s="42"/>
      <c r="E6" s="40" t="s">
        <v>4</v>
      </c>
      <c r="F6" s="41"/>
      <c r="G6" s="41"/>
      <c r="H6" s="41"/>
      <c r="I6" s="41"/>
      <c r="J6" s="41"/>
      <c r="K6" s="41"/>
      <c r="L6" s="41"/>
      <c r="M6" s="41"/>
      <c r="N6" s="46"/>
    </row>
    <row r="7" spans="2:14" x14ac:dyDescent="0.3">
      <c r="B7" s="40" t="s">
        <v>5</v>
      </c>
      <c r="C7" s="41"/>
      <c r="D7" s="42"/>
      <c r="E7" s="43"/>
      <c r="F7" s="44"/>
      <c r="G7" s="44"/>
      <c r="H7" s="44"/>
      <c r="I7" s="44"/>
      <c r="J7" s="44"/>
      <c r="K7" s="44"/>
      <c r="L7" s="44"/>
      <c r="M7" s="44"/>
      <c r="N7" s="45"/>
    </row>
    <row r="8" spans="2:14" x14ac:dyDescent="0.3">
      <c r="B8" s="40" t="s">
        <v>6</v>
      </c>
      <c r="C8" s="41"/>
      <c r="D8" s="42"/>
      <c r="E8" s="40" t="s">
        <v>7</v>
      </c>
      <c r="F8" s="41"/>
      <c r="G8" s="41"/>
      <c r="H8" s="41"/>
      <c r="I8" s="41"/>
      <c r="J8" s="41"/>
      <c r="K8" s="41"/>
      <c r="L8" s="41"/>
      <c r="M8" s="41"/>
      <c r="N8" s="46"/>
    </row>
    <row r="9" spans="2:14" x14ac:dyDescent="0.3">
      <c r="B9" s="49"/>
      <c r="C9" s="50"/>
      <c r="D9" s="50"/>
      <c r="E9" s="50"/>
      <c r="F9" s="50"/>
      <c r="G9" s="50"/>
      <c r="H9" s="50"/>
      <c r="I9" s="50"/>
      <c r="J9" s="50"/>
      <c r="K9" s="50"/>
      <c r="L9" s="50"/>
      <c r="M9" s="50"/>
      <c r="N9" s="51"/>
    </row>
    <row r="10" spans="2:14" x14ac:dyDescent="0.3">
      <c r="B10" s="52" t="s">
        <v>8</v>
      </c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3"/>
      <c r="N10" s="54"/>
    </row>
    <row r="11" spans="2:14" x14ac:dyDescent="0.3">
      <c r="B11" s="55"/>
      <c r="C11" s="56"/>
      <c r="D11" s="56"/>
      <c r="E11" s="56"/>
      <c r="F11" s="56"/>
      <c r="G11" s="56"/>
      <c r="H11" s="56"/>
      <c r="I11" s="56"/>
      <c r="J11" s="56"/>
      <c r="K11" s="56"/>
      <c r="L11" s="56"/>
      <c r="M11" s="56"/>
      <c r="N11" s="57"/>
    </row>
    <row r="12" spans="2:14" x14ac:dyDescent="0.3">
      <c r="B12" s="40" t="s">
        <v>9</v>
      </c>
      <c r="C12" s="41"/>
      <c r="D12" s="42"/>
      <c r="E12" s="43"/>
      <c r="F12" s="44"/>
      <c r="G12" s="44"/>
      <c r="H12" s="44"/>
      <c r="I12" s="44"/>
      <c r="J12" s="44"/>
      <c r="K12" s="44"/>
      <c r="L12" s="44"/>
      <c r="M12" s="44"/>
      <c r="N12" s="45"/>
    </row>
    <row r="13" spans="2:14" x14ac:dyDescent="0.3">
      <c r="B13" s="40" t="s">
        <v>10</v>
      </c>
      <c r="C13" s="41"/>
      <c r="D13" s="42"/>
      <c r="E13" s="43"/>
      <c r="F13" s="44"/>
      <c r="G13" s="44"/>
      <c r="H13" s="44"/>
      <c r="I13" s="44"/>
      <c r="J13" s="44"/>
      <c r="K13" s="44"/>
      <c r="L13" s="44"/>
      <c r="M13" s="44"/>
      <c r="N13" s="45"/>
    </row>
    <row r="14" spans="2:14" ht="15" customHeight="1" x14ac:dyDescent="0.3">
      <c r="B14" s="40" t="s">
        <v>11</v>
      </c>
      <c r="C14" s="41"/>
      <c r="D14" s="42"/>
      <c r="E14" s="43"/>
      <c r="F14" s="44"/>
      <c r="G14" s="44"/>
      <c r="H14" s="44"/>
      <c r="I14" s="44"/>
      <c r="J14" s="44"/>
      <c r="K14" s="44"/>
      <c r="L14" s="44"/>
      <c r="M14" s="44"/>
      <c r="N14" s="45"/>
    </row>
    <row r="15" spans="2:14" ht="15" customHeight="1" x14ac:dyDescent="0.3">
      <c r="B15" s="40" t="s">
        <v>12</v>
      </c>
      <c r="C15" s="41"/>
      <c r="D15" s="42"/>
      <c r="E15" s="43"/>
      <c r="F15" s="44"/>
      <c r="G15" s="44"/>
      <c r="H15" s="44"/>
      <c r="I15" s="44"/>
      <c r="J15" s="44"/>
      <c r="K15" s="44"/>
      <c r="L15" s="44"/>
      <c r="M15" s="44"/>
      <c r="N15" s="45"/>
    </row>
    <row r="16" spans="2:14" x14ac:dyDescent="0.3">
      <c r="B16" s="40" t="s">
        <v>13</v>
      </c>
      <c r="C16" s="41"/>
      <c r="D16" s="42"/>
      <c r="E16" s="43"/>
      <c r="F16" s="44"/>
      <c r="G16" s="44"/>
      <c r="H16" s="44"/>
      <c r="I16" s="44"/>
      <c r="J16" s="44"/>
      <c r="K16" s="44"/>
      <c r="L16" s="44"/>
      <c r="M16" s="44"/>
      <c r="N16" s="45"/>
    </row>
    <row r="17" spans="2:14" ht="15" customHeight="1" x14ac:dyDescent="0.3">
      <c r="B17" s="67" t="s">
        <v>14</v>
      </c>
      <c r="C17" s="59"/>
      <c r="D17" s="68"/>
      <c r="E17" s="75"/>
      <c r="F17" s="76"/>
      <c r="G17" s="76"/>
      <c r="H17" s="76"/>
      <c r="I17" s="76"/>
      <c r="J17" s="76"/>
      <c r="K17" s="76"/>
      <c r="L17" s="76"/>
      <c r="M17" s="76"/>
      <c r="N17" s="77"/>
    </row>
    <row r="18" spans="2:14" ht="15" customHeight="1" x14ac:dyDescent="0.3">
      <c r="B18" s="69"/>
      <c r="C18" s="70"/>
      <c r="D18" s="71"/>
      <c r="E18" s="78"/>
      <c r="F18" s="79"/>
      <c r="G18" s="79"/>
      <c r="H18" s="79"/>
      <c r="I18" s="79"/>
      <c r="J18" s="79"/>
      <c r="K18" s="79"/>
      <c r="L18" s="79"/>
      <c r="M18" s="79"/>
      <c r="N18" s="80"/>
    </row>
    <row r="19" spans="2:14" ht="15" customHeight="1" x14ac:dyDescent="0.3">
      <c r="B19" s="72"/>
      <c r="C19" s="73"/>
      <c r="D19" s="74"/>
      <c r="E19" s="81"/>
      <c r="F19" s="82"/>
      <c r="G19" s="82"/>
      <c r="H19" s="82"/>
      <c r="I19" s="82"/>
      <c r="J19" s="82"/>
      <c r="K19" s="82"/>
      <c r="L19" s="82"/>
      <c r="M19" s="82"/>
      <c r="N19" s="83"/>
    </row>
  </sheetData>
  <mergeCells count="23">
    <mergeCell ref="B16:D16"/>
    <mergeCell ref="E16:N16"/>
    <mergeCell ref="B17:D19"/>
    <mergeCell ref="E17:N19"/>
    <mergeCell ref="B13:D13"/>
    <mergeCell ref="E13:N13"/>
    <mergeCell ref="B14:D14"/>
    <mergeCell ref="E14:N14"/>
    <mergeCell ref="B15:D15"/>
    <mergeCell ref="E15:N15"/>
    <mergeCell ref="B12:D12"/>
    <mergeCell ref="E12:N12"/>
    <mergeCell ref="B8:D8"/>
    <mergeCell ref="E8:N8"/>
    <mergeCell ref="B2:N2"/>
    <mergeCell ref="B9:N9"/>
    <mergeCell ref="B10:N11"/>
    <mergeCell ref="B3:N4"/>
    <mergeCell ref="B5:N5"/>
    <mergeCell ref="B6:D6"/>
    <mergeCell ref="E6:N6"/>
    <mergeCell ref="B7:D7"/>
    <mergeCell ref="E7:N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289CF1-62F9-408E-A4B0-6EBA658FFF43}">
  <dimension ref="B2:H51"/>
  <sheetViews>
    <sheetView showGridLines="0" tabSelected="1" topLeftCell="A34" zoomScaleNormal="100" workbookViewId="0">
      <selection activeCell="E19" sqref="E19"/>
    </sheetView>
  </sheetViews>
  <sheetFormatPr defaultRowHeight="14.4" x14ac:dyDescent="0.3"/>
  <cols>
    <col min="2" max="2" width="43" customWidth="1"/>
    <col min="3" max="3" width="25.5546875" customWidth="1"/>
    <col min="4" max="4" width="26.6640625" customWidth="1"/>
    <col min="5" max="5" width="23.5546875" customWidth="1"/>
    <col min="6" max="6" width="24.33203125" customWidth="1"/>
    <col min="7" max="7" width="25.33203125" customWidth="1"/>
    <col min="8" max="8" width="20" customWidth="1"/>
  </cols>
  <sheetData>
    <row r="2" spans="2:7" x14ac:dyDescent="0.3">
      <c r="B2" s="14" t="s">
        <v>15</v>
      </c>
    </row>
    <row r="3" spans="2:7" x14ac:dyDescent="0.3">
      <c r="B3" s="84" t="s">
        <v>16</v>
      </c>
      <c r="C3" s="84" t="s">
        <v>17</v>
      </c>
      <c r="D3" s="89" t="s">
        <v>18</v>
      </c>
      <c r="E3" s="89" t="s">
        <v>19</v>
      </c>
      <c r="F3" s="84" t="s">
        <v>20</v>
      </c>
      <c r="G3" s="84" t="s">
        <v>21</v>
      </c>
    </row>
    <row r="4" spans="2:7" x14ac:dyDescent="0.3">
      <c r="B4" s="85"/>
      <c r="C4" s="85"/>
      <c r="D4" s="90"/>
      <c r="E4" s="90"/>
      <c r="F4" s="85"/>
      <c r="G4" s="85"/>
    </row>
    <row r="5" spans="2:7" x14ac:dyDescent="0.3">
      <c r="B5" s="1" t="s">
        <v>22</v>
      </c>
      <c r="C5" s="17">
        <v>0</v>
      </c>
      <c r="D5" s="17">
        <v>0</v>
      </c>
      <c r="E5" s="2">
        <f>C5+D5</f>
        <v>0</v>
      </c>
      <c r="F5" s="3">
        <v>1040</v>
      </c>
      <c r="G5" s="4">
        <f>E5*F5</f>
        <v>0</v>
      </c>
    </row>
    <row r="6" spans="2:7" x14ac:dyDescent="0.3">
      <c r="B6" s="5" t="s">
        <v>23</v>
      </c>
      <c r="C6" s="17">
        <v>0</v>
      </c>
      <c r="D6" s="17">
        <v>0</v>
      </c>
      <c r="E6" s="2">
        <f>(C6+D6)</f>
        <v>0</v>
      </c>
      <c r="F6" s="6">
        <v>260</v>
      </c>
      <c r="G6" s="4">
        <f t="shared" ref="G6:G9" si="0">E6*F6</f>
        <v>0</v>
      </c>
    </row>
    <row r="7" spans="2:7" x14ac:dyDescent="0.3">
      <c r="B7" s="5" t="s">
        <v>24</v>
      </c>
      <c r="C7" s="17">
        <v>0</v>
      </c>
      <c r="D7" s="17">
        <v>0</v>
      </c>
      <c r="E7" s="2">
        <f>(C7+D7)</f>
        <v>0</v>
      </c>
      <c r="F7" s="6">
        <v>117</v>
      </c>
      <c r="G7" s="4">
        <f t="shared" si="0"/>
        <v>0</v>
      </c>
    </row>
    <row r="8" spans="2:7" x14ac:dyDescent="0.3">
      <c r="B8" s="5" t="s">
        <v>25</v>
      </c>
      <c r="C8" s="17">
        <v>0</v>
      </c>
      <c r="D8" s="17">
        <v>0</v>
      </c>
      <c r="E8" s="2">
        <f>(C8+D8)</f>
        <v>0</v>
      </c>
      <c r="F8" s="6">
        <v>390</v>
      </c>
      <c r="G8" s="4">
        <f t="shared" si="0"/>
        <v>0</v>
      </c>
    </row>
    <row r="9" spans="2:7" x14ac:dyDescent="0.3">
      <c r="B9" s="5" t="s">
        <v>26</v>
      </c>
      <c r="C9" s="17">
        <v>0</v>
      </c>
      <c r="D9" s="17">
        <v>0</v>
      </c>
      <c r="E9" s="2">
        <f>(C9+D9)</f>
        <v>0</v>
      </c>
      <c r="F9" s="6">
        <v>208</v>
      </c>
      <c r="G9" s="4">
        <f t="shared" si="0"/>
        <v>0</v>
      </c>
    </row>
    <row r="10" spans="2:7" x14ac:dyDescent="0.3">
      <c r="B10" s="7" t="s">
        <v>27</v>
      </c>
      <c r="C10" s="8"/>
      <c r="D10" s="8"/>
      <c r="E10" s="9"/>
      <c r="F10" s="6"/>
      <c r="G10" s="32">
        <f>SUM(G5:G9)</f>
        <v>0</v>
      </c>
    </row>
    <row r="12" spans="2:7" x14ac:dyDescent="0.3">
      <c r="B12" s="14" t="s">
        <v>28</v>
      </c>
    </row>
    <row r="13" spans="2:7" x14ac:dyDescent="0.3">
      <c r="B13" s="84" t="s">
        <v>16</v>
      </c>
      <c r="C13" s="84" t="s">
        <v>17</v>
      </c>
      <c r="D13" s="89" t="s">
        <v>18</v>
      </c>
      <c r="E13" s="91" t="s">
        <v>19</v>
      </c>
      <c r="F13" s="84" t="s">
        <v>20</v>
      </c>
      <c r="G13" s="84" t="s">
        <v>21</v>
      </c>
    </row>
    <row r="14" spans="2:7" x14ac:dyDescent="0.3">
      <c r="B14" s="85"/>
      <c r="C14" s="85"/>
      <c r="D14" s="90"/>
      <c r="E14" s="91"/>
      <c r="F14" s="85"/>
      <c r="G14" s="85"/>
    </row>
    <row r="15" spans="2:7" x14ac:dyDescent="0.3">
      <c r="B15" s="6" t="s">
        <v>61</v>
      </c>
      <c r="C15" s="21">
        <v>0</v>
      </c>
      <c r="D15" s="21">
        <v>0</v>
      </c>
      <c r="E15" s="2">
        <f>(C15+D15)</f>
        <v>0</v>
      </c>
      <c r="F15" s="6">
        <v>24</v>
      </c>
      <c r="G15" s="4">
        <f t="shared" ref="G15:G16" si="1">E15*F15</f>
        <v>0</v>
      </c>
    </row>
    <row r="16" spans="2:7" x14ac:dyDescent="0.3">
      <c r="B16" s="6" t="s">
        <v>29</v>
      </c>
      <c r="C16" s="17">
        <v>0</v>
      </c>
      <c r="D16" s="17">
        <v>0</v>
      </c>
      <c r="E16" s="2">
        <f>(C16+D16)</f>
        <v>0</v>
      </c>
      <c r="F16" s="6">
        <v>7</v>
      </c>
      <c r="G16" s="4">
        <f t="shared" si="1"/>
        <v>0</v>
      </c>
    </row>
    <row r="17" spans="2:8" x14ac:dyDescent="0.3">
      <c r="B17" s="10" t="s">
        <v>27</v>
      </c>
      <c r="C17" s="6"/>
      <c r="D17" s="6"/>
      <c r="E17" s="6"/>
      <c r="F17" s="6"/>
      <c r="G17" s="32">
        <f>SUM(G14:G16)</f>
        <v>0</v>
      </c>
    </row>
    <row r="18" spans="2:8" x14ac:dyDescent="0.3">
      <c r="B18" s="14"/>
      <c r="G18" s="15"/>
    </row>
    <row r="19" spans="2:8" x14ac:dyDescent="0.3">
      <c r="B19" s="28"/>
      <c r="C19" s="24" t="s">
        <v>30</v>
      </c>
      <c r="D19" s="24" t="s">
        <v>31</v>
      </c>
      <c r="E19" s="24" t="s">
        <v>21</v>
      </c>
    </row>
    <row r="20" spans="2:8" x14ac:dyDescent="0.3">
      <c r="B20" s="3" t="s">
        <v>32</v>
      </c>
      <c r="C20" s="25">
        <v>0</v>
      </c>
      <c r="D20" s="25"/>
      <c r="E20" s="26">
        <f>C20*D20*4</f>
        <v>0</v>
      </c>
    </row>
    <row r="21" spans="2:8" x14ac:dyDescent="0.3">
      <c r="B21" s="29" t="s">
        <v>33</v>
      </c>
      <c r="C21" s="30">
        <v>0</v>
      </c>
      <c r="D21" s="30"/>
      <c r="E21" s="31">
        <f>(C21*D21)*4</f>
        <v>0</v>
      </c>
    </row>
    <row r="22" spans="2:8" x14ac:dyDescent="0.3">
      <c r="B22" s="27" t="s">
        <v>27</v>
      </c>
      <c r="C22" s="21"/>
      <c r="D22" s="21"/>
      <c r="E22" s="32">
        <f>SUM(E17:E21)</f>
        <v>0</v>
      </c>
    </row>
    <row r="23" spans="2:8" x14ac:dyDescent="0.3">
      <c r="B23" s="14"/>
      <c r="H23" s="15"/>
    </row>
    <row r="24" spans="2:8" x14ac:dyDescent="0.3">
      <c r="B24" s="14" t="s">
        <v>34</v>
      </c>
      <c r="H24" s="15"/>
    </row>
    <row r="25" spans="2:8" x14ac:dyDescent="0.3">
      <c r="B25" s="84" t="s">
        <v>16</v>
      </c>
      <c r="C25" s="84" t="s">
        <v>17</v>
      </c>
      <c r="D25" s="89" t="s">
        <v>18</v>
      </c>
      <c r="E25" s="91" t="s">
        <v>19</v>
      </c>
      <c r="F25" s="84" t="s">
        <v>20</v>
      </c>
      <c r="G25" s="84" t="s">
        <v>21</v>
      </c>
    </row>
    <row r="26" spans="2:8" x14ac:dyDescent="0.3">
      <c r="B26" s="85"/>
      <c r="C26" s="85"/>
      <c r="D26" s="90"/>
      <c r="E26" s="91"/>
      <c r="F26" s="85"/>
      <c r="G26" s="85"/>
    </row>
    <row r="27" spans="2:8" x14ac:dyDescent="0.3">
      <c r="B27" s="6" t="s">
        <v>35</v>
      </c>
      <c r="C27" s="21">
        <v>0</v>
      </c>
      <c r="D27" s="21">
        <v>0</v>
      </c>
      <c r="E27" s="2">
        <f>C27+D27</f>
        <v>0</v>
      </c>
      <c r="F27" s="6">
        <v>10</v>
      </c>
      <c r="G27" s="4">
        <f>E27*F27</f>
        <v>0</v>
      </c>
    </row>
    <row r="28" spans="2:8" x14ac:dyDescent="0.3">
      <c r="B28" s="6" t="s">
        <v>36</v>
      </c>
      <c r="C28" s="21">
        <v>0</v>
      </c>
      <c r="D28" s="21">
        <v>0</v>
      </c>
      <c r="E28" s="2">
        <f>C28+D28</f>
        <v>0</v>
      </c>
      <c r="F28" s="6">
        <v>30</v>
      </c>
      <c r="G28" s="4">
        <f t="shared" ref="G28:G31" si="2">E28*F28</f>
        <v>0</v>
      </c>
    </row>
    <row r="29" spans="2:8" x14ac:dyDescent="0.3">
      <c r="B29" s="6" t="s">
        <v>37</v>
      </c>
      <c r="C29" s="21">
        <v>0</v>
      </c>
      <c r="D29" s="21">
        <v>0</v>
      </c>
      <c r="E29" s="2">
        <f>C29+D29</f>
        <v>0</v>
      </c>
      <c r="F29" s="6">
        <v>5</v>
      </c>
      <c r="G29" s="4">
        <f t="shared" si="2"/>
        <v>0</v>
      </c>
    </row>
    <row r="30" spans="2:8" x14ac:dyDescent="0.3">
      <c r="B30" s="6" t="s">
        <v>38</v>
      </c>
      <c r="C30" s="21">
        <v>0</v>
      </c>
      <c r="D30" s="21">
        <v>0</v>
      </c>
      <c r="E30" s="2">
        <f>C30+D30</f>
        <v>0</v>
      </c>
      <c r="F30" s="6">
        <v>5</v>
      </c>
      <c r="G30" s="4">
        <f t="shared" si="2"/>
        <v>0</v>
      </c>
    </row>
    <row r="31" spans="2:8" x14ac:dyDescent="0.3">
      <c r="B31" s="6" t="s">
        <v>39</v>
      </c>
      <c r="C31" s="21">
        <v>0</v>
      </c>
      <c r="D31" s="21">
        <v>0</v>
      </c>
      <c r="E31" s="2">
        <f>C31+D31</f>
        <v>0</v>
      </c>
      <c r="F31" s="6">
        <v>10</v>
      </c>
      <c r="G31" s="4">
        <f t="shared" si="2"/>
        <v>0</v>
      </c>
    </row>
    <row r="32" spans="2:8" x14ac:dyDescent="0.3">
      <c r="B32" s="10" t="s">
        <v>27</v>
      </c>
      <c r="C32" s="6"/>
      <c r="D32" s="6"/>
      <c r="E32" s="6"/>
      <c r="F32" s="6"/>
      <c r="G32" s="32">
        <f>SUM(G27:G31)</f>
        <v>0</v>
      </c>
    </row>
    <row r="33" spans="2:8" x14ac:dyDescent="0.3">
      <c r="B33" s="14"/>
      <c r="H33" s="15"/>
    </row>
    <row r="34" spans="2:8" x14ac:dyDescent="0.3">
      <c r="B34" s="14" t="s">
        <v>40</v>
      </c>
      <c r="H34" s="15"/>
    </row>
    <row r="35" spans="2:8" x14ac:dyDescent="0.3">
      <c r="B35" s="84" t="s">
        <v>41</v>
      </c>
      <c r="C35" s="84" t="s">
        <v>42</v>
      </c>
      <c r="D35" s="84" t="s">
        <v>43</v>
      </c>
      <c r="E35" s="84" t="s">
        <v>44</v>
      </c>
      <c r="F35" s="84" t="s">
        <v>62</v>
      </c>
    </row>
    <row r="36" spans="2:8" x14ac:dyDescent="0.3">
      <c r="B36" s="85"/>
      <c r="C36" s="85"/>
      <c r="D36" s="85"/>
      <c r="E36" s="85"/>
      <c r="F36" s="85"/>
    </row>
    <row r="37" spans="2:8" x14ac:dyDescent="0.3">
      <c r="B37" s="20" t="s">
        <v>45</v>
      </c>
      <c r="C37" s="17">
        <v>0</v>
      </c>
      <c r="D37" s="19">
        <v>33</v>
      </c>
      <c r="E37" s="19">
        <v>12</v>
      </c>
      <c r="F37" s="18">
        <f>C37*D37*E37</f>
        <v>0</v>
      </c>
    </row>
    <row r="38" spans="2:8" x14ac:dyDescent="0.3">
      <c r="B38" s="20" t="s">
        <v>46</v>
      </c>
      <c r="C38" s="17">
        <v>0</v>
      </c>
      <c r="D38" s="19">
        <v>33</v>
      </c>
      <c r="E38" s="19">
        <v>12</v>
      </c>
      <c r="F38" s="18">
        <f t="shared" ref="F38:F43" si="3">C38*D38*E38</f>
        <v>0</v>
      </c>
    </row>
    <row r="39" spans="2:8" x14ac:dyDescent="0.3">
      <c r="B39" s="20" t="s">
        <v>47</v>
      </c>
      <c r="C39" s="17">
        <v>0</v>
      </c>
      <c r="D39" s="19">
        <v>22</v>
      </c>
      <c r="E39" s="19">
        <v>12</v>
      </c>
      <c r="F39" s="18">
        <f t="shared" si="3"/>
        <v>0</v>
      </c>
    </row>
    <row r="40" spans="2:8" x14ac:dyDescent="0.3">
      <c r="B40" s="20" t="s">
        <v>48</v>
      </c>
      <c r="C40" s="17">
        <v>0</v>
      </c>
      <c r="D40" s="19">
        <v>22</v>
      </c>
      <c r="E40" s="19">
        <v>12</v>
      </c>
      <c r="F40" s="18">
        <f t="shared" si="3"/>
        <v>0</v>
      </c>
    </row>
    <row r="41" spans="2:8" x14ac:dyDescent="0.3">
      <c r="B41" s="20" t="s">
        <v>49</v>
      </c>
      <c r="C41" s="17">
        <v>0</v>
      </c>
      <c r="D41" s="19">
        <v>22</v>
      </c>
      <c r="E41" s="19">
        <v>12</v>
      </c>
      <c r="F41" s="18">
        <f t="shared" si="3"/>
        <v>0</v>
      </c>
    </row>
    <row r="42" spans="2:8" x14ac:dyDescent="0.3">
      <c r="B42" s="20" t="s">
        <v>50</v>
      </c>
      <c r="C42" s="17">
        <v>0</v>
      </c>
      <c r="D42" s="19">
        <v>22</v>
      </c>
      <c r="E42" s="19">
        <v>12</v>
      </c>
      <c r="F42" s="18">
        <f t="shared" si="3"/>
        <v>0</v>
      </c>
    </row>
    <row r="43" spans="2:8" x14ac:dyDescent="0.3">
      <c r="B43" s="20" t="s">
        <v>51</v>
      </c>
      <c r="C43" s="17">
        <v>0</v>
      </c>
      <c r="D43" s="19">
        <v>16</v>
      </c>
      <c r="E43" s="19">
        <v>12</v>
      </c>
      <c r="F43" s="18">
        <f t="shared" si="3"/>
        <v>0</v>
      </c>
    </row>
    <row r="44" spans="2:8" x14ac:dyDescent="0.3">
      <c r="B44" s="86" t="s">
        <v>27</v>
      </c>
      <c r="C44" s="87"/>
      <c r="D44" s="88"/>
      <c r="E44" s="23"/>
      <c r="F44" s="33">
        <f>SUM(F37:F43)</f>
        <v>0</v>
      </c>
    </row>
    <row r="46" spans="2:8" x14ac:dyDescent="0.3">
      <c r="B46" s="11" t="s">
        <v>52</v>
      </c>
      <c r="C46" s="11" t="s">
        <v>53</v>
      </c>
    </row>
    <row r="47" spans="2:8" x14ac:dyDescent="0.3">
      <c r="B47" s="12">
        <v>1</v>
      </c>
      <c r="C47" s="13">
        <f>G10</f>
        <v>0</v>
      </c>
    </row>
    <row r="48" spans="2:8" x14ac:dyDescent="0.3">
      <c r="B48" s="12">
        <v>2</v>
      </c>
      <c r="C48" s="13">
        <f>G17+E22</f>
        <v>0</v>
      </c>
    </row>
    <row r="49" spans="2:3" x14ac:dyDescent="0.3">
      <c r="B49" s="12">
        <v>3</v>
      </c>
      <c r="C49" s="13">
        <f>G32</f>
        <v>0</v>
      </c>
    </row>
    <row r="50" spans="2:3" x14ac:dyDescent="0.3">
      <c r="B50" s="12">
        <v>4</v>
      </c>
      <c r="C50" s="13">
        <f>F44</f>
        <v>0</v>
      </c>
    </row>
    <row r="51" spans="2:3" x14ac:dyDescent="0.3">
      <c r="B51" s="34" t="s">
        <v>54</v>
      </c>
      <c r="C51" s="35">
        <f>C47+C48+C49+C50</f>
        <v>0</v>
      </c>
    </row>
  </sheetData>
  <sheetProtection algorithmName="SHA-512" hashValue="dHTF4mgZvAmIEW07P1dMpaTDjk92OolJvG9QGpw4clcACA4rvW5uoVb47gFaRpiL7KxPu29rhn9Qlt/e5wbspw==" saltValue="Hxgf5hpCoSw2oXiHh37LUQ==" spinCount="100000" sheet="1" objects="1" scenarios="1"/>
  <mergeCells count="24">
    <mergeCell ref="F3:F4"/>
    <mergeCell ref="G3:G4"/>
    <mergeCell ref="B13:B14"/>
    <mergeCell ref="C13:C14"/>
    <mergeCell ref="D13:D14"/>
    <mergeCell ref="E13:E14"/>
    <mergeCell ref="F13:F14"/>
    <mergeCell ref="G13:G14"/>
    <mergeCell ref="B3:B4"/>
    <mergeCell ref="C3:C4"/>
    <mergeCell ref="D3:D4"/>
    <mergeCell ref="E3:E4"/>
    <mergeCell ref="G25:G26"/>
    <mergeCell ref="B25:B26"/>
    <mergeCell ref="C25:C26"/>
    <mergeCell ref="D25:D26"/>
    <mergeCell ref="E25:E26"/>
    <mergeCell ref="F25:F26"/>
    <mergeCell ref="F35:F36"/>
    <mergeCell ref="B44:D44"/>
    <mergeCell ref="B35:B36"/>
    <mergeCell ref="C35:C36"/>
    <mergeCell ref="D35:D36"/>
    <mergeCell ref="E35:E36"/>
  </mergeCells>
  <pageMargins left="0.7" right="0.7" top="0.75" bottom="0.75" header="0.3" footer="0.3"/>
  <pageSetup paperSize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D64389-95ED-4552-849B-CD279400F6CF}">
  <dimension ref="B3:H17"/>
  <sheetViews>
    <sheetView showGridLines="0" workbookViewId="0">
      <selection activeCell="B9" sqref="B9"/>
    </sheetView>
  </sheetViews>
  <sheetFormatPr defaultRowHeight="14.4" x14ac:dyDescent="0.3"/>
  <cols>
    <col min="2" max="2" width="27" customWidth="1"/>
    <col min="3" max="3" width="18.33203125" customWidth="1"/>
    <col min="4" max="4" width="27.6640625" customWidth="1"/>
    <col min="5" max="5" width="28.6640625" customWidth="1"/>
    <col min="6" max="6" width="26.6640625" customWidth="1"/>
    <col min="7" max="7" width="19.6640625" customWidth="1"/>
    <col min="8" max="8" width="20.5546875" customWidth="1"/>
  </cols>
  <sheetData>
    <row r="3" spans="2:8" x14ac:dyDescent="0.3">
      <c r="B3" s="92" t="s">
        <v>16</v>
      </c>
      <c r="C3" s="84" t="s">
        <v>55</v>
      </c>
      <c r="D3" s="84" t="s">
        <v>56</v>
      </c>
      <c r="E3" s="84" t="s">
        <v>57</v>
      </c>
      <c r="F3" s="84" t="s">
        <v>58</v>
      </c>
      <c r="G3" s="89" t="s">
        <v>59</v>
      </c>
      <c r="H3" s="84" t="s">
        <v>60</v>
      </c>
    </row>
    <row r="4" spans="2:8" x14ac:dyDescent="0.3">
      <c r="B4" s="93"/>
      <c r="C4" s="85"/>
      <c r="D4" s="85"/>
      <c r="E4" s="85"/>
      <c r="F4" s="85"/>
      <c r="G4" s="90"/>
      <c r="H4" s="85"/>
    </row>
    <row r="5" spans="2:8" x14ac:dyDescent="0.3">
      <c r="B5" s="1" t="s">
        <v>22</v>
      </c>
      <c r="C5" s="16"/>
      <c r="D5" s="17">
        <v>0</v>
      </c>
      <c r="E5" s="17">
        <v>0</v>
      </c>
      <c r="F5" s="17">
        <v>0</v>
      </c>
      <c r="G5" s="3">
        <v>1040</v>
      </c>
      <c r="H5" s="18">
        <f>(D5+E5+F5)*G5</f>
        <v>0</v>
      </c>
    </row>
    <row r="6" spans="2:8" x14ac:dyDescent="0.3">
      <c r="B6" s="5" t="s">
        <v>23</v>
      </c>
      <c r="C6" s="16"/>
      <c r="D6" s="17">
        <v>0</v>
      </c>
      <c r="E6" s="17">
        <v>0</v>
      </c>
      <c r="F6" s="17">
        <v>0</v>
      </c>
      <c r="G6" s="6">
        <v>260</v>
      </c>
      <c r="H6" s="18">
        <f t="shared" ref="H6:H7" si="0">(D6+E6+F6)*G6</f>
        <v>0</v>
      </c>
    </row>
    <row r="7" spans="2:8" x14ac:dyDescent="0.3">
      <c r="B7" s="5" t="s">
        <v>24</v>
      </c>
      <c r="C7" s="16"/>
      <c r="D7" s="17">
        <v>0</v>
      </c>
      <c r="E7" s="17">
        <v>0</v>
      </c>
      <c r="F7" s="17">
        <v>0</v>
      </c>
      <c r="G7" s="6">
        <v>117</v>
      </c>
      <c r="H7" s="18">
        <f t="shared" si="0"/>
        <v>0</v>
      </c>
    </row>
    <row r="8" spans="2:8" x14ac:dyDescent="0.3">
      <c r="B8" s="5" t="s">
        <v>25</v>
      </c>
      <c r="C8" s="16"/>
      <c r="D8" s="17">
        <v>0</v>
      </c>
      <c r="E8" s="17">
        <v>0</v>
      </c>
      <c r="F8" s="17">
        <v>0</v>
      </c>
      <c r="G8" s="6">
        <v>390</v>
      </c>
      <c r="H8" s="18">
        <f t="shared" ref="H8:H9" si="1">(D8+E8+F8)*G8</f>
        <v>0</v>
      </c>
    </row>
    <row r="9" spans="2:8" x14ac:dyDescent="0.3">
      <c r="B9" s="5" t="s">
        <v>26</v>
      </c>
      <c r="C9" s="16"/>
      <c r="D9" s="17">
        <v>0</v>
      </c>
      <c r="E9" s="17">
        <v>0</v>
      </c>
      <c r="F9" s="17">
        <v>0</v>
      </c>
      <c r="G9" s="6">
        <v>208</v>
      </c>
      <c r="H9" s="18">
        <f t="shared" si="1"/>
        <v>0</v>
      </c>
    </row>
    <row r="10" spans="2:8" x14ac:dyDescent="0.3">
      <c r="B10" s="7" t="s">
        <v>27</v>
      </c>
      <c r="C10" s="36"/>
      <c r="D10" s="37"/>
      <c r="E10" s="37"/>
      <c r="F10" s="37"/>
      <c r="G10" s="38"/>
      <c r="H10" s="39">
        <f>H5+H6+H7+H8+H9</f>
        <v>0</v>
      </c>
    </row>
    <row r="17" spans="4:4" x14ac:dyDescent="0.3">
      <c r="D17" s="22"/>
    </row>
  </sheetData>
  <sheetProtection algorithmName="SHA-512" hashValue="6Pp2LnkMB3PAj6gIO3hkHGHUWSbwdvp1ck0Be0i1Qwbe9fcOgyaYvLf0sV/YwJeS28cbHNx5qI324fC7Hy4H+w==" saltValue="wTIhDwi0JP0AroyG8MnImA==" spinCount="100000" sheet="1" objects="1" scenarios="1"/>
  <mergeCells count="7">
    <mergeCell ref="H3:H4"/>
    <mergeCell ref="B3:B4"/>
    <mergeCell ref="C3:C4"/>
    <mergeCell ref="D3:D4"/>
    <mergeCell ref="E3:E4"/>
    <mergeCell ref="F3:F4"/>
    <mergeCell ref="G3:G4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9647495-078f-4234-9248-ce672fe3df24">
      <Terms xmlns="http://schemas.microsoft.com/office/infopath/2007/PartnerControls"/>
    </lcf76f155ced4ddcb4097134ff3c332f>
    <_dlc_DocId xmlns="49e47daf-5f2a-46de-aab1-311348820fb3">HSCDOC-1368817716-5387</_dlc_DocId>
    <_dlc_DocIdUrl xmlns="49e47daf-5f2a-46de-aab1-311348820fb3">
      <Url>https://hetservicecentrum.sharepoint.com/sites/HSCWAanbesteden/_layouts/15/DocIdRedir.aspx?ID=HSCDOC-1368817716-5387</Url>
      <Description>HSCDOC-1368817716-5387</Description>
    </_dlc_DocIdUrl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D26B0300428BB40BE4D68A75AF880A1" ma:contentTypeVersion="12" ma:contentTypeDescription="Create a new document." ma:contentTypeScope="" ma:versionID="ebe6e10bf9771fd2dd95eb24df56ecd7">
  <xsd:schema xmlns:xsd="http://www.w3.org/2001/XMLSchema" xmlns:xs="http://www.w3.org/2001/XMLSchema" xmlns:p="http://schemas.microsoft.com/office/2006/metadata/properties" xmlns:ns2="49e47daf-5f2a-46de-aab1-311348820fb3" xmlns:ns3="d9647495-078f-4234-9248-ce672fe3df24" targetNamespace="http://schemas.microsoft.com/office/2006/metadata/properties" ma:root="true" ma:fieldsID="94a70e8dc552e6d64dd9dee3ddecb585" ns2:_="" ns3:_="">
    <xsd:import namespace="49e47daf-5f2a-46de-aab1-311348820fb3"/>
    <xsd:import namespace="d9647495-078f-4234-9248-ce672fe3df24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2:SharedWithUsers" minOccurs="0"/>
                <xsd:element ref="ns2:SharedWithDetails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lcf76f155ced4ddcb4097134ff3c332f" minOccurs="0"/>
                <xsd:element ref="ns3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9e47daf-5f2a-46de-aab1-311348820fb3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SharedWithUsers" ma:index="1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647495-078f-4234-9248-ce672fe3df2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9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8cd2f11b-e0e3-409a-841c-e0a0fdabfd7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0722CEC-1148-4FFA-B6B4-A77675665BF0}">
  <ds:schemaRefs>
    <ds:schemaRef ds:uri="http://purl.org/dc/dcmitype/"/>
    <ds:schemaRef ds:uri="http://purl.org/dc/elements/1.1/"/>
    <ds:schemaRef ds:uri="http://www.w3.org/XML/1998/namespace"/>
    <ds:schemaRef ds:uri="http://schemas.microsoft.com/office/2006/documentManagement/types"/>
    <ds:schemaRef ds:uri="d9647495-078f-4234-9248-ce672fe3df24"/>
    <ds:schemaRef ds:uri="49e47daf-5f2a-46de-aab1-311348820fb3"/>
    <ds:schemaRef ds:uri="http://schemas.openxmlformats.org/package/2006/metadata/core-properties"/>
    <ds:schemaRef ds:uri="http://schemas.microsoft.com/office/infopath/2007/PartnerControls"/>
    <ds:schemaRef ds:uri="http://schemas.microsoft.com/office/2006/metadata/properties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9AB605A3-4B7C-4E8A-83BE-3D4674ACC5B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A3B73C5-2B80-41D8-885C-5C44F51E1B4F}">
  <ds:schemaRefs>
    <ds:schemaRef ds:uri="http://schemas.microsoft.com/sharepoint/events"/>
  </ds:schemaRefs>
</ds:datastoreItem>
</file>

<file path=customXml/itemProps4.xml><?xml version="1.0" encoding="utf-8"?>
<ds:datastoreItem xmlns:ds="http://schemas.openxmlformats.org/officeDocument/2006/customXml" ds:itemID="{66D4DCEE-4E66-41C9-BBFB-53B067227E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9e47daf-5f2a-46de-aab1-311348820fb3"/>
    <ds:schemaRef ds:uri="d9647495-078f-4234-9248-ce672fe3df2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6485e4ee-e92a-48ea-83c4-0d404781e21f}" enabled="0" method="" siteId="{6485e4ee-e92a-48ea-83c4-0d404781e21f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Instructie </vt:lpstr>
      <vt:lpstr>Tabblad 1  - Invulblad bestek</vt:lpstr>
      <vt:lpstr>Toelichting tabblad 2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Altun, Tugce</dc:creator>
  <cp:keywords/>
  <dc:description/>
  <cp:lastModifiedBy>Altun, Tugce</cp:lastModifiedBy>
  <cp:revision/>
  <dcterms:created xsi:type="dcterms:W3CDTF">2023-09-28T12:47:27Z</dcterms:created>
  <dcterms:modified xsi:type="dcterms:W3CDTF">2023-11-07T14:31:58Z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0x010100AD26B0300428BB40BE4D68A75AF880A1</vt:lpwstr>
  </property>
  <property fmtid="{D5CDD505-2E9C-101B-9397-08002B2CF9AE}" pid="3" name="GgdStartDate">
    <vt:filetime>2023-05-09T22:00:00Z</vt:filetime>
  </property>
  <property fmtid="{D5CDD505-2E9C-101B-9397-08002B2CF9AE}" pid="4" name="GgdPractitionerStatus">
    <vt:lpwstr>In behandeling</vt:lpwstr>
  </property>
  <property fmtid="{D5CDD505-2E9C-101B-9397-08002B2CF9AE}" pid="5" name="Participerende organisatie(s)">
    <vt:lpwstr>6;#GGD NOG|1656ef86-39b8-4017-9735-ec14e9be2324</vt:lpwstr>
  </property>
  <property fmtid="{D5CDD505-2E9C-101B-9397-08002B2CF9AE}" pid="6" name="GgdPractitioner">
    <vt:lpwstr>62</vt:lpwstr>
  </property>
  <property fmtid="{D5CDD505-2E9C-101B-9397-08002B2CF9AE}" pid="7" name="GgdEndDate">
    <vt:filetime>2023-11-29T23:00:00Z</vt:filetime>
  </property>
  <property fmtid="{D5CDD505-2E9C-101B-9397-08002B2CF9AE}" pid="8" name="o49ffff4cf96484497695ea2d218645d">
    <vt:lpwstr/>
  </property>
  <property fmtid="{D5CDD505-2E9C-101B-9397-08002B2CF9AE}" pid="9" name="h19f9608bb1844c2af9498d3f2ee7e13">
    <vt:lpwstr>GGD NOG|1656ef86-39b8-4017-9735-ec14e9be2324</vt:lpwstr>
  </property>
  <property fmtid="{D5CDD505-2E9C-101B-9397-08002B2CF9AE}" pid="10" name="a8c964b986fa4160beaee6953d04ad3f">
    <vt:lpwstr/>
  </property>
  <property fmtid="{D5CDD505-2E9C-101B-9397-08002B2CF9AE}" pid="11" name="_dlc_DocIdItemGuid">
    <vt:lpwstr>497d04b0-4475-4c53-87c5-c12db694d763</vt:lpwstr>
  </property>
  <property fmtid="{D5CDD505-2E9C-101B-9397-08002B2CF9AE}" pid="12" name="MediaServiceImageTags">
    <vt:lpwstr/>
  </property>
  <property fmtid="{D5CDD505-2E9C-101B-9397-08002B2CF9AE}" pid="13" name="TaxCatchAll">
    <vt:lpwstr>6;#GGD NOG|1656ef86-39b8-4017-9735-ec14e9be2324</vt:lpwstr>
  </property>
</Properties>
</file>