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ocuments\tx ontwerpdiensten\"/>
    </mc:Choice>
  </mc:AlternateContent>
  <xr:revisionPtr revIDLastSave="0" documentId="8_{51AF7C1C-BD5A-4539-99DE-24D5EBAAD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" sheetId="3" r:id="rId1"/>
    <sheet name="Blad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" l="1"/>
  <c r="H4" i="3" s="1"/>
  <c r="B10" i="3"/>
  <c r="H3" i="3" s="1"/>
  <c r="B18" i="3"/>
  <c r="H5" i="3" s="1"/>
  <c r="F4" i="3" l="1"/>
  <c r="D4" i="3"/>
  <c r="D3" i="3"/>
  <c r="F3" i="3"/>
  <c r="D5" i="3"/>
  <c r="F5" i="3"/>
  <c r="B6" i="3"/>
  <c r="D6" i="3" l="1"/>
  <c r="H6" i="3"/>
  <c r="F6" i="3"/>
</calcChain>
</file>

<file path=xl/sharedStrings.xml><?xml version="1.0" encoding="utf-8"?>
<sst xmlns="http://schemas.openxmlformats.org/spreadsheetml/2006/main" count="27" uniqueCount="22">
  <si>
    <t>criterium</t>
  </si>
  <si>
    <t>score</t>
  </si>
  <si>
    <t>Prijs</t>
  </si>
  <si>
    <t>SCORE TOTAAL</t>
  </si>
  <si>
    <t>AANBIEDER A</t>
  </si>
  <si>
    <t>AANBIEDER B</t>
  </si>
  <si>
    <t>AANBIEDER C</t>
  </si>
  <si>
    <t>Max. punten</t>
  </si>
  <si>
    <t>laagste prijs</t>
  </si>
  <si>
    <t>start werkzaamheden</t>
  </si>
  <si>
    <t>doorlooptijd opdracht in weken</t>
  </si>
  <si>
    <t>doorlooptijd</t>
  </si>
  <si>
    <t>kortste doorlooptijd in weken</t>
  </si>
  <si>
    <t>snelste starttijd</t>
  </si>
  <si>
    <t>(snelste starttijd / starttijd inschrijver) * maximaal aantal te behalen punten = score inschrijver (afgerond op 1 decimaal)</t>
  </si>
  <si>
    <t>(kortste doorlooptijd / doorlooptijd inschrijver) * maximaal aantal te behalen punten = score inschrijver (afgerond op 1 decimaal)</t>
  </si>
  <si>
    <t>aanbieding</t>
  </si>
  <si>
    <t>rode velden vooraf in te vullen en bij offerte aanvraag meegeven</t>
  </si>
  <si>
    <t>gele velden invullen als offertes zijn ontvangen</t>
  </si>
  <si>
    <t>grijze velden zijn formules: NIET veranderen</t>
  </si>
  <si>
    <t>(laagst geoffreerde tarief / geoffreerde tarief inschrijver) * maximaal aantal te behalen punten = score inschrijver (afgerond op 1 decimaal)</t>
  </si>
  <si>
    <t>start werkzaamheden binnen dagen (weekdagen)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</si>
</sst>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1"/>
  </cellStyleXfs>
  <cellXfs count="31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1" fontId="2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center" vertical="top" wrapText="1"/>
    </xf>
    <xf numFmtId="0" fontId="1" fillId="0" borderId="0" xfId="0" applyFont="1"/>
    <xf numFmtId="1" fontId="2" fillId="2" borderId="13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165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64" fontId="0" fillId="3" borderId="10" xfId="0" applyNumberFormat="1" applyFill="1" applyBorder="1" applyAlignment="1">
      <alignment horizontal="center" vertical="top" wrapText="1"/>
    </xf>
    <xf numFmtId="1" fontId="0" fillId="4" borderId="14" xfId="0" applyNumberFormat="1" applyFill="1" applyBorder="1" applyAlignment="1">
      <alignment horizontal="center" vertical="top" wrapText="1"/>
    </xf>
    <xf numFmtId="44" fontId="4" fillId="4" borderId="9" xfId="0" applyNumberFormat="1" applyFont="1" applyFill="1" applyBorder="1" applyAlignment="1">
      <alignment vertical="top" wrapText="1"/>
    </xf>
    <xf numFmtId="44" fontId="4" fillId="4" borderId="9" xfId="0" applyNumberFormat="1" applyFont="1" applyFill="1" applyBorder="1" applyAlignment="1">
      <alignment horizontal="center" vertical="top"/>
    </xf>
    <xf numFmtId="1" fontId="0" fillId="5" borderId="2" xfId="0" applyNumberFormat="1" applyFill="1" applyBorder="1" applyAlignment="1">
      <alignment horizontal="center" vertical="top" wrapText="1"/>
    </xf>
    <xf numFmtId="1" fontId="0" fillId="5" borderId="8" xfId="0" applyNumberFormat="1" applyFill="1" applyBorder="1" applyAlignment="1">
      <alignment horizontal="center" vertical="top" wrapText="1"/>
    </xf>
    <xf numFmtId="0" fontId="0" fillId="5" borderId="0" xfId="0" applyFill="1"/>
    <xf numFmtId="1" fontId="0" fillId="4" borderId="0" xfId="0" applyNumberFormat="1" applyFill="1" applyAlignment="1">
      <alignment horizontal="left" vertical="top" wrapText="1"/>
    </xf>
    <xf numFmtId="165" fontId="0" fillId="3" borderId="0" xfId="0" applyNumberFormat="1" applyFill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2">
    <cellStyle name="Standaard" xfId="0" builtinId="0"/>
    <cellStyle name="Standaard 2" xfId="1" xr:uid="{7B1A1FCC-0332-44A1-8386-6979F2E7B9C2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abSelected="1" workbookViewId="0">
      <selection activeCell="D11" sqref="D11"/>
    </sheetView>
  </sheetViews>
  <sheetFormatPr defaultRowHeight="15" x14ac:dyDescent="0.25"/>
  <cols>
    <col min="1" max="1" width="41.7109375" bestFit="1" customWidth="1"/>
    <col min="2" max="2" width="12.42578125" bestFit="1" customWidth="1"/>
    <col min="3" max="3" width="26.85546875" customWidth="1"/>
    <col min="4" max="4" width="10.28515625" bestFit="1" customWidth="1"/>
    <col min="5" max="5" width="26.7109375" customWidth="1"/>
    <col min="6" max="6" width="14.42578125" bestFit="1" customWidth="1"/>
    <col min="7" max="8" width="27.5703125" customWidth="1"/>
  </cols>
  <sheetData>
    <row r="1" spans="1:8" s="1" customFormat="1" ht="18.75" x14ac:dyDescent="0.3">
      <c r="A1" s="4"/>
      <c r="B1" s="9"/>
      <c r="C1" s="29" t="s">
        <v>4</v>
      </c>
      <c r="D1" s="30"/>
      <c r="E1" s="29" t="s">
        <v>5</v>
      </c>
      <c r="F1" s="30"/>
      <c r="G1" s="29" t="s">
        <v>6</v>
      </c>
      <c r="H1" s="30"/>
    </row>
    <row r="2" spans="1:8" s="3" customFormat="1" x14ac:dyDescent="0.25">
      <c r="A2" s="5" t="s">
        <v>0</v>
      </c>
      <c r="B2" s="10" t="s">
        <v>7</v>
      </c>
      <c r="C2" s="6" t="s">
        <v>16</v>
      </c>
      <c r="D2" s="12" t="s">
        <v>1</v>
      </c>
      <c r="E2" s="6" t="s">
        <v>16</v>
      </c>
      <c r="F2" s="12" t="s">
        <v>1</v>
      </c>
      <c r="G2" s="6" t="s">
        <v>16</v>
      </c>
      <c r="H2" s="12" t="s">
        <v>1</v>
      </c>
    </row>
    <row r="3" spans="1:8" x14ac:dyDescent="0.25">
      <c r="A3" s="5" t="s">
        <v>10</v>
      </c>
      <c r="B3" s="24">
        <v>30</v>
      </c>
      <c r="C3" s="21">
        <v>1</v>
      </c>
      <c r="D3" s="20">
        <f>($B$10/C3)*$B$3</f>
        <v>30</v>
      </c>
      <c r="E3" s="21">
        <v>1</v>
      </c>
      <c r="F3" s="20">
        <f>($B$10/E3)*$B$3</f>
        <v>30</v>
      </c>
      <c r="G3" s="21">
        <v>1</v>
      </c>
      <c r="H3" s="20">
        <f>($B$10/G3)*$B$3</f>
        <v>30</v>
      </c>
    </row>
    <row r="4" spans="1:8" ht="30" x14ac:dyDescent="0.25">
      <c r="A4" s="5" t="s">
        <v>21</v>
      </c>
      <c r="B4" s="24">
        <v>30</v>
      </c>
      <c r="C4" s="21">
        <v>1</v>
      </c>
      <c r="D4" s="20">
        <f>($B$14/C4)*$B$4</f>
        <v>30</v>
      </c>
      <c r="E4" s="21">
        <v>1</v>
      </c>
      <c r="F4" s="20">
        <f>($B$14/E4)*$B$4</f>
        <v>30</v>
      </c>
      <c r="G4" s="21">
        <v>1</v>
      </c>
      <c r="H4" s="20">
        <f>($B$14/G4)*$B$4</f>
        <v>30</v>
      </c>
    </row>
    <row r="5" spans="1:8" ht="15.75" thickBot="1" x14ac:dyDescent="0.3">
      <c r="A5" s="7" t="s">
        <v>2</v>
      </c>
      <c r="B5" s="25">
        <v>40</v>
      </c>
      <c r="C5" s="23">
        <v>1</v>
      </c>
      <c r="D5" s="20">
        <f>($B$18/C5)*$B$5</f>
        <v>40</v>
      </c>
      <c r="E5" s="22">
        <v>1</v>
      </c>
      <c r="F5" s="20">
        <f>($B$18/E5)*$B$5</f>
        <v>40</v>
      </c>
      <c r="G5" s="22">
        <v>1</v>
      </c>
      <c r="H5" s="20">
        <f>($B$18/G5)*$B$5</f>
        <v>40</v>
      </c>
    </row>
    <row r="6" spans="1:8" s="2" customFormat="1" ht="19.5" thickBot="1" x14ac:dyDescent="0.35">
      <c r="A6" s="8" t="s">
        <v>3</v>
      </c>
      <c r="B6" s="15">
        <f>SUM(B3:B5)</f>
        <v>100</v>
      </c>
      <c r="C6" s="16"/>
      <c r="D6" s="13">
        <f>SUM(D3:D5)</f>
        <v>100</v>
      </c>
      <c r="E6" s="17"/>
      <c r="F6" s="13">
        <f>SUM(F3:F5)</f>
        <v>100</v>
      </c>
      <c r="G6" s="17"/>
      <c r="H6" s="13">
        <f>SUM(H3:H5)</f>
        <v>100</v>
      </c>
    </row>
    <row r="9" spans="1:8" x14ac:dyDescent="0.25">
      <c r="A9" s="14" t="s">
        <v>11</v>
      </c>
    </row>
    <row r="10" spans="1:8" x14ac:dyDescent="0.25">
      <c r="A10" t="s">
        <v>12</v>
      </c>
      <c r="B10" s="19">
        <f>MIN(C3,E3,G3)</f>
        <v>1</v>
      </c>
    </row>
    <row r="11" spans="1:8" x14ac:dyDescent="0.25">
      <c r="A11" t="s">
        <v>15</v>
      </c>
    </row>
    <row r="13" spans="1:8" x14ac:dyDescent="0.25">
      <c r="A13" s="14" t="s">
        <v>9</v>
      </c>
    </row>
    <row r="14" spans="1:8" x14ac:dyDescent="0.25">
      <c r="A14" t="s">
        <v>13</v>
      </c>
      <c r="B14" s="19">
        <f>MIN(C4,E4,G4)</f>
        <v>1</v>
      </c>
    </row>
    <row r="15" spans="1:8" x14ac:dyDescent="0.25">
      <c r="A15" t="s">
        <v>14</v>
      </c>
    </row>
    <row r="17" spans="1:2" x14ac:dyDescent="0.25">
      <c r="A17" s="14" t="s">
        <v>2</v>
      </c>
      <c r="B17" s="11"/>
    </row>
    <row r="18" spans="1:2" x14ac:dyDescent="0.25">
      <c r="A18" t="s">
        <v>8</v>
      </c>
      <c r="B18" s="18">
        <f>MIN(C5,E5,G5)</f>
        <v>1</v>
      </c>
    </row>
    <row r="19" spans="1:2" x14ac:dyDescent="0.25">
      <c r="A19" t="s">
        <v>20</v>
      </c>
      <c r="B19" s="11"/>
    </row>
    <row r="22" spans="1:2" x14ac:dyDescent="0.25">
      <c r="A22" s="26" t="s">
        <v>17</v>
      </c>
      <c r="B22" s="26"/>
    </row>
    <row r="24" spans="1:2" ht="30" x14ac:dyDescent="0.25">
      <c r="A24" s="27" t="s">
        <v>18</v>
      </c>
    </row>
    <row r="26" spans="1:2" x14ac:dyDescent="0.25">
      <c r="A26" s="28" t="s">
        <v>19</v>
      </c>
    </row>
  </sheetData>
  <mergeCells count="3">
    <mergeCell ref="C1:D1"/>
    <mergeCell ref="E1:F1"/>
    <mergeCell ref="G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0BDCA9A035B4C886F752D76173A34" ma:contentTypeVersion="13" ma:contentTypeDescription="Een nieuw document maken." ma:contentTypeScope="" ma:versionID="faa0da9f5eb5b81584b533bd78c82631">
  <xsd:schema xmlns:xsd="http://www.w3.org/2001/XMLSchema" xmlns:xs="http://www.w3.org/2001/XMLSchema" xmlns:p="http://schemas.microsoft.com/office/2006/metadata/properties" xmlns:ns3="a2b21a30-614b-4db2-ba7c-eba491841703" xmlns:ns4="c708ae90-f2c9-4371-a6ab-f7f009841ab6" targetNamespace="http://schemas.microsoft.com/office/2006/metadata/properties" ma:root="true" ma:fieldsID="f04d1db3d2a9b107262522fefa06a7ce" ns3:_="" ns4:_="">
    <xsd:import namespace="a2b21a30-614b-4db2-ba7c-eba491841703"/>
    <xsd:import namespace="c708ae90-f2c9-4371-a6ab-f7f009841a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21a30-614b-4db2-ba7c-eba4918417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8ae90-f2c9-4371-a6ab-f7f00984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D076D3-685D-42A2-A22B-BA68EE0F7421}">
  <ds:schemaRefs>
    <ds:schemaRef ds:uri="http://purl.org/dc/dcmitype/"/>
    <ds:schemaRef ds:uri="a2b21a30-614b-4db2-ba7c-eba491841703"/>
    <ds:schemaRef ds:uri="c708ae90-f2c9-4371-a6ab-f7f009841ab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529741-E7D3-43DF-B5BA-A31106093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21a30-614b-4db2-ba7c-eba491841703"/>
    <ds:schemaRef ds:uri="c708ae90-f2c9-4371-a6ab-f7f009841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74700-35C5-4F61-8BF7-92DDB7F06D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Blad4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Vos-Mirck</dc:creator>
  <cp:lastModifiedBy>Peter</cp:lastModifiedBy>
  <cp:lastPrinted>2020-09-07T14:13:28Z</cp:lastPrinted>
  <dcterms:created xsi:type="dcterms:W3CDTF">2020-08-25T13:55:44Z</dcterms:created>
  <dcterms:modified xsi:type="dcterms:W3CDTF">2023-04-21T09:03:11Z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0x0101002790BDCA9A035B4C886F752D76173A34</vt:lpwstr>
  </property>
</Properties>
</file>