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ww.samenwerkruimten.nl/teamsites/brigadestafgebouwen1942319424ennb/Documenten/04 Ontwerpfase/04.01 Uitvraag/Aanbesteding Ontwerpdiensten/"/>
    </mc:Choice>
  </mc:AlternateContent>
  <xr:revisionPtr revIDLastSave="0" documentId="13_ncr:1_{26EF241C-1D8F-4B4D-B01C-2D666097A662}" xr6:coauthVersionLast="47" xr6:coauthVersionMax="47" xr10:uidLastSave="{00000000-0000-0000-0000-000000000000}"/>
  <bookViews>
    <workbookView xWindow="-120" yWindow="-120" windowWidth="25440" windowHeight="15390" xr2:uid="{A719AE59-E765-4D67-9AFE-ACDE7246DED2}"/>
  </bookViews>
  <sheets>
    <sheet name="Perceel 1 " sheetId="3" r:id="rId1"/>
    <sheet name="Voorbeeld" sheetId="4" r:id="rId2"/>
  </sheets>
  <definedNames>
    <definedName name="_xlnm.Print_Area" localSheetId="0">'Perceel 1 '!$A$1:$R$58</definedName>
    <definedName name="_xlnm.Print_Area" localSheetId="1">Voorbeeld!$A$1:$R$58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2" i="3" l="1"/>
  <c r="R31" i="3"/>
  <c r="N29" i="3"/>
  <c r="R21" i="3"/>
  <c r="R23" i="3"/>
  <c r="R27" i="3"/>
  <c r="R25" i="3"/>
  <c r="R19" i="3"/>
  <c r="R17" i="3"/>
  <c r="R15" i="3"/>
  <c r="P49" i="4"/>
  <c r="P48" i="4"/>
  <c r="O46" i="4" s="1"/>
  <c r="N25" i="4" s="1"/>
  <c r="L46" i="4"/>
  <c r="K25" i="4" s="1"/>
  <c r="I46" i="4"/>
  <c r="H25" i="4" s="1"/>
  <c r="F46" i="4"/>
  <c r="E25" i="4" s="1"/>
  <c r="C46" i="4"/>
  <c r="B25" i="4" s="1"/>
  <c r="O35" i="4"/>
  <c r="N21" i="4" s="1"/>
  <c r="L35" i="4"/>
  <c r="K21" i="4" s="1"/>
  <c r="I35" i="4"/>
  <c r="H21" i="4" s="1"/>
  <c r="F35" i="4"/>
  <c r="E21" i="4" s="1"/>
  <c r="C35" i="4"/>
  <c r="B21" i="4" s="1"/>
  <c r="R27" i="4"/>
  <c r="R23" i="4"/>
  <c r="R19" i="4"/>
  <c r="R17" i="4"/>
  <c r="R15" i="4"/>
  <c r="O46" i="3"/>
  <c r="L46" i="3"/>
  <c r="K25" i="3" s="1"/>
  <c r="C46" i="3"/>
  <c r="B25" i="3"/>
  <c r="P49" i="3"/>
  <c r="P48" i="3"/>
  <c r="I46" i="3"/>
  <c r="H25" i="3" s="1"/>
  <c r="F46" i="3"/>
  <c r="E25" i="3" s="1"/>
  <c r="O35" i="3"/>
  <c r="N21" i="3" s="1"/>
  <c r="L35" i="3"/>
  <c r="K21" i="3" s="1"/>
  <c r="I35" i="3"/>
  <c r="H21" i="3" s="1"/>
  <c r="F35" i="3"/>
  <c r="E21" i="3" s="1"/>
  <c r="C35" i="3"/>
  <c r="B21" i="3" s="1"/>
  <c r="E29" i="4" l="1"/>
  <c r="N29" i="4"/>
  <c r="K29" i="4"/>
  <c r="H29" i="4"/>
  <c r="R25" i="4"/>
  <c r="R21" i="4"/>
  <c r="B29" i="4"/>
  <c r="N25" i="3"/>
  <c r="H29" i="3"/>
  <c r="K29" i="3"/>
  <c r="E29" i="3"/>
  <c r="B29" i="3"/>
  <c r="R32" i="4" l="1"/>
  <c r="R31" i="4"/>
</calcChain>
</file>

<file path=xl/sharedStrings.xml><?xml version="1.0" encoding="utf-8"?>
<sst xmlns="http://schemas.openxmlformats.org/spreadsheetml/2006/main" count="304" uniqueCount="60">
  <si>
    <t>1.0</t>
  </si>
  <si>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</si>
  <si>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</si>
  <si>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</si>
  <si>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</si>
  <si>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</si>
  <si>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</si>
  <si>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</si>
  <si>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</si>
  <si>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</si>
  <si>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</si>
  <si>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</si>
  <si>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</si>
  <si>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</si>
  <si>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</si>
  <si>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</si>
  <si>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Totale Inschrijving:</t>
  </si>
  <si>
    <t>(check)</t>
  </si>
  <si>
    <t>Uurtarieven</t>
  </si>
  <si>
    <t>alle bedragen zijn excl. BTW</t>
  </si>
  <si>
    <t>Functie medewerker</t>
  </si>
  <si>
    <t>[Sr. Project architect]</t>
  </si>
  <si>
    <t>[project architect]</t>
  </si>
  <si>
    <t>[assistent architect]</t>
  </si>
  <si>
    <t>Tarief</t>
  </si>
  <si>
    <t>[Sr. Landschapsarchitect]</t>
  </si>
  <si>
    <t>[Sr. Engineer Landschap]</t>
  </si>
  <si>
    <t>[projectmedewerker]</t>
  </si>
  <si>
    <t>[Sr. Stedenbouwkundige]</t>
  </si>
  <si>
    <t>[Jr. Stedenbouwkundige]</t>
  </si>
  <si>
    <t>[Kosten consultant]</t>
  </si>
  <si>
    <t>[Sr. Kosten deskundige]</t>
  </si>
  <si>
    <t>[Jr. kosten deskundige]</t>
  </si>
  <si>
    <t>[Directievoerder]</t>
  </si>
  <si>
    <t>[Toezichthouder B]</t>
  </si>
  <si>
    <t>Jam architecten BV</t>
  </si>
  <si>
    <t>Landschapsarchitect</t>
  </si>
  <si>
    <t>Pin dakaas BV</t>
  </si>
  <si>
    <t>Bouwkosten adviseur</t>
  </si>
  <si>
    <t>Tuinerwtensoep BV</t>
  </si>
  <si>
    <t>Kokosbrood BV</t>
  </si>
  <si>
    <t xml:space="preserve">Stedenbouwkundige </t>
  </si>
  <si>
    <t>Lunch en Desert BV</t>
  </si>
  <si>
    <t>Dir.voering &amp; toezicht</t>
  </si>
  <si>
    <t>Fase tarieven  -  Fixed Price</t>
  </si>
  <si>
    <t>Hierboven genoemde bedragen zijn fixed price, ter onderbouwing van het Inschrijvingsbiljet</t>
  </si>
  <si>
    <t>Bedrag over te nemen op het inschrijvingsbiljet</t>
  </si>
  <si>
    <t>Adviseur / combinant</t>
  </si>
  <si>
    <t>discipline</t>
  </si>
  <si>
    <t>Fase TO/Bestek</t>
  </si>
  <si>
    <t># uren</t>
  </si>
  <si>
    <t>Fasebedrag combinant</t>
  </si>
  <si>
    <t>Totaalbedrag discipline</t>
  </si>
  <si>
    <t>Fase Uitvoering</t>
  </si>
  <si>
    <t>[Dir.voerd tbv overleg]</t>
  </si>
  <si>
    <t>Hierboven genoemde bedragen zijn enerzijds om fase 6 en fase 8&amp;9 te berekenen en anderzijds om de uurtarieven voor de herzieningsclausules vast te leggen</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</si>
  <si>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</si>
  <si>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</si>
  <si>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Architectuur, bouwkunde en interieur</t>
  </si>
  <si>
    <t xml:space="preserve">Dit prijzenblad dient ter onderbouwing van het Inschrijvingsbiljet. Voor fase 3, 4, 5, 7 en 10 dient Gegadigde zelf een bedrag per fase, per discipline in te vullen. Voor fase 6 en 8/9 dient de berekening volgend uit de uurtarieven te worden ingevuld. Hierin kan per medewerker een uurtarief worden ingevuld en het aantal uren dat deze medewerker voor die fase nodig is.
Tevens dient het ter vastlegging van uurtarieven, in het geval van aanvullende werkzaamheden, zoals meerwerk/wijzigingen of extra benodigde uren in de uitvoeringsfase (zie herzieningsclausules leidraad). Uurtarieven uit Fase TO/Bestek worden ook gebruik voor herzieningsclausules behorende bij fase 3, 4, 5 en 7.
De geel gearceerde cellen dienen ingevuld c.q. aangepast te worden. Indien meer dan vijf combinanten in het consortium zijn opgenomen, dan kunnen kolommen N t/m P naar wens gekopieerd en links van kolom Q geplakt worden. 
Indien er meerdere disciplines per combinant zijn, dan graag opsplitsen in de hoofddisciplines, naar eigen inzicht, bijvoorbeeld aansluitend bij de thema's uit de kruisjeslijst.
Indien er meer dan acht functionarissen per discipline zijn, dan graag functionarissen met hetzelfde uurtarief samenvoegen in één regel.  
Foutief ingevulde uurtarieven/prijzen vormen geen grond voor een Verzoek tot Wijziging. 
Zie ook het voorbeeld in het andere tabblad, ter informatie.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</si>
</sst>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44" fontId="0" fillId="0" borderId="0" xfId="2" applyFont="1" applyFill="1"/>
    <xf numFmtId="0" fontId="2" fillId="0" borderId="0" xfId="0" applyFont="1" applyFill="1"/>
    <xf numFmtId="0" fontId="0" fillId="0" borderId="0" xfId="0" applyFill="1"/>
    <xf numFmtId="0" fontId="0" fillId="0" borderId="0" xfId="0" applyFill="1" applyAlignment="1">
      <alignment horizontal="right" vertical="center"/>
    </xf>
    <xf numFmtId="0" fontId="0" fillId="4" borderId="0" xfId="2" applyNumberFormat="1" applyFont="1" applyFill="1"/>
    <xf numFmtId="44" fontId="0" fillId="0" borderId="0" xfId="0" applyNumberFormat="1" applyFill="1" applyAlignment="1">
      <alignment horizontal="right" vertical="center"/>
    </xf>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B84E921A-88A8-466E-8BE6-09BD87B712C6}"/>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R58"/>
  <sheetViews>
    <sheetView tabSelected="1" view="pageBreakPreview" zoomScale="80" zoomScaleNormal="100" zoomScaleSheetLayoutView="80" workbookViewId="0">
      <selection activeCell="A8" sqref="A8:R8"/>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38" t="s">
        <v>0</v>
      </c>
      <c r="R4" s="39"/>
    </row>
    <row r="5" spans="1:18" x14ac:dyDescent="0.25">
      <c r="A5" s="7" t="s">
        <v>1</v>
      </c>
      <c r="B5" s="6"/>
      <c r="C5" s="6"/>
      <c r="D5" s="6"/>
      <c r="E5" s="13">
        <v>19423</v>
      </c>
      <c r="F5" s="13"/>
      <c r="G5" s="13"/>
      <c r="H5" s="14"/>
      <c r="I5" s="14"/>
      <c r="J5" s="14"/>
      <c r="K5" s="15"/>
      <c r="L5" s="15"/>
      <c r="M5" s="15"/>
      <c r="O5" s="16"/>
      <c r="P5" s="16"/>
      <c r="Q5" s="40">
        <v>44889</v>
      </c>
      <c r="R5" s="41"/>
    </row>
    <row r="6" spans="1:18" x14ac:dyDescent="0.25">
      <c r="A6" s="7" t="s">
        <v>2</v>
      </c>
      <c r="B6" s="6"/>
      <c r="C6" s="6"/>
      <c r="D6" s="6"/>
      <c r="E6" s="13">
        <v>1</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42" t="s">
        <v>59</v>
      </c>
      <c r="B8" s="43"/>
      <c r="C8" s="43"/>
      <c r="D8" s="43"/>
      <c r="E8" s="43"/>
      <c r="F8" s="43"/>
      <c r="G8" s="43"/>
      <c r="H8" s="43"/>
      <c r="I8" s="43"/>
      <c r="J8" s="43"/>
      <c r="K8" s="43"/>
      <c r="L8" s="43"/>
      <c r="M8" s="43"/>
      <c r="N8" s="43"/>
      <c r="O8" s="43"/>
      <c r="P8" s="43"/>
      <c r="Q8" s="43"/>
      <c r="R8" s="44"/>
    </row>
    <row r="10" spans="1:18" x14ac:dyDescent="0.25">
      <c r="A10" s="31" t="s">
        <v>44</v>
      </c>
      <c r="B10" s="32"/>
      <c r="C10" s="32"/>
      <c r="D10" s="32"/>
      <c r="E10" s="32"/>
      <c r="F10" s="32"/>
      <c r="G10" s="32"/>
      <c r="H10" s="32"/>
      <c r="I10" s="32"/>
      <c r="J10" s="32"/>
      <c r="K10" s="32"/>
      <c r="L10" s="32"/>
      <c r="M10" s="32"/>
      <c r="N10" s="32"/>
      <c r="O10" s="32"/>
      <c r="P10" s="32"/>
      <c r="Q10" s="32"/>
      <c r="R10" s="32"/>
    </row>
    <row r="11" spans="1:18" x14ac:dyDescent="0.25">
      <c r="A11" s="25" t="s">
        <v>47</v>
      </c>
      <c r="B11" s="52" t="s">
        <v>13</v>
      </c>
      <c r="E11" s="52" t="s">
        <v>13</v>
      </c>
      <c r="H11" s="52" t="s">
        <v>13</v>
      </c>
      <c r="K11" s="52" t="s">
        <v>13</v>
      </c>
      <c r="N11" s="52" t="s">
        <v>13</v>
      </c>
    </row>
    <row r="12" spans="1:18" x14ac:dyDescent="0.25">
      <c r="A12" s="25" t="s">
        <v>57</v>
      </c>
      <c r="B12" s="52" t="s">
        <v>13</v>
      </c>
      <c r="E12" s="52" t="s">
        <v>13</v>
      </c>
      <c r="H12" s="52" t="s">
        <v>13</v>
      </c>
      <c r="K12" s="52" t="s">
        <v>13</v>
      </c>
      <c r="N12" s="52" t="s">
        <v>13</v>
      </c>
    </row>
    <row r="13" spans="1:18" ht="6" customHeight="1" x14ac:dyDescent="0.25">
      <c r="B13" s="53"/>
      <c r="E13" s="53"/>
      <c r="H13" s="53"/>
      <c r="K13" s="53"/>
      <c r="N13" s="53"/>
    </row>
    <row r="14" spans="1:18" x14ac:dyDescent="0.25">
      <c r="A14" s="25" t="s">
        <v>5</v>
      </c>
      <c r="B14" s="53" t="s">
        <v>15</v>
      </c>
      <c r="E14" s="53"/>
      <c r="H14" s="53"/>
      <c r="K14" s="53"/>
      <c r="N14" s="53"/>
      <c r="R14" s="25" t="s">
        <v>14</v>
      </c>
    </row>
    <row r="15" spans="1:18" x14ac:dyDescent="0.25">
      <c r="A15" t="s">
        <v>6</v>
      </c>
      <c r="B15" s="54">
        <v>0</v>
      </c>
      <c r="C15" s="27"/>
      <c r="D15" s="27"/>
      <c r="E15" s="54">
        <v>0</v>
      </c>
      <c r="F15" s="27"/>
      <c r="G15" s="27"/>
      <c r="H15" s="54">
        <v>0</v>
      </c>
      <c r="I15" s="27"/>
      <c r="J15" s="27"/>
      <c r="K15" s="54">
        <v>0</v>
      </c>
      <c r="L15" s="27"/>
      <c r="M15" s="27"/>
      <c r="N15" s="54">
        <v>0</v>
      </c>
      <c r="O15" s="27"/>
      <c r="P15" s="27"/>
      <c r="Q15" s="27"/>
      <c r="R15" s="36">
        <f>SUM(B15:Q15)</f>
        <v>0</v>
      </c>
    </row>
    <row r="16" spans="1:18" ht="7.5" customHeight="1" x14ac:dyDescent="0.25">
      <c r="B16" s="53"/>
      <c r="E16" s="53"/>
      <c r="H16" s="53"/>
      <c r="K16" s="53"/>
      <c r="N16" s="53"/>
      <c r="R16" s="25"/>
    </row>
    <row r="17" spans="1:18" x14ac:dyDescent="0.25">
      <c r="A17" t="s">
        <v>7</v>
      </c>
      <c r="B17" s="54">
        <v>0</v>
      </c>
      <c r="C17" s="27"/>
      <c r="D17" s="27"/>
      <c r="E17" s="54">
        <v>0</v>
      </c>
      <c r="F17" s="27"/>
      <c r="G17" s="27"/>
      <c r="H17" s="54">
        <v>0</v>
      </c>
      <c r="I17" s="27"/>
      <c r="J17" s="27"/>
      <c r="K17" s="54">
        <v>0</v>
      </c>
      <c r="L17" s="27"/>
      <c r="M17" s="27"/>
      <c r="N17" s="54">
        <v>0</v>
      </c>
      <c r="O17" s="27"/>
      <c r="P17" s="27"/>
      <c r="Q17" s="27"/>
      <c r="R17" s="36">
        <f>SUM(B17:Q17)</f>
        <v>0</v>
      </c>
    </row>
    <row r="18" spans="1:18" ht="7.5" customHeight="1" x14ac:dyDescent="0.25">
      <c r="B18" s="53"/>
      <c r="E18" s="53"/>
      <c r="H18" s="53"/>
      <c r="K18" s="53"/>
      <c r="N18" s="53"/>
      <c r="R18" s="25"/>
    </row>
    <row r="19" spans="1:18" x14ac:dyDescent="0.25">
      <c r="A19" t="s">
        <v>8</v>
      </c>
      <c r="B19" s="54">
        <v>0</v>
      </c>
      <c r="C19" s="27"/>
      <c r="D19" s="27"/>
      <c r="E19" s="54">
        <v>0</v>
      </c>
      <c r="F19" s="27"/>
      <c r="G19" s="27"/>
      <c r="H19" s="54">
        <v>0</v>
      </c>
      <c r="I19" s="27"/>
      <c r="J19" s="27"/>
      <c r="K19" s="54">
        <v>0</v>
      </c>
      <c r="L19" s="27"/>
      <c r="M19" s="27"/>
      <c r="N19" s="54">
        <v>0</v>
      </c>
      <c r="O19" s="27"/>
      <c r="P19" s="27"/>
      <c r="Q19" s="27"/>
      <c r="R19" s="36">
        <f>SUM(B19:Q19)</f>
        <v>0</v>
      </c>
    </row>
    <row r="20" spans="1:18" ht="7.5" customHeight="1" x14ac:dyDescent="0.25">
      <c r="B20" s="53"/>
      <c r="E20" s="53"/>
      <c r="H20" s="53"/>
      <c r="K20" s="53"/>
      <c r="N20" s="53"/>
      <c r="R20" s="25"/>
    </row>
    <row r="21" spans="1:18" x14ac:dyDescent="0.25">
      <c r="A21" t="s">
        <v>9</v>
      </c>
      <c r="B21" s="55">
        <f>C35</f>
        <v>0</v>
      </c>
      <c r="C21" s="27"/>
      <c r="D21" s="27"/>
      <c r="E21" s="55">
        <f>F35</f>
        <v>0</v>
      </c>
      <c r="F21" s="27"/>
      <c r="G21" s="27"/>
      <c r="H21" s="55">
        <f>I35</f>
        <v>0</v>
      </c>
      <c r="I21" s="27"/>
      <c r="J21" s="27"/>
      <c r="K21" s="55">
        <f>L35</f>
        <v>0</v>
      </c>
      <c r="L21" s="27"/>
      <c r="M21" s="27"/>
      <c r="N21" s="55">
        <f>O35</f>
        <v>0</v>
      </c>
      <c r="O21" s="27"/>
      <c r="P21" s="27"/>
      <c r="Q21" s="27"/>
      <c r="R21" s="36">
        <f>SUM(B21:Q21)</f>
        <v>0</v>
      </c>
    </row>
    <row r="22" spans="1:18" ht="7.5" customHeight="1" x14ac:dyDescent="0.25">
      <c r="B22" s="53"/>
      <c r="E22" s="53"/>
      <c r="H22" s="53"/>
      <c r="K22" s="53"/>
      <c r="N22" s="53"/>
      <c r="R22" s="25"/>
    </row>
    <row r="23" spans="1:18" x14ac:dyDescent="0.25">
      <c r="A23" t="s">
        <v>10</v>
      </c>
      <c r="B23" s="54">
        <v>0</v>
      </c>
      <c r="C23" s="27"/>
      <c r="D23" s="27"/>
      <c r="E23" s="54">
        <v>0</v>
      </c>
      <c r="F23" s="27"/>
      <c r="G23" s="27"/>
      <c r="H23" s="54">
        <v>0</v>
      </c>
      <c r="I23" s="27"/>
      <c r="J23" s="27"/>
      <c r="K23" s="54">
        <v>0</v>
      </c>
      <c r="L23" s="27"/>
      <c r="M23" s="27"/>
      <c r="N23" s="54">
        <v>0</v>
      </c>
      <c r="O23" s="27"/>
      <c r="P23" s="27"/>
      <c r="Q23" s="27"/>
      <c r="R23" s="36">
        <f>SUM(B23:Q23)</f>
        <v>0</v>
      </c>
    </row>
    <row r="24" spans="1:18" ht="7.5" customHeight="1" x14ac:dyDescent="0.25">
      <c r="B24" s="53"/>
      <c r="E24" s="53"/>
      <c r="H24" s="53"/>
      <c r="K24" s="53"/>
      <c r="N24" s="53"/>
      <c r="R24" s="25"/>
    </row>
    <row r="25" spans="1:18" x14ac:dyDescent="0.25">
      <c r="A25" t="s">
        <v>11</v>
      </c>
      <c r="B25" s="55">
        <f>C46</f>
        <v>0</v>
      </c>
      <c r="C25" s="27"/>
      <c r="D25" s="27"/>
      <c r="E25" s="55">
        <f>F46</f>
        <v>0</v>
      </c>
      <c r="F25" s="27"/>
      <c r="G25" s="27"/>
      <c r="H25" s="55">
        <f>I46</f>
        <v>0</v>
      </c>
      <c r="I25" s="27"/>
      <c r="J25" s="27"/>
      <c r="K25" s="55">
        <f>L46</f>
        <v>0</v>
      </c>
      <c r="L25" s="27"/>
      <c r="M25" s="27"/>
      <c r="N25" s="55">
        <f>O46</f>
        <v>0</v>
      </c>
      <c r="O25" s="27"/>
      <c r="P25" s="27"/>
      <c r="Q25" s="27"/>
      <c r="R25" s="36">
        <f>SUM(B25:Q25)</f>
        <v>0</v>
      </c>
    </row>
    <row r="26" spans="1:18" ht="7.5" customHeight="1" x14ac:dyDescent="0.25">
      <c r="B26" s="53"/>
      <c r="E26" s="53"/>
      <c r="H26" s="53"/>
      <c r="K26" s="53"/>
      <c r="N26" s="53"/>
      <c r="R26" s="25"/>
    </row>
    <row r="27" spans="1:18" x14ac:dyDescent="0.25">
      <c r="A27" t="s">
        <v>12</v>
      </c>
      <c r="B27" s="54">
        <v>0</v>
      </c>
      <c r="C27" s="27"/>
      <c r="D27" s="27"/>
      <c r="E27" s="54">
        <v>0</v>
      </c>
      <c r="F27" s="27"/>
      <c r="G27" s="27"/>
      <c r="H27" s="54">
        <v>0</v>
      </c>
      <c r="I27" s="27"/>
      <c r="J27" s="27"/>
      <c r="K27" s="54">
        <v>0</v>
      </c>
      <c r="L27" s="27"/>
      <c r="M27" s="27"/>
      <c r="N27" s="54">
        <v>0</v>
      </c>
      <c r="O27" s="27"/>
      <c r="P27" s="27"/>
      <c r="Q27" s="27"/>
      <c r="R27" s="36">
        <f>SUM(B27:Q27)</f>
        <v>0</v>
      </c>
    </row>
    <row r="28" spans="1:18" ht="7.5" customHeight="1" x14ac:dyDescent="0.25">
      <c r="B28" s="53"/>
      <c r="E28" s="53"/>
      <c r="H28" s="53"/>
      <c r="K28" s="53"/>
      <c r="N28" s="53"/>
    </row>
    <row r="29" spans="1:18" x14ac:dyDescent="0.25">
      <c r="A29" s="25" t="s">
        <v>52</v>
      </c>
      <c r="B29" s="56">
        <f>SUM(B15:B28)</f>
        <v>0</v>
      </c>
      <c r="C29" s="35"/>
      <c r="D29" s="35"/>
      <c r="E29" s="56">
        <f t="shared" ref="E29:N29" si="0">SUM(E15:E28)</f>
        <v>0</v>
      </c>
      <c r="F29" s="35"/>
      <c r="G29" s="35"/>
      <c r="H29" s="56">
        <f t="shared" si="0"/>
        <v>0</v>
      </c>
      <c r="I29" s="35"/>
      <c r="J29" s="35"/>
      <c r="K29" s="56">
        <f t="shared" si="0"/>
        <v>0</v>
      </c>
      <c r="L29" s="35"/>
      <c r="M29" s="35"/>
      <c r="N29" s="56">
        <f>SUM(N15:N28)</f>
        <v>0</v>
      </c>
      <c r="O29" s="35"/>
      <c r="P29" s="35"/>
      <c r="Q29" s="26"/>
    </row>
    <row r="30" spans="1:18" x14ac:dyDescent="0.25">
      <c r="B30" s="53"/>
      <c r="E30" s="53"/>
      <c r="H30" s="53"/>
      <c r="K30" s="53"/>
      <c r="N30" s="53"/>
    </row>
    <row r="31" spans="1:18" x14ac:dyDescent="0.25">
      <c r="A31" s="28" t="s">
        <v>19</v>
      </c>
      <c r="B31" s="53"/>
      <c r="E31" s="53"/>
      <c r="H31" s="53"/>
      <c r="K31" s="53"/>
      <c r="N31" s="59" t="s">
        <v>16</v>
      </c>
      <c r="O31" s="37" t="s">
        <v>46</v>
      </c>
      <c r="P31" s="37"/>
      <c r="R31" s="35">
        <f>SUM(R15:R27)</f>
        <v>0</v>
      </c>
    </row>
    <row r="32" spans="1:18" x14ac:dyDescent="0.25">
      <c r="A32" s="28" t="s">
        <v>45</v>
      </c>
      <c r="B32" s="53"/>
      <c r="E32" s="53"/>
      <c r="H32" s="53"/>
      <c r="K32" s="53"/>
      <c r="N32" s="60" t="s">
        <v>17</v>
      </c>
      <c r="O32" s="29"/>
      <c r="P32" s="29"/>
      <c r="Q32" s="29"/>
      <c r="R32" s="30">
        <f>SUM(B29:Q29)</f>
        <v>0</v>
      </c>
    </row>
    <row r="33" spans="1:18" x14ac:dyDescent="0.25">
      <c r="A33" s="31" t="s">
        <v>18</v>
      </c>
      <c r="B33" s="57"/>
      <c r="C33" s="32"/>
      <c r="D33" s="32"/>
      <c r="E33" s="57"/>
      <c r="F33" s="32"/>
      <c r="G33" s="32"/>
      <c r="H33" s="57"/>
      <c r="I33" s="32"/>
      <c r="J33" s="32"/>
      <c r="K33" s="57"/>
      <c r="L33" s="32"/>
      <c r="M33" s="32"/>
      <c r="N33" s="57"/>
      <c r="O33" s="32"/>
      <c r="P33" s="32"/>
      <c r="Q33" s="32"/>
      <c r="R33" s="32"/>
    </row>
    <row r="34" spans="1:18" x14ac:dyDescent="0.25">
      <c r="B34" s="58"/>
      <c r="C34" s="47"/>
      <c r="D34" s="47"/>
      <c r="E34" s="58"/>
      <c r="F34" s="47"/>
      <c r="G34" s="47"/>
      <c r="H34" s="58"/>
      <c r="I34" s="47"/>
      <c r="J34" s="47"/>
      <c r="K34" s="58"/>
      <c r="L34" s="47"/>
      <c r="M34" s="47"/>
      <c r="N34" s="58"/>
      <c r="O34" s="47"/>
      <c r="P34" s="47"/>
      <c r="Q34" s="47"/>
      <c r="R34" s="47"/>
    </row>
    <row r="35" spans="1:18" x14ac:dyDescent="0.25">
      <c r="A35" s="46" t="s">
        <v>49</v>
      </c>
      <c r="B35" s="58" t="s">
        <v>51</v>
      </c>
      <c r="C35" s="50">
        <f>SUM((C37*D37)+(C38*D38)+(C39*D39)+(C40*D40)+(C41*D41)+(C42*D42)+(C43*D43)+(C44*D44))</f>
        <v>0</v>
      </c>
      <c r="D35" s="48"/>
      <c r="E35" s="58"/>
      <c r="F35" s="50">
        <f>SUM((F37*G37)+(F38*G38)+(F39*G39)+(F40*G40)+(F41*G41)+(F42*G42)+(F43*G43)+(F44*G44))</f>
        <v>0</v>
      </c>
      <c r="G35" s="48"/>
      <c r="H35" s="58"/>
      <c r="I35" s="50">
        <f>SUM((I37*J37)+(I38*J38)+(I39*J39)+(I40*J40)+(I41*J41)+(I42*J42)+(I43*J43)+(I44*J44))</f>
        <v>0</v>
      </c>
      <c r="J35" s="48"/>
      <c r="K35" s="58"/>
      <c r="L35" s="50">
        <f>SUM((L37*M37)+(L38*M38)+(L39*M39)+(L40*M40)+(L41*M41)+(L42*M42)+(L43*M43)+(L44*M44))</f>
        <v>0</v>
      </c>
      <c r="M35" s="48"/>
      <c r="N35" s="58"/>
      <c r="O35" s="50">
        <f>SUM((O37*P37)+(O38*P38)+(O39*P39)+(O40*P40)+(O41*P41)+(O42*P42)+(O43*P43)+(O44*P44))</f>
        <v>0</v>
      </c>
      <c r="P35" s="48"/>
      <c r="Q35" s="47"/>
      <c r="R35" s="47"/>
    </row>
    <row r="36" spans="1:18" x14ac:dyDescent="0.25">
      <c r="B36" s="59" t="s">
        <v>20</v>
      </c>
      <c r="C36" s="25" t="s">
        <v>24</v>
      </c>
      <c r="D36" s="25" t="s">
        <v>50</v>
      </c>
      <c r="E36" s="59" t="s">
        <v>20</v>
      </c>
      <c r="F36" s="25" t="s">
        <v>24</v>
      </c>
      <c r="G36" s="25" t="s">
        <v>50</v>
      </c>
      <c r="H36" s="59" t="s">
        <v>20</v>
      </c>
      <c r="I36" s="25" t="s">
        <v>24</v>
      </c>
      <c r="J36" s="25" t="s">
        <v>50</v>
      </c>
      <c r="K36" s="59" t="s">
        <v>20</v>
      </c>
      <c r="L36" s="25" t="s">
        <v>24</v>
      </c>
      <c r="M36" s="25" t="s">
        <v>50</v>
      </c>
      <c r="N36" s="59" t="s">
        <v>20</v>
      </c>
      <c r="O36" s="25" t="s">
        <v>24</v>
      </c>
      <c r="P36" s="25" t="s">
        <v>50</v>
      </c>
    </row>
    <row r="37" spans="1:18" x14ac:dyDescent="0.25">
      <c r="B37" s="52" t="s">
        <v>13</v>
      </c>
      <c r="C37" s="34">
        <v>0</v>
      </c>
      <c r="D37" s="49"/>
      <c r="E37" s="52" t="s">
        <v>13</v>
      </c>
      <c r="F37" s="34">
        <v>0</v>
      </c>
      <c r="G37" s="49"/>
      <c r="H37" s="52" t="s">
        <v>13</v>
      </c>
      <c r="I37" s="34">
        <v>0</v>
      </c>
      <c r="J37" s="49"/>
      <c r="K37" s="52" t="s">
        <v>13</v>
      </c>
      <c r="L37" s="34">
        <v>0</v>
      </c>
      <c r="M37" s="49"/>
      <c r="N37" s="52" t="s">
        <v>13</v>
      </c>
      <c r="O37" s="34">
        <v>0</v>
      </c>
      <c r="P37" s="49"/>
      <c r="Q37" s="27"/>
    </row>
    <row r="38" spans="1:18" x14ac:dyDescent="0.25">
      <c r="B38" s="52" t="s">
        <v>13</v>
      </c>
      <c r="C38" s="34">
        <v>0</v>
      </c>
      <c r="D38" s="49"/>
      <c r="E38" s="52" t="s">
        <v>13</v>
      </c>
      <c r="F38" s="34">
        <v>0</v>
      </c>
      <c r="G38" s="49"/>
      <c r="H38" s="52" t="s">
        <v>13</v>
      </c>
      <c r="I38" s="34">
        <v>0</v>
      </c>
      <c r="J38" s="49"/>
      <c r="K38" s="52" t="s">
        <v>13</v>
      </c>
      <c r="L38" s="34">
        <v>0</v>
      </c>
      <c r="M38" s="49"/>
      <c r="N38" s="52" t="s">
        <v>13</v>
      </c>
      <c r="O38" s="34">
        <v>0</v>
      </c>
      <c r="P38" s="49"/>
      <c r="Q38" s="27"/>
    </row>
    <row r="39" spans="1:18" x14ac:dyDescent="0.25">
      <c r="B39" s="52" t="s">
        <v>13</v>
      </c>
      <c r="C39" s="34">
        <v>0</v>
      </c>
      <c r="D39" s="49"/>
      <c r="E39" s="52" t="s">
        <v>13</v>
      </c>
      <c r="F39" s="34">
        <v>0</v>
      </c>
      <c r="G39" s="49"/>
      <c r="H39" s="52" t="s">
        <v>13</v>
      </c>
      <c r="I39" s="34">
        <v>0</v>
      </c>
      <c r="J39" s="49"/>
      <c r="K39" s="52" t="s">
        <v>13</v>
      </c>
      <c r="L39" s="34">
        <v>0</v>
      </c>
      <c r="M39" s="49"/>
      <c r="N39" s="52" t="s">
        <v>13</v>
      </c>
      <c r="O39" s="34">
        <v>0</v>
      </c>
      <c r="P39" s="49"/>
      <c r="Q39" s="27"/>
    </row>
    <row r="40" spans="1:18" x14ac:dyDescent="0.25">
      <c r="B40" s="52" t="s">
        <v>13</v>
      </c>
      <c r="C40" s="34">
        <v>0</v>
      </c>
      <c r="D40" s="49"/>
      <c r="E40" s="52" t="s">
        <v>13</v>
      </c>
      <c r="F40" s="34">
        <v>0</v>
      </c>
      <c r="G40" s="49"/>
      <c r="H40" s="52" t="s">
        <v>13</v>
      </c>
      <c r="I40" s="34">
        <v>0</v>
      </c>
      <c r="J40" s="49"/>
      <c r="K40" s="52" t="s">
        <v>13</v>
      </c>
      <c r="L40" s="34">
        <v>0</v>
      </c>
      <c r="M40" s="49"/>
      <c r="N40" s="52" t="s">
        <v>13</v>
      </c>
      <c r="O40" s="34">
        <v>0</v>
      </c>
      <c r="P40" s="49"/>
      <c r="Q40" s="27"/>
    </row>
    <row r="41" spans="1:18" x14ac:dyDescent="0.25">
      <c r="B41" s="52" t="s">
        <v>13</v>
      </c>
      <c r="C41" s="34">
        <v>0</v>
      </c>
      <c r="D41" s="49"/>
      <c r="E41" s="52" t="s">
        <v>13</v>
      </c>
      <c r="F41" s="34">
        <v>0</v>
      </c>
      <c r="G41" s="49"/>
      <c r="H41" s="52" t="s">
        <v>13</v>
      </c>
      <c r="I41" s="34">
        <v>0</v>
      </c>
      <c r="J41" s="49"/>
      <c r="K41" s="52" t="s">
        <v>13</v>
      </c>
      <c r="L41" s="34">
        <v>0</v>
      </c>
      <c r="M41" s="49"/>
      <c r="N41" s="52" t="s">
        <v>13</v>
      </c>
      <c r="O41" s="34">
        <v>0</v>
      </c>
      <c r="P41" s="49"/>
      <c r="Q41" s="27"/>
    </row>
    <row r="42" spans="1:18" x14ac:dyDescent="0.25">
      <c r="B42" s="52" t="s">
        <v>13</v>
      </c>
      <c r="C42" s="34">
        <v>0</v>
      </c>
      <c r="D42" s="49"/>
      <c r="E42" s="52" t="s">
        <v>13</v>
      </c>
      <c r="F42" s="34">
        <v>0</v>
      </c>
      <c r="G42" s="49"/>
      <c r="H42" s="52" t="s">
        <v>13</v>
      </c>
      <c r="I42" s="34">
        <v>0</v>
      </c>
      <c r="J42" s="49"/>
      <c r="K42" s="52" t="s">
        <v>13</v>
      </c>
      <c r="L42" s="34">
        <v>0</v>
      </c>
      <c r="M42" s="49"/>
      <c r="N42" s="52" t="s">
        <v>13</v>
      </c>
      <c r="O42" s="34">
        <v>0</v>
      </c>
      <c r="P42" s="49"/>
      <c r="Q42" s="27"/>
    </row>
    <row r="43" spans="1:18" x14ac:dyDescent="0.25">
      <c r="B43" s="52" t="s">
        <v>13</v>
      </c>
      <c r="C43" s="34">
        <v>0</v>
      </c>
      <c r="D43" s="49"/>
      <c r="E43" s="52" t="s">
        <v>13</v>
      </c>
      <c r="F43" s="34">
        <v>0</v>
      </c>
      <c r="G43" s="49"/>
      <c r="H43" s="52" t="s">
        <v>13</v>
      </c>
      <c r="I43" s="34">
        <v>0</v>
      </c>
      <c r="J43" s="49"/>
      <c r="K43" s="52" t="s">
        <v>13</v>
      </c>
      <c r="L43" s="34">
        <v>0</v>
      </c>
      <c r="M43" s="49"/>
      <c r="N43" s="52" t="s">
        <v>13</v>
      </c>
      <c r="O43" s="34">
        <v>0</v>
      </c>
      <c r="P43" s="49"/>
      <c r="Q43" s="27"/>
    </row>
    <row r="44" spans="1:18" x14ac:dyDescent="0.25">
      <c r="B44" s="52" t="s">
        <v>13</v>
      </c>
      <c r="C44" s="34">
        <v>0</v>
      </c>
      <c r="D44" s="49"/>
      <c r="E44" s="52" t="s">
        <v>13</v>
      </c>
      <c r="F44" s="34">
        <v>0</v>
      </c>
      <c r="G44" s="49"/>
      <c r="H44" s="52" t="s">
        <v>13</v>
      </c>
      <c r="I44" s="34">
        <v>0</v>
      </c>
      <c r="J44" s="49"/>
      <c r="K44" s="52" t="s">
        <v>13</v>
      </c>
      <c r="L44" s="34">
        <v>0</v>
      </c>
      <c r="M44" s="49"/>
      <c r="N44" s="52" t="s">
        <v>13</v>
      </c>
      <c r="O44" s="34">
        <v>0</v>
      </c>
      <c r="P44" s="49"/>
      <c r="Q44" s="27"/>
    </row>
    <row r="45" spans="1:18" x14ac:dyDescent="0.25">
      <c r="B45" s="58"/>
      <c r="C45" s="45"/>
      <c r="D45" s="51"/>
      <c r="E45" s="58"/>
      <c r="F45" s="45"/>
      <c r="G45" s="51"/>
      <c r="H45" s="58"/>
      <c r="I45" s="45"/>
      <c r="J45" s="51"/>
      <c r="K45" s="58"/>
      <c r="L45" s="45"/>
      <c r="M45" s="51"/>
      <c r="N45" s="58"/>
      <c r="O45" s="45"/>
      <c r="P45" s="51"/>
      <c r="Q45" s="27"/>
    </row>
    <row r="46" spans="1:18" x14ac:dyDescent="0.25">
      <c r="A46" s="46" t="s">
        <v>53</v>
      </c>
      <c r="B46" s="58" t="s">
        <v>51</v>
      </c>
      <c r="C46" s="50">
        <f>SUM((C48*D48)+(C49*D49)+(C50*D50)+(C51*D51)+(C52*D52)+(C53*D53)+(C54*D54)+(C55*D55))</f>
        <v>0</v>
      </c>
      <c r="D46" s="48"/>
      <c r="E46" s="58"/>
      <c r="F46" s="50">
        <f>SUM((F48*G48)+(F49*G49)+(F50*G50)+(F51*G51)+(F52*G52)+(F53*G53)+(F54*G54)+(F55*G55))</f>
        <v>0</v>
      </c>
      <c r="G46" s="48"/>
      <c r="H46" s="58"/>
      <c r="I46" s="50">
        <f>SUM((I48*J48)+(I49*J49)+(I50*J50)+(I51*J51)+(I52*J52)+(I53*J53)+(I54*J54)+(I55*J55))</f>
        <v>0</v>
      </c>
      <c r="J46" s="48"/>
      <c r="K46" s="58"/>
      <c r="L46" s="50">
        <f>SUM((L48*M48)+(L49*M49)+(L50*M50)+(L51*M51)+(L52*M52)+(L53*M53)+(L54*M54)+(L55*M55))</f>
        <v>0</v>
      </c>
      <c r="M46" s="48"/>
      <c r="N46" s="58"/>
      <c r="O46" s="50">
        <f>SUM((O48*P48)+(O49*P49)+(O50*P50)+(O51*P51)+(O52*P52)+(O53*P53)+(O54*P54)+(O55*P55))</f>
        <v>0</v>
      </c>
      <c r="P46" s="48"/>
      <c r="Q46" s="47"/>
      <c r="R46" s="47"/>
    </row>
    <row r="47" spans="1:18" x14ac:dyDescent="0.25">
      <c r="B47" s="59" t="s">
        <v>20</v>
      </c>
      <c r="C47" s="25" t="s">
        <v>24</v>
      </c>
      <c r="D47" s="25" t="s">
        <v>50</v>
      </c>
      <c r="E47" s="59" t="s">
        <v>20</v>
      </c>
      <c r="F47" s="25" t="s">
        <v>24</v>
      </c>
      <c r="G47" s="25" t="s">
        <v>50</v>
      </c>
      <c r="H47" s="59" t="s">
        <v>20</v>
      </c>
      <c r="I47" s="25" t="s">
        <v>24</v>
      </c>
      <c r="J47" s="25" t="s">
        <v>50</v>
      </c>
      <c r="K47" s="59" t="s">
        <v>20</v>
      </c>
      <c r="L47" s="25" t="s">
        <v>24</v>
      </c>
      <c r="M47" s="25" t="s">
        <v>50</v>
      </c>
      <c r="N47" s="59" t="s">
        <v>20</v>
      </c>
      <c r="O47" s="25" t="s">
        <v>24</v>
      </c>
      <c r="P47" s="25" t="s">
        <v>50</v>
      </c>
    </row>
    <row r="48" spans="1:18" x14ac:dyDescent="0.25">
      <c r="B48" s="52" t="s">
        <v>13</v>
      </c>
      <c r="C48" s="34">
        <v>0</v>
      </c>
      <c r="D48" s="49"/>
      <c r="E48" s="52" t="s">
        <v>13</v>
      </c>
      <c r="F48" s="34">
        <v>0</v>
      </c>
      <c r="G48" s="49"/>
      <c r="H48" s="52" t="s">
        <v>13</v>
      </c>
      <c r="I48" s="34">
        <v>0</v>
      </c>
      <c r="J48" s="49"/>
      <c r="K48" s="52" t="s">
        <v>13</v>
      </c>
      <c r="L48" s="34">
        <v>0</v>
      </c>
      <c r="M48" s="49"/>
      <c r="N48" s="52" t="s">
        <v>33</v>
      </c>
      <c r="O48" s="34">
        <v>0</v>
      </c>
      <c r="P48" s="51">
        <f>86*8</f>
        <v>688</v>
      </c>
      <c r="Q48" s="27"/>
    </row>
    <row r="49" spans="1:17" x14ac:dyDescent="0.25">
      <c r="B49" s="52" t="s">
        <v>13</v>
      </c>
      <c r="C49" s="34">
        <v>0</v>
      </c>
      <c r="D49" s="49"/>
      <c r="E49" s="52" t="s">
        <v>13</v>
      </c>
      <c r="F49" s="34">
        <v>0</v>
      </c>
      <c r="G49" s="49"/>
      <c r="H49" s="52" t="s">
        <v>13</v>
      </c>
      <c r="I49" s="34">
        <v>0</v>
      </c>
      <c r="J49" s="49"/>
      <c r="K49" s="52" t="s">
        <v>13</v>
      </c>
      <c r="L49" s="34">
        <v>0</v>
      </c>
      <c r="M49" s="49"/>
      <c r="N49" s="52" t="s">
        <v>34</v>
      </c>
      <c r="O49" s="34">
        <v>0</v>
      </c>
      <c r="P49" s="51">
        <f>86*12</f>
        <v>1032</v>
      </c>
      <c r="Q49" s="27"/>
    </row>
    <row r="50" spans="1:17" x14ac:dyDescent="0.25">
      <c r="B50" s="52" t="s">
        <v>13</v>
      </c>
      <c r="C50" s="34">
        <v>0</v>
      </c>
      <c r="D50" s="49"/>
      <c r="E50" s="52" t="s">
        <v>13</v>
      </c>
      <c r="F50" s="34">
        <v>0</v>
      </c>
      <c r="G50" s="49"/>
      <c r="H50" s="52" t="s">
        <v>13</v>
      </c>
      <c r="I50" s="34">
        <v>0</v>
      </c>
      <c r="J50" s="49"/>
      <c r="K50" s="52" t="s">
        <v>13</v>
      </c>
      <c r="L50" s="34">
        <v>0</v>
      </c>
      <c r="M50" s="49"/>
      <c r="N50" s="52" t="s">
        <v>13</v>
      </c>
      <c r="O50" s="34">
        <v>0</v>
      </c>
      <c r="P50" s="49"/>
      <c r="Q50" s="27"/>
    </row>
    <row r="51" spans="1:17" x14ac:dyDescent="0.25">
      <c r="B51" s="52" t="s">
        <v>13</v>
      </c>
      <c r="C51" s="34">
        <v>0</v>
      </c>
      <c r="D51" s="49"/>
      <c r="E51" s="52" t="s">
        <v>13</v>
      </c>
      <c r="F51" s="34">
        <v>0</v>
      </c>
      <c r="G51" s="49"/>
      <c r="H51" s="52" t="s">
        <v>13</v>
      </c>
      <c r="I51" s="34">
        <v>0</v>
      </c>
      <c r="J51" s="49"/>
      <c r="K51" s="52" t="s">
        <v>13</v>
      </c>
      <c r="L51" s="34">
        <v>0</v>
      </c>
      <c r="M51" s="49"/>
      <c r="N51" s="52" t="s">
        <v>13</v>
      </c>
      <c r="O51" s="34">
        <v>0</v>
      </c>
      <c r="P51" s="49"/>
      <c r="Q51" s="27"/>
    </row>
    <row r="52" spans="1:17" x14ac:dyDescent="0.25">
      <c r="B52" s="52" t="s">
        <v>13</v>
      </c>
      <c r="C52" s="34">
        <v>0</v>
      </c>
      <c r="D52" s="49"/>
      <c r="E52" s="52" t="s">
        <v>13</v>
      </c>
      <c r="F52" s="34">
        <v>0</v>
      </c>
      <c r="G52" s="49"/>
      <c r="H52" s="52" t="s">
        <v>13</v>
      </c>
      <c r="I52" s="34">
        <v>0</v>
      </c>
      <c r="J52" s="49"/>
      <c r="K52" s="52" t="s">
        <v>13</v>
      </c>
      <c r="L52" s="34">
        <v>0</v>
      </c>
      <c r="M52" s="49"/>
      <c r="N52" s="52" t="s">
        <v>13</v>
      </c>
      <c r="O52" s="34">
        <v>0</v>
      </c>
      <c r="P52" s="49"/>
      <c r="Q52" s="27"/>
    </row>
    <row r="53" spans="1:17" x14ac:dyDescent="0.25">
      <c r="B53" s="52" t="s">
        <v>13</v>
      </c>
      <c r="C53" s="34">
        <v>0</v>
      </c>
      <c r="D53" s="49"/>
      <c r="E53" s="52" t="s">
        <v>13</v>
      </c>
      <c r="F53" s="34">
        <v>0</v>
      </c>
      <c r="G53" s="49"/>
      <c r="H53" s="52" t="s">
        <v>13</v>
      </c>
      <c r="I53" s="34">
        <v>0</v>
      </c>
      <c r="J53" s="49"/>
      <c r="K53" s="52" t="s">
        <v>13</v>
      </c>
      <c r="L53" s="34">
        <v>0</v>
      </c>
      <c r="M53" s="49"/>
      <c r="N53" s="52" t="s">
        <v>13</v>
      </c>
      <c r="O53" s="34">
        <v>0</v>
      </c>
      <c r="P53" s="49"/>
      <c r="Q53" s="27"/>
    </row>
    <row r="54" spans="1:17" x14ac:dyDescent="0.25">
      <c r="B54" s="52" t="s">
        <v>13</v>
      </c>
      <c r="C54" s="34">
        <v>0</v>
      </c>
      <c r="D54" s="49"/>
      <c r="E54" s="52" t="s">
        <v>13</v>
      </c>
      <c r="F54" s="34">
        <v>0</v>
      </c>
      <c r="G54" s="49"/>
      <c r="H54" s="52" t="s">
        <v>13</v>
      </c>
      <c r="I54" s="34">
        <v>0</v>
      </c>
      <c r="J54" s="49"/>
      <c r="K54" s="52" t="s">
        <v>13</v>
      </c>
      <c r="L54" s="34">
        <v>0</v>
      </c>
      <c r="M54" s="49"/>
      <c r="N54" s="52" t="s">
        <v>13</v>
      </c>
      <c r="O54" s="34">
        <v>0</v>
      </c>
      <c r="P54" s="49"/>
      <c r="Q54" s="27"/>
    </row>
    <row r="55" spans="1:17" x14ac:dyDescent="0.25">
      <c r="B55" s="52" t="s">
        <v>13</v>
      </c>
      <c r="C55" s="34">
        <v>0</v>
      </c>
      <c r="D55" s="49"/>
      <c r="E55" s="52" t="s">
        <v>13</v>
      </c>
      <c r="F55" s="34">
        <v>0</v>
      </c>
      <c r="G55" s="49"/>
      <c r="H55" s="52" t="s">
        <v>13</v>
      </c>
      <c r="I55" s="34">
        <v>0</v>
      </c>
      <c r="J55" s="49"/>
      <c r="K55" s="52" t="s">
        <v>13</v>
      </c>
      <c r="L55" s="34">
        <v>0</v>
      </c>
      <c r="M55" s="49"/>
      <c r="N55" s="52" t="s">
        <v>13</v>
      </c>
      <c r="O55" s="34">
        <v>0</v>
      </c>
      <c r="P55" s="49"/>
      <c r="Q55" s="27"/>
    </row>
    <row r="56" spans="1:17" x14ac:dyDescent="0.25">
      <c r="B56" s="47"/>
      <c r="C56" s="45"/>
      <c r="D56" s="51"/>
      <c r="E56" s="47"/>
      <c r="F56" s="45"/>
      <c r="G56" s="51"/>
      <c r="H56" s="47"/>
      <c r="I56" s="45"/>
      <c r="J56" s="51"/>
      <c r="K56" s="47"/>
      <c r="L56" s="45"/>
      <c r="M56" s="51"/>
      <c r="N56" s="47"/>
      <c r="O56" s="45"/>
      <c r="P56" s="51"/>
      <c r="Q56" s="27"/>
    </row>
    <row r="57" spans="1:17" x14ac:dyDescent="0.25">
      <c r="A57" s="28" t="s">
        <v>19</v>
      </c>
      <c r="B57" s="47"/>
      <c r="C57" s="45"/>
      <c r="D57" s="51"/>
      <c r="E57" s="47"/>
      <c r="F57" s="45"/>
      <c r="G57" s="51"/>
      <c r="H57" s="47"/>
      <c r="I57" s="45"/>
      <c r="J57" s="51"/>
      <c r="K57" s="47"/>
      <c r="L57" s="45"/>
      <c r="M57" s="51"/>
      <c r="N57" s="47"/>
      <c r="O57" s="45"/>
      <c r="P57" s="51"/>
      <c r="Q57" s="27"/>
    </row>
    <row r="58" spans="1:17" x14ac:dyDescent="0.25">
      <c r="A58" s="28" t="s">
        <v>55</v>
      </c>
    </row>
  </sheetData>
  <mergeCells count="13">
    <mergeCell ref="C46:D46"/>
    <mergeCell ref="F46:G46"/>
    <mergeCell ref="I46:J46"/>
    <mergeCell ref="L46:M46"/>
    <mergeCell ref="O46:P46"/>
    <mergeCell ref="Q4:R4"/>
    <mergeCell ref="Q5:R5"/>
    <mergeCell ref="A8:R8"/>
    <mergeCell ref="C35:D35"/>
    <mergeCell ref="F35:G35"/>
    <mergeCell ref="I35:J35"/>
    <mergeCell ref="L35:M35"/>
    <mergeCell ref="O35:P35"/>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34FA-8A48-40BB-AEF8-577D7198C4E2}">
  <sheetPr>
    <pageSetUpPr fitToPage="1"/>
  </sheetPr>
  <dimension ref="A1:R58"/>
  <sheetViews>
    <sheetView view="pageBreakPreview" zoomScale="80" zoomScaleNormal="100" zoomScaleSheetLayoutView="80" workbookViewId="0">
      <selection activeCell="C17" sqref="C17"/>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38" t="s">
        <v>0</v>
      </c>
      <c r="R4" s="39"/>
    </row>
    <row r="5" spans="1:18" x14ac:dyDescent="0.25">
      <c r="A5" s="7" t="s">
        <v>1</v>
      </c>
      <c r="B5" s="6"/>
      <c r="C5" s="6"/>
      <c r="D5" s="6"/>
      <c r="E5" s="13">
        <v>19423</v>
      </c>
      <c r="F5" s="13"/>
      <c r="G5" s="13"/>
      <c r="H5" s="14"/>
      <c r="I5" s="14"/>
      <c r="J5" s="14"/>
      <c r="K5" s="15"/>
      <c r="L5" s="15"/>
      <c r="M5" s="15"/>
      <c r="O5" s="16"/>
      <c r="P5" s="16"/>
      <c r="Q5" s="40">
        <v>44889</v>
      </c>
      <c r="R5" s="41"/>
    </row>
    <row r="6" spans="1:18" x14ac:dyDescent="0.25">
      <c r="A6" s="7" t="s">
        <v>2</v>
      </c>
      <c r="B6" s="6"/>
      <c r="C6" s="6"/>
      <c r="D6" s="6"/>
      <c r="E6" s="13">
        <v>1</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42" t="s">
        <v>56</v>
      </c>
      <c r="B8" s="43"/>
      <c r="C8" s="43"/>
      <c r="D8" s="43"/>
      <c r="E8" s="43"/>
      <c r="F8" s="43"/>
      <c r="G8" s="43"/>
      <c r="H8" s="43"/>
      <c r="I8" s="43"/>
      <c r="J8" s="43"/>
      <c r="K8" s="43"/>
      <c r="L8" s="43"/>
      <c r="M8" s="43"/>
      <c r="N8" s="43"/>
      <c r="O8" s="43"/>
      <c r="P8" s="43"/>
      <c r="Q8" s="43"/>
      <c r="R8" s="44"/>
    </row>
    <row r="10" spans="1:18" x14ac:dyDescent="0.25">
      <c r="A10" s="31" t="s">
        <v>44</v>
      </c>
      <c r="B10" s="32"/>
      <c r="C10" s="32"/>
      <c r="D10" s="32"/>
      <c r="E10" s="32"/>
      <c r="F10" s="32"/>
      <c r="G10" s="32"/>
      <c r="H10" s="32"/>
      <c r="I10" s="32"/>
      <c r="J10" s="32"/>
      <c r="K10" s="32"/>
      <c r="L10" s="32"/>
      <c r="M10" s="32"/>
      <c r="N10" s="32"/>
      <c r="O10" s="32"/>
      <c r="P10" s="32"/>
      <c r="Q10" s="32"/>
      <c r="R10" s="32"/>
    </row>
    <row r="11" spans="1:18" x14ac:dyDescent="0.25">
      <c r="A11" s="25" t="s">
        <v>47</v>
      </c>
      <c r="B11" s="33" t="s">
        <v>35</v>
      </c>
      <c r="E11" s="33" t="s">
        <v>39</v>
      </c>
      <c r="H11" s="33" t="s">
        <v>40</v>
      </c>
      <c r="K11" s="33" t="s">
        <v>37</v>
      </c>
      <c r="N11" s="33" t="s">
        <v>42</v>
      </c>
    </row>
    <row r="12" spans="1:18" x14ac:dyDescent="0.25">
      <c r="A12" s="25" t="s">
        <v>48</v>
      </c>
      <c r="B12" s="33" t="s">
        <v>58</v>
      </c>
      <c r="E12" s="33" t="s">
        <v>36</v>
      </c>
      <c r="H12" s="33" t="s">
        <v>41</v>
      </c>
      <c r="K12" s="33" t="s">
        <v>38</v>
      </c>
      <c r="N12" s="33" t="s">
        <v>43</v>
      </c>
    </row>
    <row r="13" spans="1:18" ht="6" customHeight="1" x14ac:dyDescent="0.25">
      <c r="B13" s="53"/>
      <c r="E13" s="53"/>
      <c r="H13" s="53"/>
      <c r="K13" s="53"/>
      <c r="N13" s="53"/>
    </row>
    <row r="14" spans="1:18" x14ac:dyDescent="0.25">
      <c r="A14" s="25" t="s">
        <v>5</v>
      </c>
      <c r="B14" s="53" t="s">
        <v>15</v>
      </c>
      <c r="E14" s="53"/>
      <c r="H14" s="53"/>
      <c r="K14" s="53"/>
      <c r="N14" s="53"/>
      <c r="R14" s="25" t="s">
        <v>14</v>
      </c>
    </row>
    <row r="15" spans="1:18" x14ac:dyDescent="0.25">
      <c r="A15" t="s">
        <v>6</v>
      </c>
      <c r="B15" s="54">
        <v>30000</v>
      </c>
      <c r="C15" s="27"/>
      <c r="D15" s="27"/>
      <c r="E15" s="54">
        <v>30000</v>
      </c>
      <c r="F15" s="27"/>
      <c r="G15" s="27"/>
      <c r="H15" s="54">
        <v>30000</v>
      </c>
      <c r="I15" s="27"/>
      <c r="J15" s="27"/>
      <c r="K15" s="54">
        <v>30000</v>
      </c>
      <c r="L15" s="27"/>
      <c r="M15" s="27"/>
      <c r="N15" s="54">
        <v>30000</v>
      </c>
      <c r="O15" s="27"/>
      <c r="P15" s="27"/>
      <c r="Q15" s="27"/>
      <c r="R15" s="36">
        <f>SUM(B15:N15)</f>
        <v>150000</v>
      </c>
    </row>
    <row r="16" spans="1:18" ht="7.5" customHeight="1" x14ac:dyDescent="0.25">
      <c r="B16" s="53"/>
      <c r="E16" s="53"/>
      <c r="H16" s="53"/>
      <c r="K16" s="53"/>
      <c r="N16" s="53"/>
      <c r="R16" s="25"/>
    </row>
    <row r="17" spans="1:18" x14ac:dyDescent="0.25">
      <c r="A17" t="s">
        <v>7</v>
      </c>
      <c r="B17" s="54">
        <v>40000</v>
      </c>
      <c r="C17" s="27"/>
      <c r="D17" s="27"/>
      <c r="E17" s="54">
        <v>40000</v>
      </c>
      <c r="F17" s="27"/>
      <c r="G17" s="27"/>
      <c r="H17" s="54">
        <v>40000</v>
      </c>
      <c r="I17" s="27"/>
      <c r="J17" s="27"/>
      <c r="K17" s="54">
        <v>40000</v>
      </c>
      <c r="L17" s="27"/>
      <c r="M17" s="27"/>
      <c r="N17" s="54">
        <v>40000</v>
      </c>
      <c r="O17" s="27"/>
      <c r="P17" s="27"/>
      <c r="Q17" s="27"/>
      <c r="R17" s="36">
        <f>SUM(B17:N17)</f>
        <v>200000</v>
      </c>
    </row>
    <row r="18" spans="1:18" ht="7.5" customHeight="1" x14ac:dyDescent="0.25">
      <c r="B18" s="53"/>
      <c r="E18" s="53"/>
      <c r="H18" s="53"/>
      <c r="K18" s="53"/>
      <c r="N18" s="53"/>
      <c r="R18" s="25"/>
    </row>
    <row r="19" spans="1:18" x14ac:dyDescent="0.25">
      <c r="A19" t="s">
        <v>8</v>
      </c>
      <c r="B19" s="54">
        <v>30000</v>
      </c>
      <c r="C19" s="27"/>
      <c r="D19" s="27"/>
      <c r="E19" s="54">
        <v>30000</v>
      </c>
      <c r="F19" s="27"/>
      <c r="G19" s="27"/>
      <c r="H19" s="54">
        <v>30000</v>
      </c>
      <c r="I19" s="27"/>
      <c r="J19" s="27"/>
      <c r="K19" s="54">
        <v>30000</v>
      </c>
      <c r="L19" s="27"/>
      <c r="M19" s="27"/>
      <c r="N19" s="54">
        <v>30000</v>
      </c>
      <c r="O19" s="27"/>
      <c r="P19" s="27"/>
      <c r="Q19" s="27"/>
      <c r="R19" s="36">
        <f>SUM(B19:N19)</f>
        <v>150000</v>
      </c>
    </row>
    <row r="20" spans="1:18" ht="7.5" customHeight="1" x14ac:dyDescent="0.25">
      <c r="B20" s="53"/>
      <c r="E20" s="53"/>
      <c r="H20" s="53"/>
      <c r="K20" s="53"/>
      <c r="N20" s="53"/>
      <c r="R20" s="25"/>
    </row>
    <row r="21" spans="1:18" x14ac:dyDescent="0.25">
      <c r="A21" t="s">
        <v>9</v>
      </c>
      <c r="B21" s="55">
        <f>C35</f>
        <v>35200</v>
      </c>
      <c r="C21" s="27"/>
      <c r="D21" s="27"/>
      <c r="E21" s="55">
        <f>F35</f>
        <v>39000</v>
      </c>
      <c r="F21" s="27"/>
      <c r="G21" s="27"/>
      <c r="H21" s="55">
        <f>I35</f>
        <v>32000</v>
      </c>
      <c r="I21" s="27"/>
      <c r="J21" s="27"/>
      <c r="K21" s="55">
        <f>L35</f>
        <v>39000</v>
      </c>
      <c r="L21" s="27"/>
      <c r="M21" s="27"/>
      <c r="N21" s="55">
        <f>O35</f>
        <v>9300</v>
      </c>
      <c r="O21" s="27"/>
      <c r="P21" s="27"/>
      <c r="Q21" s="27"/>
      <c r="R21" s="36">
        <f>SUM(B21:N21)</f>
        <v>154500</v>
      </c>
    </row>
    <row r="22" spans="1:18" ht="7.5" customHeight="1" x14ac:dyDescent="0.25">
      <c r="B22" s="53"/>
      <c r="E22" s="53"/>
      <c r="H22" s="53"/>
      <c r="K22" s="53"/>
      <c r="N22" s="53"/>
      <c r="R22" s="25"/>
    </row>
    <row r="23" spans="1:18" x14ac:dyDescent="0.25">
      <c r="A23" t="s">
        <v>10</v>
      </c>
      <c r="B23" s="54">
        <v>20000</v>
      </c>
      <c r="C23" s="27"/>
      <c r="D23" s="27"/>
      <c r="E23" s="54">
        <v>20000</v>
      </c>
      <c r="F23" s="27"/>
      <c r="G23" s="27"/>
      <c r="H23" s="54">
        <v>20000</v>
      </c>
      <c r="I23" s="27"/>
      <c r="J23" s="27"/>
      <c r="K23" s="54">
        <v>20000</v>
      </c>
      <c r="L23" s="27"/>
      <c r="M23" s="27"/>
      <c r="N23" s="54">
        <v>20000</v>
      </c>
      <c r="O23" s="27"/>
      <c r="P23" s="27"/>
      <c r="Q23" s="27"/>
      <c r="R23" s="36">
        <f>SUM(B23:N23)</f>
        <v>100000</v>
      </c>
    </row>
    <row r="24" spans="1:18" ht="7.5" customHeight="1" x14ac:dyDescent="0.25">
      <c r="B24" s="53"/>
      <c r="E24" s="53"/>
      <c r="H24" s="53"/>
      <c r="K24" s="53"/>
      <c r="N24" s="53"/>
      <c r="R24" s="25"/>
    </row>
    <row r="25" spans="1:18" x14ac:dyDescent="0.25">
      <c r="A25" t="s">
        <v>11</v>
      </c>
      <c r="B25" s="55">
        <f>C46</f>
        <v>9120</v>
      </c>
      <c r="C25" s="27"/>
      <c r="D25" s="27"/>
      <c r="E25" s="55">
        <f>F46</f>
        <v>10080</v>
      </c>
      <c r="F25" s="27"/>
      <c r="G25" s="27"/>
      <c r="H25" s="55">
        <f>I46</f>
        <v>8320</v>
      </c>
      <c r="I25" s="27"/>
      <c r="J25" s="27"/>
      <c r="K25" s="55">
        <f>L46</f>
        <v>10080</v>
      </c>
      <c r="L25" s="27"/>
      <c r="M25" s="27"/>
      <c r="N25" s="55">
        <f>O46</f>
        <v>137520</v>
      </c>
      <c r="O25" s="27"/>
      <c r="P25" s="27"/>
      <c r="Q25" s="27"/>
      <c r="R25" s="36">
        <f>SUM(B25:N25)</f>
        <v>175120</v>
      </c>
    </row>
    <row r="26" spans="1:18" ht="7.5" customHeight="1" x14ac:dyDescent="0.25">
      <c r="B26" s="53"/>
      <c r="E26" s="53"/>
      <c r="H26" s="53"/>
      <c r="K26" s="53"/>
      <c r="N26" s="53"/>
      <c r="R26" s="25"/>
    </row>
    <row r="27" spans="1:18" x14ac:dyDescent="0.25">
      <c r="A27" t="s">
        <v>12</v>
      </c>
      <c r="B27" s="54">
        <v>20000</v>
      </c>
      <c r="C27" s="27"/>
      <c r="D27" s="27"/>
      <c r="E27" s="54">
        <v>20000</v>
      </c>
      <c r="F27" s="27"/>
      <c r="G27" s="27"/>
      <c r="H27" s="54">
        <v>20000</v>
      </c>
      <c r="I27" s="27"/>
      <c r="J27" s="27"/>
      <c r="K27" s="54">
        <v>20000</v>
      </c>
      <c r="L27" s="27"/>
      <c r="M27" s="27"/>
      <c r="N27" s="54">
        <v>20000</v>
      </c>
      <c r="O27" s="27"/>
      <c r="P27" s="27"/>
      <c r="Q27" s="27"/>
      <c r="R27" s="36">
        <f>SUM(B27:N27)</f>
        <v>100000</v>
      </c>
    </row>
    <row r="28" spans="1:18" ht="7.5" customHeight="1" x14ac:dyDescent="0.25">
      <c r="B28" s="53"/>
      <c r="E28" s="53"/>
      <c r="H28" s="53"/>
      <c r="K28" s="53"/>
      <c r="N28" s="53"/>
    </row>
    <row r="29" spans="1:18" x14ac:dyDescent="0.25">
      <c r="A29" s="25" t="s">
        <v>52</v>
      </c>
      <c r="B29" s="56">
        <f>SUM(B15:B28)</f>
        <v>184320</v>
      </c>
      <c r="C29" s="35"/>
      <c r="D29" s="35"/>
      <c r="E29" s="56">
        <f t="shared" ref="E29:N29" si="0">SUM(E15:E28)</f>
        <v>189080</v>
      </c>
      <c r="F29" s="35"/>
      <c r="G29" s="35"/>
      <c r="H29" s="56">
        <f t="shared" si="0"/>
        <v>180320</v>
      </c>
      <c r="I29" s="35"/>
      <c r="J29" s="35"/>
      <c r="K29" s="56">
        <f t="shared" si="0"/>
        <v>189080</v>
      </c>
      <c r="L29" s="35"/>
      <c r="M29" s="35"/>
      <c r="N29" s="56">
        <f t="shared" si="0"/>
        <v>286820</v>
      </c>
      <c r="O29" s="35"/>
      <c r="P29" s="35"/>
      <c r="Q29" s="26"/>
    </row>
    <row r="30" spans="1:18" x14ac:dyDescent="0.25">
      <c r="B30" s="53"/>
      <c r="E30" s="53"/>
      <c r="H30" s="53"/>
      <c r="K30" s="53"/>
      <c r="N30" s="53"/>
    </row>
    <row r="31" spans="1:18" x14ac:dyDescent="0.25">
      <c r="A31" s="28" t="s">
        <v>19</v>
      </c>
      <c r="B31" s="53"/>
      <c r="E31" s="53"/>
      <c r="H31" s="53"/>
      <c r="K31" s="53"/>
      <c r="N31" s="59" t="s">
        <v>16</v>
      </c>
      <c r="O31" s="37" t="s">
        <v>46</v>
      </c>
      <c r="P31" s="37"/>
      <c r="R31" s="35">
        <f>SUM(R15:R27)</f>
        <v>1029620</v>
      </c>
    </row>
    <row r="32" spans="1:18" x14ac:dyDescent="0.25">
      <c r="A32" s="28" t="s">
        <v>45</v>
      </c>
      <c r="B32" s="53"/>
      <c r="E32" s="53"/>
      <c r="H32" s="53"/>
      <c r="K32" s="53"/>
      <c r="N32" s="60" t="s">
        <v>17</v>
      </c>
      <c r="O32" s="29"/>
      <c r="P32" s="29"/>
      <c r="Q32" s="29"/>
      <c r="R32" s="30">
        <f>SUM(B29:N29)</f>
        <v>1029620</v>
      </c>
    </row>
    <row r="33" spans="1:18" x14ac:dyDescent="0.25">
      <c r="A33" s="31" t="s">
        <v>18</v>
      </c>
      <c r="B33" s="57"/>
      <c r="C33" s="32"/>
      <c r="D33" s="32"/>
      <c r="E33" s="57"/>
      <c r="F33" s="32"/>
      <c r="G33" s="32"/>
      <c r="H33" s="57"/>
      <c r="I33" s="32"/>
      <c r="J33" s="32"/>
      <c r="K33" s="57"/>
      <c r="L33" s="32"/>
      <c r="M33" s="32"/>
      <c r="N33" s="57"/>
      <c r="O33" s="32"/>
      <c r="P33" s="32"/>
      <c r="Q33" s="32"/>
      <c r="R33" s="32"/>
    </row>
    <row r="34" spans="1:18" x14ac:dyDescent="0.25">
      <c r="B34" s="58"/>
      <c r="C34" s="47"/>
      <c r="D34" s="47"/>
      <c r="E34" s="58"/>
      <c r="F34" s="47"/>
      <c r="G34" s="47"/>
      <c r="H34" s="58"/>
      <c r="I34" s="47"/>
      <c r="J34" s="47"/>
      <c r="K34" s="58"/>
      <c r="L34" s="47"/>
      <c r="M34" s="47"/>
      <c r="N34" s="58"/>
      <c r="O34" s="47"/>
      <c r="P34" s="47"/>
      <c r="Q34" s="47"/>
      <c r="R34" s="47"/>
    </row>
    <row r="35" spans="1:18" x14ac:dyDescent="0.25">
      <c r="A35" s="46" t="s">
        <v>49</v>
      </c>
      <c r="B35" s="58" t="s">
        <v>51</v>
      </c>
      <c r="C35" s="50">
        <f>SUM((C37*D37)+(C38*D38)+(C39*D39)+(C40*D40)+(C41*D41)+(C42*D42)+(C43*D43)+(C44*D44))</f>
        <v>35200</v>
      </c>
      <c r="D35" s="48"/>
      <c r="E35" s="58"/>
      <c r="F35" s="50">
        <f>SUM((F37*G37)+(F38*G38)+(F39*G39)+(F40*G40)+(F41*G41)+(F42*G42)+(F43*G43)+(F44*G44))</f>
        <v>39000</v>
      </c>
      <c r="G35" s="48"/>
      <c r="H35" s="58"/>
      <c r="I35" s="50">
        <f>SUM((I37*J37)+(I38*J38)+(I39*J39)+(I40*J40)+(I41*J41)+(I42*J42)+(I43*J43)+(I44*J44))</f>
        <v>32000</v>
      </c>
      <c r="J35" s="48"/>
      <c r="K35" s="58"/>
      <c r="L35" s="50">
        <f>SUM((L37*M37)+(L38*M38)+(L39*M39)+(L40*M40)+(L41*M41)+(L42*M42)+(L43*M43)+(L44*M44))</f>
        <v>39000</v>
      </c>
      <c r="M35" s="48"/>
      <c r="N35" s="58"/>
      <c r="O35" s="50">
        <f>SUM((O37*P37)+(O38*P38)+(O39*P39)+(O40*P40)+(O41*P41)+(O42*P42)+(O43*P43)+(O44*P44))</f>
        <v>9300</v>
      </c>
      <c r="P35" s="48"/>
      <c r="Q35" s="47"/>
      <c r="R35" s="47"/>
    </row>
    <row r="36" spans="1:18" x14ac:dyDescent="0.25">
      <c r="B36" s="59" t="s">
        <v>20</v>
      </c>
      <c r="C36" s="25" t="s">
        <v>24</v>
      </c>
      <c r="D36" s="25" t="s">
        <v>50</v>
      </c>
      <c r="E36" s="59" t="s">
        <v>20</v>
      </c>
      <c r="F36" s="25" t="s">
        <v>24</v>
      </c>
      <c r="G36" s="25" t="s">
        <v>50</v>
      </c>
      <c r="H36" s="59" t="s">
        <v>20</v>
      </c>
      <c r="I36" s="25" t="s">
        <v>24</v>
      </c>
      <c r="J36" s="25" t="s">
        <v>50</v>
      </c>
      <c r="K36" s="59" t="s">
        <v>20</v>
      </c>
      <c r="L36" s="25" t="s">
        <v>24</v>
      </c>
      <c r="M36" s="25" t="s">
        <v>50</v>
      </c>
      <c r="N36" s="59" t="s">
        <v>20</v>
      </c>
      <c r="O36" s="25" t="s">
        <v>24</v>
      </c>
      <c r="P36" s="25" t="s">
        <v>50</v>
      </c>
    </row>
    <row r="37" spans="1:18" x14ac:dyDescent="0.25">
      <c r="B37" s="52" t="s">
        <v>21</v>
      </c>
      <c r="C37" s="34">
        <v>120</v>
      </c>
      <c r="D37" s="49">
        <v>60</v>
      </c>
      <c r="E37" s="52" t="s">
        <v>25</v>
      </c>
      <c r="F37" s="34">
        <v>130</v>
      </c>
      <c r="G37" s="49">
        <v>60</v>
      </c>
      <c r="H37" s="52" t="s">
        <v>28</v>
      </c>
      <c r="I37" s="34">
        <v>120</v>
      </c>
      <c r="J37" s="49">
        <v>60</v>
      </c>
      <c r="K37" s="52" t="s">
        <v>30</v>
      </c>
      <c r="L37" s="34">
        <v>130</v>
      </c>
      <c r="M37" s="49">
        <v>60</v>
      </c>
      <c r="N37" s="52" t="s">
        <v>33</v>
      </c>
      <c r="O37" s="34">
        <v>85</v>
      </c>
      <c r="P37" s="49">
        <v>60</v>
      </c>
      <c r="Q37" s="27"/>
    </row>
    <row r="38" spans="1:18" x14ac:dyDescent="0.25">
      <c r="B38" s="52" t="s">
        <v>22</v>
      </c>
      <c r="C38" s="34">
        <v>100</v>
      </c>
      <c r="D38" s="49">
        <v>120</v>
      </c>
      <c r="E38" s="52" t="s">
        <v>26</v>
      </c>
      <c r="F38" s="34">
        <v>110</v>
      </c>
      <c r="G38" s="49">
        <v>120</v>
      </c>
      <c r="H38" s="52" t="s">
        <v>29</v>
      </c>
      <c r="I38" s="34">
        <v>90</v>
      </c>
      <c r="J38" s="49">
        <v>120</v>
      </c>
      <c r="K38" s="52" t="s">
        <v>31</v>
      </c>
      <c r="L38" s="34">
        <v>110</v>
      </c>
      <c r="M38" s="49">
        <v>120</v>
      </c>
      <c r="N38" s="52" t="s">
        <v>34</v>
      </c>
      <c r="O38" s="34">
        <v>70</v>
      </c>
      <c r="P38" s="49">
        <v>60</v>
      </c>
      <c r="Q38" s="27"/>
    </row>
    <row r="39" spans="1:18" x14ac:dyDescent="0.25">
      <c r="B39" s="52" t="s">
        <v>23</v>
      </c>
      <c r="C39" s="34">
        <v>80</v>
      </c>
      <c r="D39" s="49">
        <v>200</v>
      </c>
      <c r="E39" s="52" t="s">
        <v>27</v>
      </c>
      <c r="F39" s="34">
        <v>90</v>
      </c>
      <c r="G39" s="49">
        <v>200</v>
      </c>
      <c r="H39" s="52" t="s">
        <v>27</v>
      </c>
      <c r="I39" s="34">
        <v>70</v>
      </c>
      <c r="J39" s="49">
        <v>200</v>
      </c>
      <c r="K39" s="52" t="s">
        <v>32</v>
      </c>
      <c r="L39" s="34">
        <v>90</v>
      </c>
      <c r="M39" s="49">
        <v>200</v>
      </c>
      <c r="N39" s="52" t="s">
        <v>13</v>
      </c>
      <c r="O39" s="34">
        <v>0</v>
      </c>
      <c r="P39" s="49"/>
      <c r="Q39" s="27"/>
    </row>
    <row r="40" spans="1:18" x14ac:dyDescent="0.25">
      <c r="B40" s="52" t="s">
        <v>13</v>
      </c>
      <c r="C40" s="34">
        <v>0</v>
      </c>
      <c r="D40" s="49"/>
      <c r="E40" s="52" t="s">
        <v>13</v>
      </c>
      <c r="F40" s="34">
        <v>0</v>
      </c>
      <c r="G40" s="49"/>
      <c r="H40" s="52" t="s">
        <v>13</v>
      </c>
      <c r="I40" s="34">
        <v>0</v>
      </c>
      <c r="J40" s="49"/>
      <c r="K40" s="52" t="s">
        <v>13</v>
      </c>
      <c r="L40" s="34">
        <v>0</v>
      </c>
      <c r="M40" s="49"/>
      <c r="N40" s="52" t="s">
        <v>13</v>
      </c>
      <c r="O40" s="34">
        <v>0</v>
      </c>
      <c r="P40" s="49"/>
      <c r="Q40" s="27"/>
    </row>
    <row r="41" spans="1:18" x14ac:dyDescent="0.25">
      <c r="B41" s="52" t="s">
        <v>13</v>
      </c>
      <c r="C41" s="34">
        <v>0</v>
      </c>
      <c r="D41" s="49"/>
      <c r="E41" s="52" t="s">
        <v>13</v>
      </c>
      <c r="F41" s="34">
        <v>0</v>
      </c>
      <c r="G41" s="49"/>
      <c r="H41" s="52" t="s">
        <v>13</v>
      </c>
      <c r="I41" s="34">
        <v>0</v>
      </c>
      <c r="J41" s="49"/>
      <c r="K41" s="52" t="s">
        <v>13</v>
      </c>
      <c r="L41" s="34">
        <v>0</v>
      </c>
      <c r="M41" s="49"/>
      <c r="N41" s="52" t="s">
        <v>13</v>
      </c>
      <c r="O41" s="34">
        <v>0</v>
      </c>
      <c r="P41" s="49"/>
      <c r="Q41" s="27"/>
    </row>
    <row r="42" spans="1:18" x14ac:dyDescent="0.25">
      <c r="B42" s="52" t="s">
        <v>13</v>
      </c>
      <c r="C42" s="34">
        <v>0</v>
      </c>
      <c r="D42" s="49"/>
      <c r="E42" s="52" t="s">
        <v>13</v>
      </c>
      <c r="F42" s="34">
        <v>0</v>
      </c>
      <c r="G42" s="49"/>
      <c r="H42" s="52" t="s">
        <v>13</v>
      </c>
      <c r="I42" s="34">
        <v>0</v>
      </c>
      <c r="J42" s="49"/>
      <c r="K42" s="52" t="s">
        <v>13</v>
      </c>
      <c r="L42" s="34">
        <v>0</v>
      </c>
      <c r="M42" s="49"/>
      <c r="N42" s="52" t="s">
        <v>13</v>
      </c>
      <c r="O42" s="34">
        <v>0</v>
      </c>
      <c r="P42" s="49"/>
      <c r="Q42" s="27"/>
    </row>
    <row r="43" spans="1:18" x14ac:dyDescent="0.25">
      <c r="B43" s="52" t="s">
        <v>13</v>
      </c>
      <c r="C43" s="34">
        <v>0</v>
      </c>
      <c r="D43" s="49"/>
      <c r="E43" s="52" t="s">
        <v>13</v>
      </c>
      <c r="F43" s="34">
        <v>0</v>
      </c>
      <c r="G43" s="49"/>
      <c r="H43" s="52" t="s">
        <v>13</v>
      </c>
      <c r="I43" s="34">
        <v>0</v>
      </c>
      <c r="J43" s="49"/>
      <c r="K43" s="52" t="s">
        <v>13</v>
      </c>
      <c r="L43" s="34">
        <v>0</v>
      </c>
      <c r="M43" s="49"/>
      <c r="N43" s="52" t="s">
        <v>13</v>
      </c>
      <c r="O43" s="34">
        <v>0</v>
      </c>
      <c r="P43" s="49"/>
      <c r="Q43" s="27"/>
    </row>
    <row r="44" spans="1:18" x14ac:dyDescent="0.25">
      <c r="B44" s="52" t="s">
        <v>13</v>
      </c>
      <c r="C44" s="34">
        <v>0</v>
      </c>
      <c r="D44" s="49"/>
      <c r="E44" s="52" t="s">
        <v>13</v>
      </c>
      <c r="F44" s="34">
        <v>0</v>
      </c>
      <c r="G44" s="49"/>
      <c r="H44" s="52" t="s">
        <v>13</v>
      </c>
      <c r="I44" s="34">
        <v>0</v>
      </c>
      <c r="J44" s="49"/>
      <c r="K44" s="52" t="s">
        <v>13</v>
      </c>
      <c r="L44" s="34">
        <v>0</v>
      </c>
      <c r="M44" s="49"/>
      <c r="N44" s="52" t="s">
        <v>13</v>
      </c>
      <c r="O44" s="34">
        <v>0</v>
      </c>
      <c r="P44" s="49"/>
      <c r="Q44" s="27"/>
    </row>
    <row r="45" spans="1:18" x14ac:dyDescent="0.25">
      <c r="B45" s="58"/>
      <c r="C45" s="45"/>
      <c r="D45" s="51"/>
      <c r="E45" s="58"/>
      <c r="F45" s="45"/>
      <c r="G45" s="51"/>
      <c r="H45" s="58"/>
      <c r="I45" s="45"/>
      <c r="J45" s="51"/>
      <c r="K45" s="58"/>
      <c r="L45" s="45"/>
      <c r="M45" s="51"/>
      <c r="N45" s="58"/>
      <c r="O45" s="45"/>
      <c r="P45" s="51"/>
      <c r="Q45" s="27"/>
    </row>
    <row r="46" spans="1:18" x14ac:dyDescent="0.25">
      <c r="A46" s="46" t="s">
        <v>53</v>
      </c>
      <c r="B46" s="58" t="s">
        <v>51</v>
      </c>
      <c r="C46" s="50">
        <f>SUM((C48*D48)+(C49*D49)+(C50*D50)+(C51*D51)+(C52*D52)+(C53*D53)+(C54*D54)+(C55*D55))</f>
        <v>9120</v>
      </c>
      <c r="D46" s="48"/>
      <c r="E46" s="58"/>
      <c r="F46" s="50">
        <f>SUM((F48*G48)+(F49*G49)+(F50*G50)+(F51*G51)+(F52*G52)+(F53*G53)+(F54*G54)+(F55*G55))</f>
        <v>10080</v>
      </c>
      <c r="G46" s="48"/>
      <c r="H46" s="58"/>
      <c r="I46" s="50">
        <f>SUM((I48*J48)+(I49*J49)+(I50*J50)+(I51*J51)+(I52*J52)+(I53*J53)+(I54*J54)+(I55*J55))</f>
        <v>8320</v>
      </c>
      <c r="J46" s="48"/>
      <c r="K46" s="58"/>
      <c r="L46" s="50">
        <f>SUM((L48*M48)+(L49*M49)+(L50*M50)+(L51*M51)+(L52*M52)+(L53*M53)+(L54*M54)+(L55*M55))</f>
        <v>10080</v>
      </c>
      <c r="M46" s="48"/>
      <c r="N46" s="58"/>
      <c r="O46" s="50">
        <f>SUM((O48*P48)+(O49*P49)+(O50*P50)+(O51*P51)+(O52*P52)+(O53*P53)+(O54*P54)+(O55*P55))</f>
        <v>137520</v>
      </c>
      <c r="P46" s="48"/>
      <c r="Q46" s="47"/>
      <c r="R46" s="47"/>
    </row>
    <row r="47" spans="1:18" x14ac:dyDescent="0.25">
      <c r="B47" s="59" t="s">
        <v>20</v>
      </c>
      <c r="C47" s="25" t="s">
        <v>24</v>
      </c>
      <c r="D47" s="25" t="s">
        <v>50</v>
      </c>
      <c r="E47" s="59" t="s">
        <v>20</v>
      </c>
      <c r="F47" s="25" t="s">
        <v>24</v>
      </c>
      <c r="G47" s="25" t="s">
        <v>50</v>
      </c>
      <c r="H47" s="59" t="s">
        <v>20</v>
      </c>
      <c r="I47" s="25" t="s">
        <v>24</v>
      </c>
      <c r="J47" s="25" t="s">
        <v>50</v>
      </c>
      <c r="K47" s="59" t="s">
        <v>20</v>
      </c>
      <c r="L47" s="25" t="s">
        <v>24</v>
      </c>
      <c r="M47" s="25" t="s">
        <v>50</v>
      </c>
      <c r="N47" s="59" t="s">
        <v>20</v>
      </c>
      <c r="O47" s="25" t="s">
        <v>24</v>
      </c>
      <c r="P47" s="25" t="s">
        <v>50</v>
      </c>
    </row>
    <row r="48" spans="1:18" x14ac:dyDescent="0.25">
      <c r="B48" s="52" t="s">
        <v>21</v>
      </c>
      <c r="C48" s="34">
        <v>120</v>
      </c>
      <c r="D48" s="49">
        <v>16</v>
      </c>
      <c r="E48" s="52" t="s">
        <v>25</v>
      </c>
      <c r="F48" s="34">
        <v>130</v>
      </c>
      <c r="G48" s="49">
        <v>16</v>
      </c>
      <c r="H48" s="52" t="s">
        <v>28</v>
      </c>
      <c r="I48" s="34">
        <v>120</v>
      </c>
      <c r="J48" s="49">
        <v>16</v>
      </c>
      <c r="K48" s="52" t="s">
        <v>30</v>
      </c>
      <c r="L48" s="34">
        <v>130</v>
      </c>
      <c r="M48" s="49">
        <v>16</v>
      </c>
      <c r="N48" s="52" t="s">
        <v>33</v>
      </c>
      <c r="O48" s="34">
        <v>85</v>
      </c>
      <c r="P48" s="51">
        <f>86*8</f>
        <v>688</v>
      </c>
      <c r="Q48" s="27"/>
    </row>
    <row r="49" spans="1:17" x14ac:dyDescent="0.25">
      <c r="B49" s="52" t="s">
        <v>22</v>
      </c>
      <c r="C49" s="34">
        <v>100</v>
      </c>
      <c r="D49" s="49">
        <v>40</v>
      </c>
      <c r="E49" s="52" t="s">
        <v>26</v>
      </c>
      <c r="F49" s="34">
        <v>110</v>
      </c>
      <c r="G49" s="49">
        <v>40</v>
      </c>
      <c r="H49" s="52" t="s">
        <v>29</v>
      </c>
      <c r="I49" s="34">
        <v>90</v>
      </c>
      <c r="J49" s="49">
        <v>40</v>
      </c>
      <c r="K49" s="52" t="s">
        <v>31</v>
      </c>
      <c r="L49" s="34">
        <v>110</v>
      </c>
      <c r="M49" s="49">
        <v>40</v>
      </c>
      <c r="N49" s="52" t="s">
        <v>34</v>
      </c>
      <c r="O49" s="34">
        <v>70</v>
      </c>
      <c r="P49" s="51">
        <f>86*12</f>
        <v>1032</v>
      </c>
      <c r="Q49" s="27"/>
    </row>
    <row r="50" spans="1:17" x14ac:dyDescent="0.25">
      <c r="B50" s="52" t="s">
        <v>23</v>
      </c>
      <c r="C50" s="34">
        <v>80</v>
      </c>
      <c r="D50" s="49">
        <v>40</v>
      </c>
      <c r="E50" s="52" t="s">
        <v>27</v>
      </c>
      <c r="F50" s="34">
        <v>90</v>
      </c>
      <c r="G50" s="49">
        <v>40</v>
      </c>
      <c r="H50" s="52" t="s">
        <v>27</v>
      </c>
      <c r="I50" s="34">
        <v>70</v>
      </c>
      <c r="J50" s="49">
        <v>40</v>
      </c>
      <c r="K50" s="52" t="s">
        <v>32</v>
      </c>
      <c r="L50" s="34">
        <v>90</v>
      </c>
      <c r="M50" s="49">
        <v>40</v>
      </c>
      <c r="N50" s="52" t="s">
        <v>54</v>
      </c>
      <c r="O50" s="34">
        <v>85</v>
      </c>
      <c r="P50" s="49">
        <v>80</v>
      </c>
      <c r="Q50" s="27"/>
    </row>
    <row r="51" spans="1:17" x14ac:dyDescent="0.25">
      <c r="B51" s="52" t="s">
        <v>13</v>
      </c>
      <c r="C51" s="34">
        <v>0</v>
      </c>
      <c r="D51" s="49"/>
      <c r="E51" s="52" t="s">
        <v>13</v>
      </c>
      <c r="F51" s="34">
        <v>0</v>
      </c>
      <c r="G51" s="49"/>
      <c r="H51" s="52" t="s">
        <v>13</v>
      </c>
      <c r="I51" s="34">
        <v>0</v>
      </c>
      <c r="J51" s="49"/>
      <c r="K51" s="52" t="s">
        <v>13</v>
      </c>
      <c r="L51" s="34">
        <v>0</v>
      </c>
      <c r="M51" s="49"/>
      <c r="N51" s="52" t="s">
        <v>13</v>
      </c>
      <c r="O51" s="34">
        <v>0</v>
      </c>
      <c r="P51" s="49"/>
      <c r="Q51" s="27"/>
    </row>
    <row r="52" spans="1:17" x14ac:dyDescent="0.25">
      <c r="B52" s="52" t="s">
        <v>13</v>
      </c>
      <c r="C52" s="34">
        <v>0</v>
      </c>
      <c r="D52" s="49"/>
      <c r="E52" s="52" t="s">
        <v>13</v>
      </c>
      <c r="F52" s="34">
        <v>0</v>
      </c>
      <c r="G52" s="49"/>
      <c r="H52" s="52" t="s">
        <v>13</v>
      </c>
      <c r="I52" s="34">
        <v>0</v>
      </c>
      <c r="J52" s="49"/>
      <c r="K52" s="52" t="s">
        <v>13</v>
      </c>
      <c r="L52" s="34">
        <v>0</v>
      </c>
      <c r="M52" s="49"/>
      <c r="N52" s="52" t="s">
        <v>13</v>
      </c>
      <c r="O52" s="34">
        <v>0</v>
      </c>
      <c r="P52" s="49"/>
      <c r="Q52" s="27"/>
    </row>
    <row r="53" spans="1:17" x14ac:dyDescent="0.25">
      <c r="B53" s="52" t="s">
        <v>13</v>
      </c>
      <c r="C53" s="34">
        <v>0</v>
      </c>
      <c r="D53" s="49"/>
      <c r="E53" s="52" t="s">
        <v>13</v>
      </c>
      <c r="F53" s="34">
        <v>0</v>
      </c>
      <c r="G53" s="49"/>
      <c r="H53" s="52" t="s">
        <v>13</v>
      </c>
      <c r="I53" s="34">
        <v>0</v>
      </c>
      <c r="J53" s="49"/>
      <c r="K53" s="52" t="s">
        <v>13</v>
      </c>
      <c r="L53" s="34">
        <v>0</v>
      </c>
      <c r="M53" s="49"/>
      <c r="N53" s="52" t="s">
        <v>13</v>
      </c>
      <c r="O53" s="34">
        <v>0</v>
      </c>
      <c r="P53" s="49"/>
      <c r="Q53" s="27"/>
    </row>
    <row r="54" spans="1:17" x14ac:dyDescent="0.25">
      <c r="B54" s="52" t="s">
        <v>13</v>
      </c>
      <c r="C54" s="34">
        <v>0</v>
      </c>
      <c r="D54" s="49"/>
      <c r="E54" s="52" t="s">
        <v>13</v>
      </c>
      <c r="F54" s="34">
        <v>0</v>
      </c>
      <c r="G54" s="49"/>
      <c r="H54" s="52" t="s">
        <v>13</v>
      </c>
      <c r="I54" s="34">
        <v>0</v>
      </c>
      <c r="J54" s="49"/>
      <c r="K54" s="52" t="s">
        <v>13</v>
      </c>
      <c r="L54" s="34">
        <v>0</v>
      </c>
      <c r="M54" s="49"/>
      <c r="N54" s="52" t="s">
        <v>13</v>
      </c>
      <c r="O54" s="34">
        <v>0</v>
      </c>
      <c r="P54" s="49"/>
      <c r="Q54" s="27"/>
    </row>
    <row r="55" spans="1:17" x14ac:dyDescent="0.25">
      <c r="B55" s="52" t="s">
        <v>13</v>
      </c>
      <c r="C55" s="34">
        <v>0</v>
      </c>
      <c r="D55" s="49"/>
      <c r="E55" s="52" t="s">
        <v>13</v>
      </c>
      <c r="F55" s="34">
        <v>0</v>
      </c>
      <c r="G55" s="49"/>
      <c r="H55" s="52" t="s">
        <v>13</v>
      </c>
      <c r="I55" s="34">
        <v>0</v>
      </c>
      <c r="J55" s="49"/>
      <c r="K55" s="52" t="s">
        <v>13</v>
      </c>
      <c r="L55" s="34">
        <v>0</v>
      </c>
      <c r="M55" s="49"/>
      <c r="N55" s="52" t="s">
        <v>13</v>
      </c>
      <c r="O55" s="34">
        <v>0</v>
      </c>
      <c r="P55" s="49"/>
      <c r="Q55" s="27"/>
    </row>
    <row r="56" spans="1:17" x14ac:dyDescent="0.25">
      <c r="B56" s="47"/>
      <c r="C56" s="45"/>
      <c r="D56" s="51"/>
      <c r="E56" s="47"/>
      <c r="F56" s="45"/>
      <c r="G56" s="51"/>
      <c r="H56" s="47"/>
      <c r="I56" s="45"/>
      <c r="J56" s="51"/>
      <c r="K56" s="47"/>
      <c r="L56" s="45"/>
      <c r="M56" s="51"/>
      <c r="N56" s="47"/>
      <c r="O56" s="45"/>
      <c r="P56" s="51"/>
      <c r="Q56" s="27"/>
    </row>
    <row r="57" spans="1:17" x14ac:dyDescent="0.25">
      <c r="A57" s="28" t="s">
        <v>19</v>
      </c>
      <c r="B57" s="47"/>
      <c r="C57" s="45"/>
      <c r="D57" s="51"/>
      <c r="E57" s="47"/>
      <c r="F57" s="45"/>
      <c r="G57" s="51"/>
      <c r="H57" s="47"/>
      <c r="I57" s="45"/>
      <c r="J57" s="51"/>
      <c r="K57" s="47"/>
      <c r="L57" s="45"/>
      <c r="M57" s="51"/>
      <c r="N57" s="47"/>
      <c r="O57" s="45"/>
      <c r="P57" s="51"/>
      <c r="Q57" s="27"/>
    </row>
    <row r="58" spans="1:17" x14ac:dyDescent="0.25">
      <c r="A58" s="28" t="s">
        <v>55</v>
      </c>
    </row>
  </sheetData>
  <mergeCells count="13">
    <mergeCell ref="C46:D46"/>
    <mergeCell ref="F46:G46"/>
    <mergeCell ref="I46:J46"/>
    <mergeCell ref="L46:M46"/>
    <mergeCell ref="O46:P46"/>
    <mergeCell ref="Q4:R4"/>
    <mergeCell ref="Q5:R5"/>
    <mergeCell ref="A8:R8"/>
    <mergeCell ref="C35:D35"/>
    <mergeCell ref="F35:G35"/>
    <mergeCell ref="I35:J35"/>
    <mergeCell ref="L35:M35"/>
    <mergeCell ref="O35:P35"/>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D4D2DF87-BA7C-40F1-BD79-379E67DB50A1}">
  <ds:schemaRefs>
    <ds:schemaRef ds:uri="http://schemas.microsoft.com/sharepoint/v3/contenttype/forms"/>
  </ds:schemaRefs>
</ds:datastoreItem>
</file>

<file path=customXml/itemProps3.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 </vt:lpstr>
      <vt:lpstr>Voorbeeld</vt:lpstr>
      <vt:lpstr>'Perceel 1 '!Afdrukbereik</vt:lpstr>
      <vt:lpstr>Voorbeeld!Afdrukbereik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Loesink, Ton</cp:lastModifiedBy>
  <cp:lastPrinted>2022-11-29T11:10:42Z</cp:lastPrinted>
  <dcterms:created xsi:type="dcterms:W3CDTF">2022-11-29T08:49:13Z</dcterms:created>
  <dcterms:modified xsi:type="dcterms:W3CDTF">2022-12-05T13:57:44Z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