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Q:\Europese Aanbesteding\Aanbestedingen 2023\Gemeente Borger-Odoorn\Brand\04) Definitieve aanbestedingsstukken\"/>
    </mc:Choice>
  </mc:AlternateContent>
  <bookViews>
    <workbookView xWindow="0" yWindow="0" windowWidth="28800" windowHeight="12300"/>
  </bookViews>
  <sheets>
    <sheet name="Blad1" sheetId="1" r:id="rId1"/>
    <sheet name="Blad2" sheetId="2" r:id="rId2"/>
    <sheet name="Blad3" sheetId="3" r:id="rId3"/>
  </sheets>
  <definedNames>
    <definedName name="_xlnm.Print_Area" localSheetId="0">Blad1!$B$1:$H$130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4" i="1" l="1"/>
  <c r="L5" i="1"/>
  <c r="L6" i="1"/>
  <c r="L7" i="1"/>
  <c r="K128" i="1"/>
  <c r="J128" i="1"/>
  <c r="L127" i="1"/>
  <c r="L126" i="1"/>
  <c r="L125" i="1"/>
  <c r="L124" i="1"/>
  <c r="L123" i="1"/>
  <c r="L122" i="1"/>
  <c r="L121" i="1"/>
  <c r="L120" i="1"/>
  <c r="L119" i="1"/>
  <c r="L118" i="1"/>
  <c r="L117" i="1"/>
  <c r="L116" i="1"/>
  <c r="L115" i="1"/>
  <c r="L114" i="1"/>
  <c r="L113" i="1"/>
  <c r="L112" i="1"/>
  <c r="L111" i="1"/>
  <c r="L110" i="1"/>
  <c r="L109" i="1"/>
  <c r="L108" i="1"/>
  <c r="L107" i="1"/>
  <c r="L106" i="1"/>
  <c r="L105" i="1"/>
  <c r="L104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128" i="1" l="1"/>
  <c r="L129" i="1" s="1"/>
</calcChain>
</file>

<file path=xl/comments1.xml><?xml version="1.0" encoding="utf-8"?>
<comments xmlns="http://schemas.openxmlformats.org/spreadsheetml/2006/main">
  <authors>
    <author>Hendrik Klomp</author>
    <author>Klomp</author>
  </authors>
  <commentList>
    <comment ref="C4" authorId="0" shapeId="0">
      <text>
        <r>
          <rPr>
            <b/>
            <sz val="9"/>
            <color indexed="81"/>
            <rFont val="Tahoma"/>
            <family val="2"/>
          </rPr>
          <t>Hendrik Klomp:</t>
        </r>
        <r>
          <rPr>
            <sz val="9"/>
            <color indexed="81"/>
            <rFont val="Tahoma"/>
            <family val="2"/>
          </rPr>
          <t xml:space="preserve">
nu met rieten dakbedekking (zie foto)</t>
        </r>
      </text>
    </comment>
    <comment ref="C13" authorId="0" shapeId="0">
      <text>
        <r>
          <rPr>
            <b/>
            <sz val="9"/>
            <color indexed="81"/>
            <rFont val="Tahoma"/>
            <family val="2"/>
          </rPr>
          <t>Hendrik Klomp:</t>
        </r>
        <r>
          <rPr>
            <sz val="9"/>
            <color indexed="81"/>
            <rFont val="Tahoma"/>
            <family val="2"/>
          </rPr>
          <t xml:space="preserve">
Bouwkunde zou verzekerd waarde nazien (verhoging). Op 31-3-2015 deze gegevens (nog) niet ontvangen.</t>
        </r>
      </text>
    </comment>
    <comment ref="C14" authorId="0" shapeId="0">
      <text>
        <r>
          <rPr>
            <b/>
            <sz val="9"/>
            <color indexed="81"/>
            <rFont val="Tahoma"/>
            <family val="2"/>
          </rPr>
          <t>Hendrik Klomp:</t>
        </r>
        <r>
          <rPr>
            <sz val="9"/>
            <color indexed="81"/>
            <rFont val="Tahoma"/>
            <family val="2"/>
          </rPr>
          <t xml:space="preserve">
Bouwkunde zou verzekerd waarde nazien (verhoging). Op 31-3-2015 deze gegevens (nog) niet ontvangen.</t>
        </r>
      </text>
    </comment>
    <comment ref="C15" authorId="0" shapeId="0">
      <text>
        <r>
          <rPr>
            <b/>
            <sz val="9"/>
            <color indexed="81"/>
            <rFont val="Tahoma"/>
            <family val="2"/>
          </rPr>
          <t>Hendrik Klomp:</t>
        </r>
        <r>
          <rPr>
            <sz val="9"/>
            <color indexed="81"/>
            <rFont val="Tahoma"/>
            <family val="2"/>
          </rPr>
          <t xml:space="preserve">
Bouwkunde zou verzekerde waarde nazien (verhoging). Op 31-3-2015 deze gegevens (nog) niet ontvangen.</t>
        </r>
      </text>
    </comment>
    <comment ref="C16" authorId="0" shapeId="0">
      <text>
        <r>
          <rPr>
            <b/>
            <sz val="9"/>
            <color indexed="81"/>
            <rFont val="Tahoma"/>
            <family val="2"/>
          </rPr>
          <t>Hendrik Klomp:</t>
        </r>
        <r>
          <rPr>
            <sz val="9"/>
            <color indexed="81"/>
            <rFont val="Tahoma"/>
            <family val="2"/>
          </rPr>
          <t xml:space="preserve">
Bouwkunde zou verzekerde waarde nazien (verhoging). Op 31-3-2015 deze gegevens (nog) niet ontvangen.</t>
        </r>
      </text>
    </comment>
    <comment ref="C27" authorId="0" shapeId="0">
      <text>
        <r>
          <rPr>
            <b/>
            <sz val="9"/>
            <color indexed="81"/>
            <rFont val="Tahoma"/>
            <family val="2"/>
          </rPr>
          <t>Hendrik Klomp:</t>
        </r>
        <r>
          <rPr>
            <sz val="9"/>
            <color indexed="81"/>
            <rFont val="Tahoma"/>
            <family val="2"/>
          </rPr>
          <t xml:space="preserve">
Bouwkunde zou herbouwwaarde aanpassen i.v.m. de realisatie van 2 kleedkamers. Maar op 31-3-2015 gegevens (nog) niet ontvangen. Lijst opgestuurd zonder deze aanpassing.</t>
        </r>
      </text>
    </comment>
    <comment ref="C29" authorId="1" shapeId="0">
      <text>
        <r>
          <rPr>
            <b/>
            <sz val="8"/>
            <color indexed="81"/>
            <rFont val="Tahoma"/>
            <family val="2"/>
          </rPr>
          <t>Klomp:</t>
        </r>
        <r>
          <rPr>
            <sz val="8"/>
            <color indexed="81"/>
            <rFont val="Tahoma"/>
            <family val="2"/>
          </rPr>
          <t xml:space="preserve">
omschrijving aangepast en juiste adres ingevuld.
D.d. 7-3-2014
</t>
        </r>
      </text>
    </comment>
    <comment ref="C44" authorId="0" shapeId="0">
      <text>
        <r>
          <rPr>
            <b/>
            <sz val="9"/>
            <color indexed="81"/>
            <rFont val="Tahoma"/>
            <family val="2"/>
          </rPr>
          <t>Hendrik Klomp:</t>
        </r>
        <r>
          <rPr>
            <sz val="9"/>
            <color indexed="81"/>
            <rFont val="Tahoma"/>
            <family val="2"/>
          </rPr>
          <t xml:space="preserve">
herbouwwaarde niet aangepast. Geen gegevens ontvangen.</t>
        </r>
      </text>
    </comment>
  </commentList>
</comments>
</file>

<file path=xl/sharedStrings.xml><?xml version="1.0" encoding="utf-8"?>
<sst xmlns="http://schemas.openxmlformats.org/spreadsheetml/2006/main" count="828" uniqueCount="332">
  <si>
    <t>geen indexering</t>
  </si>
  <si>
    <t xml:space="preserve"> 9531 ME</t>
  </si>
  <si>
    <t>Borger</t>
  </si>
  <si>
    <t>---</t>
  </si>
  <si>
    <t>De Wissel</t>
  </si>
  <si>
    <t xml:space="preserve"> 7875</t>
  </si>
  <si>
    <t>Exloo</t>
  </si>
  <si>
    <t>kleedgebouw sportveld Buinerveen</t>
  </si>
  <si>
    <t>Noorderstraat 7</t>
  </si>
  <si>
    <t xml:space="preserve"> 9524 PB</t>
  </si>
  <si>
    <t>Buinerveen</t>
  </si>
  <si>
    <t>abri's  nabij omc te Borger</t>
  </si>
  <si>
    <t xml:space="preserve">Hoofdstraat 32 </t>
  </si>
  <si>
    <t xml:space="preserve"> 9531 AG</t>
  </si>
  <si>
    <t>gebouwtje op de vm. Stortplaats aan de Bronnegerstraat</t>
  </si>
  <si>
    <t>Bronnegerstraat 24</t>
  </si>
  <si>
    <t xml:space="preserve"> 9531</t>
  </si>
  <si>
    <t>Onderkomen dorpsploeg Odoorn</t>
  </si>
  <si>
    <t xml:space="preserve">Borgerderweg </t>
  </si>
  <si>
    <t xml:space="preserve"> 7873 </t>
  </si>
  <si>
    <t>Odoorn</t>
  </si>
  <si>
    <t>berging op begraafplaats te Tweede Exloërmond</t>
  </si>
  <si>
    <t>Zuiderdiep 311</t>
  </si>
  <si>
    <t xml:space="preserve"> 9571</t>
  </si>
  <si>
    <t>2e Exloërmond</t>
  </si>
  <si>
    <t>berging op begraafplaats Valthermond-west</t>
  </si>
  <si>
    <t>Vrijheidslaan</t>
  </si>
  <si>
    <t xml:space="preserve"> 7876</t>
  </si>
  <si>
    <t>Valthermond</t>
  </si>
  <si>
    <t xml:space="preserve">opstallen zwembad "De Buinerstreng" </t>
  </si>
  <si>
    <t>Zuiderdiep 114</t>
  </si>
  <si>
    <t xml:space="preserve"> 9552 AW</t>
  </si>
  <si>
    <t>Nieuw-Buinen</t>
  </si>
  <si>
    <t xml:space="preserve">inventaris zwembad "De Buinerstreng" </t>
  </si>
  <si>
    <t xml:space="preserve"> 9531 TK</t>
  </si>
  <si>
    <t>inventaris o.b.s. De Meander in MFA Het Hunzehuys (voorheen inventaris obs "Grollemanschool")</t>
  </si>
  <si>
    <t>Molenstraat 3 K</t>
  </si>
  <si>
    <t xml:space="preserve"> 9531 CH</t>
  </si>
  <si>
    <t>Molenstraat 5 (3)</t>
  </si>
  <si>
    <t>Molenstraat 5</t>
  </si>
  <si>
    <t>inventaris b.b.s. "De Borgh" in MFA Het Hunzehuys te Borger</t>
  </si>
  <si>
    <t xml:space="preserve">opstallen o.b.s. Ees te Ees </t>
  </si>
  <si>
    <t>Schoolstraat 4</t>
  </si>
  <si>
    <t xml:space="preserve"> 9536 PN</t>
  </si>
  <si>
    <t>Ees</t>
  </si>
  <si>
    <t>inventaris o.b.s. Ees te Ees</t>
  </si>
  <si>
    <t>opstallen o.b.s. "Ekkelhof" te Drouwen</t>
  </si>
  <si>
    <t>Schoolstraat 12</t>
  </si>
  <si>
    <t xml:space="preserve"> 9533 PL</t>
  </si>
  <si>
    <t>Drouwen</t>
  </si>
  <si>
    <t>inventaris o.b.s. "Ekkelhof" te Drouwen</t>
  </si>
  <si>
    <t>opstallen gymnastiekzaal nabij obs "75" te Nieuw-Buinen</t>
  </si>
  <si>
    <t>Zuiderdiep 3</t>
  </si>
  <si>
    <t xml:space="preserve"> 9521 AA</t>
  </si>
  <si>
    <t>inventaris gymzaal nabij obs "75" te Nieuw-Buinen</t>
  </si>
  <si>
    <t>opstallen o.b.s. "nr. 75" te Nieuw-Buinen</t>
  </si>
  <si>
    <t>inventaris o.b.s. "nr. 75" te Nieuw-Buinen</t>
  </si>
  <si>
    <t>opstallen b.b.s. "De Klister" te Nieuw-Buinen</t>
  </si>
  <si>
    <t>Noorderdiep 123</t>
  </si>
  <si>
    <t xml:space="preserve"> 9521 BC</t>
  </si>
  <si>
    <t>inventaris b.b.s. "De Klister" te Nieuw-Buinen</t>
  </si>
  <si>
    <t>opstallen b.b.s. "nr. 59" te Nieuw-Buinen</t>
  </si>
  <si>
    <t>Zuiderdiep 159</t>
  </si>
  <si>
    <t xml:space="preserve"> 9521 AD</t>
  </si>
  <si>
    <t>inventaris b.b.s. "nr. 59" te Nieuw-Buinen</t>
  </si>
  <si>
    <t>De Drift 6</t>
  </si>
  <si>
    <t>opstallen sporthal "De Splitting" te Nieuw-Buinen</t>
  </si>
  <si>
    <t>Noorderdiep 123 a</t>
  </si>
  <si>
    <t>inventaris sporthal "De Splitting" te Nieuw-Buinen</t>
  </si>
  <si>
    <t>Hoofdstraat 34</t>
  </si>
  <si>
    <t>kleedgebouw, incl. kantine sportpark Ees</t>
  </si>
  <si>
    <t>Schoolstraat 2</t>
  </si>
  <si>
    <t>opstallen Scholengemeenschap Esdalcollege, incl. 3 noodlokalen</t>
  </si>
  <si>
    <t>Hoofdstraat 56</t>
  </si>
  <si>
    <t xml:space="preserve"> 9531 AH</t>
  </si>
  <si>
    <t>inventaris Scholengemeenschap Esdalcollege</t>
  </si>
  <si>
    <t>opstallen gymnastieklokaal nabij het esdalcollege (Leemakkers)</t>
  </si>
  <si>
    <t>Leemakkers</t>
  </si>
  <si>
    <t>inventaris gymnastieklokaal nabij het esdalcollege (Leemakkers)</t>
  </si>
  <si>
    <t xml:space="preserve">opstallen gemeentehuis te Exloo </t>
  </si>
  <si>
    <t>Hoofdstraat 50</t>
  </si>
  <si>
    <t xml:space="preserve"> 7875 AD</t>
  </si>
  <si>
    <t xml:space="preserve">inventaris gemeentehuis te Exloo </t>
  </si>
  <si>
    <t>Nuisveen 11</t>
  </si>
  <si>
    <t>9531 TB</t>
  </si>
  <si>
    <t>gebouw gemeentewerken</t>
  </si>
  <si>
    <t>Noorderkijl14</t>
  </si>
  <si>
    <t>incl. Brandweergarage (D), stallingsgebouwen werkmaterieel (E1, E3 en E4),</t>
  </si>
  <si>
    <t>zoutloods (Q), fietsenstalling en brandstofinstallatie (L)</t>
  </si>
  <si>
    <t>gebouw Afval Brengpunt (C op tekening)</t>
  </si>
  <si>
    <t>Zuiderkijl 9</t>
  </si>
  <si>
    <t>9571 TC</t>
  </si>
  <si>
    <r>
      <t>i</t>
    </r>
    <r>
      <rPr>
        <sz val="9"/>
        <rFont val="Arial"/>
        <family val="2"/>
      </rPr>
      <t>nventaris Afval Brengpunt (C op tekening)</t>
    </r>
  </si>
  <si>
    <t>Noorderkijl 14</t>
  </si>
  <si>
    <t>Grote Brink 2-a</t>
  </si>
  <si>
    <t>9531 AL</t>
  </si>
  <si>
    <t>schaapskooi</t>
  </si>
  <si>
    <t>Hoofdstraat 57</t>
  </si>
  <si>
    <t xml:space="preserve"> 7875 AB</t>
  </si>
  <si>
    <t>Hoofdstraat 58-58c</t>
  </si>
  <si>
    <t>Hoofdstraat 58 a</t>
  </si>
  <si>
    <t>Hoofdstraat 62</t>
  </si>
  <si>
    <t>opstallen zwembad "De Leewal" te Exloo</t>
  </si>
  <si>
    <t>Zuideinde 36</t>
  </si>
  <si>
    <t xml:space="preserve"> 7875 CD</t>
  </si>
  <si>
    <t>inventaris zwembad "De Leewal" te Exloo</t>
  </si>
  <si>
    <t>opstallen gymnastieklokaal te Odoorn</t>
  </si>
  <si>
    <t>De Goorns 26</t>
  </si>
  <si>
    <t xml:space="preserve"> 7873 AM</t>
  </si>
  <si>
    <t>inventaris gymnastieklokaal te Odoorn</t>
  </si>
  <si>
    <t>De Goorns 28</t>
  </si>
  <si>
    <t>kaartverkoophokje sportterein Odoorn</t>
  </si>
  <si>
    <t>Hammeersweg 17</t>
  </si>
  <si>
    <t xml:space="preserve"> 7873 BR</t>
  </si>
  <si>
    <t>kleedgebouw sportterein Odoorn</t>
  </si>
  <si>
    <t>opstallen b.b.s. "De Wegwijzer" te Tweede Exloërmond</t>
  </si>
  <si>
    <t>Harm Tiesingstraat 74</t>
  </si>
  <si>
    <t xml:space="preserve"> 9571 AZ</t>
  </si>
  <si>
    <t>inventaris b.b.s. "De Wegwijzer" te Tweede Exloërmond</t>
  </si>
  <si>
    <t>opstallen o.b.s. "De Westhoek" te Tweede Exloërmond</t>
  </si>
  <si>
    <t>Schoolstraat 27</t>
  </si>
  <si>
    <t xml:space="preserve"> 9571 CB</t>
  </si>
  <si>
    <t>inventaris o.b.s. "De Westhoek" te Tweede Exloërmond</t>
  </si>
  <si>
    <t>opstallen sporthal "Hunsow-hal" te Tweede Exloërmond</t>
  </si>
  <si>
    <t>Zuiderdiep 33</t>
  </si>
  <si>
    <t xml:space="preserve"> 9571 BB</t>
  </si>
  <si>
    <t>inventaris sporthal "Hunsow-hal" te Tweede Exloërmond</t>
  </si>
  <si>
    <t>opstallen gymnastieklokaal te Valthe</t>
  </si>
  <si>
    <t>Hoofdstraat 54</t>
  </si>
  <si>
    <t xml:space="preserve"> 7872 PL</t>
  </si>
  <si>
    <t>Valthe</t>
  </si>
  <si>
    <t>inventaris gymnastieklokaal te Valthe</t>
  </si>
  <si>
    <t>inventaris dorpsploeg Valthe (opstal bij gymnastieklokaal Valthe)</t>
  </si>
  <si>
    <t xml:space="preserve">opstallen o.b.s. "De Linderakkers" te Valthe </t>
  </si>
  <si>
    <t>Linderakkers 3</t>
  </si>
  <si>
    <t xml:space="preserve"> 7872 PM</t>
  </si>
  <si>
    <t xml:space="preserve">inventaris o.b.s. "De Linderakkers" te Valthe </t>
  </si>
  <si>
    <t>kleedgebouw sportterein Valthe</t>
  </si>
  <si>
    <t>Brinkweg 6</t>
  </si>
  <si>
    <t xml:space="preserve"> 7872</t>
  </si>
  <si>
    <t>verenigings-/clubgebouw De Wenakker te Valthermond</t>
  </si>
  <si>
    <t>Gildeweg 11</t>
  </si>
  <si>
    <t xml:space="preserve"> 7876 HP</t>
  </si>
  <si>
    <t>opstallen zwembad "De Zwaoi" te Valthermond</t>
  </si>
  <si>
    <t>Noorderdiep 337</t>
  </si>
  <si>
    <t xml:space="preserve"> 7876 CR</t>
  </si>
  <si>
    <t>inventaris zwembad "De Zwaoi" te Valthermond</t>
  </si>
  <si>
    <t>opstallen b.b.s. "Rehobot" te Valthermond</t>
  </si>
  <si>
    <t>Rooilaan 154</t>
  </si>
  <si>
    <t xml:space="preserve"> 7876 GW</t>
  </si>
  <si>
    <t>inventaris opstallen b.b.s. "Rehobot" te Valthermond</t>
  </si>
  <si>
    <t xml:space="preserve">opstallen o.b.s. "De Aanloop" te Valthermond </t>
  </si>
  <si>
    <t>Wilhelminalaan 4</t>
  </si>
  <si>
    <t xml:space="preserve"> 7876 HA</t>
  </si>
  <si>
    <t>inventaris o.b.s. "De Aanloop" te Valthermond</t>
  </si>
  <si>
    <t>Peuterspeelzaal Valthermond</t>
  </si>
  <si>
    <t>opstallen b.b.s. te Zandberg</t>
  </si>
  <si>
    <t>Kerklaan 26</t>
  </si>
  <si>
    <t xml:space="preserve"> 9564 PA</t>
  </si>
  <si>
    <t>Zandberg</t>
  </si>
  <si>
    <t>inventaris b.b.s. te Zandberg</t>
  </si>
  <si>
    <t>wachthuisje/abri te Exloo</t>
  </si>
  <si>
    <t>Hoofdstraat (t.o. gemeentehuis)</t>
  </si>
  <si>
    <t>pand Nuisveen 1 (vm. Glasblazerij, woning (Nuisveen 1) + bedrijfsgedeelte (Nuisveen 5))</t>
  </si>
  <si>
    <t>Nuisveen 1 / Nuisveen 5</t>
  </si>
  <si>
    <t>gebouwtje begraafplaats Borger</t>
  </si>
  <si>
    <t>Westdorperstraat</t>
  </si>
  <si>
    <t>B orger</t>
  </si>
  <si>
    <t>gebouwtje begraafplaats Nieuw-Buinen</t>
  </si>
  <si>
    <t>Kerklaan</t>
  </si>
  <si>
    <t>woning</t>
  </si>
  <si>
    <t>Nuisveen 10</t>
  </si>
  <si>
    <t>inventaris o.b.s. De Poolster (in MFA te Nieuw-Buinen)</t>
  </si>
  <si>
    <t>Noorderdiep 129</t>
  </si>
  <si>
    <t>9521 BC</t>
  </si>
  <si>
    <t>opstal clubgebouw VV Nieuw-Buinen (op sportpark Buunerdôme)</t>
  </si>
  <si>
    <t>Zuiderdiep 156</t>
  </si>
  <si>
    <t>9521 AX</t>
  </si>
  <si>
    <t>winkel (hierin viswinkel gevestigd, wordt verhuurd)</t>
  </si>
  <si>
    <t>Grote Brink 2b</t>
  </si>
  <si>
    <t>Grote Brink 2d</t>
  </si>
  <si>
    <t>entree sportpark te Exloo</t>
  </si>
  <si>
    <t>Hoofdstraat 48</t>
  </si>
  <si>
    <t>inventaris sporthal "De Koel" en inventaris spelzaal van "De Koel" te Borger</t>
  </si>
  <si>
    <t>Woonwagenstandplaatsen Borger</t>
  </si>
  <si>
    <t>Woonwagenstandplaatsen Exloo</t>
  </si>
  <si>
    <t>A20</t>
  </si>
  <si>
    <t>A21</t>
  </si>
  <si>
    <t>B2</t>
  </si>
  <si>
    <t>A2</t>
  </si>
  <si>
    <t>Abri tegenover gemeentehuis</t>
  </si>
  <si>
    <t>Abri centrum Borger</t>
  </si>
  <si>
    <t>A9</t>
  </si>
  <si>
    <t>begraafplaats 2e Exloermond</t>
  </si>
  <si>
    <t>A13</t>
  </si>
  <si>
    <t>begraafplaats Valthermond West</t>
  </si>
  <si>
    <t>F1</t>
  </si>
  <si>
    <t>Zwembad de Buinerstreng</t>
  </si>
  <si>
    <t>S</t>
  </si>
  <si>
    <t>D5</t>
  </si>
  <si>
    <t>Sporthal de Koel Borger</t>
  </si>
  <si>
    <t>School</t>
  </si>
  <si>
    <t>School?</t>
  </si>
  <si>
    <t>D3</t>
  </si>
  <si>
    <t>Gymzaal Nieuw Buinen</t>
  </si>
  <si>
    <t>B4</t>
  </si>
  <si>
    <t>Kleedaccomodatie VV Borger</t>
  </si>
  <si>
    <t>D6</t>
  </si>
  <si>
    <t>Sporthal de Splitting Nieuw Buinen</t>
  </si>
  <si>
    <t>G1</t>
  </si>
  <si>
    <t>Strategische locatie</t>
  </si>
  <si>
    <t>B3</t>
  </si>
  <si>
    <t>kleedaccomodatie vv E.E.C.</t>
  </si>
  <si>
    <t>A14</t>
  </si>
  <si>
    <t>Gemeentehuis</t>
  </si>
  <si>
    <t>G4</t>
  </si>
  <si>
    <t>Strategische locatie Nuisveen 11</t>
  </si>
  <si>
    <t>A4</t>
  </si>
  <si>
    <t>Gemeentewerf incl. brandweerpost Tweede Exloermond</t>
  </si>
  <si>
    <t>A3</t>
  </si>
  <si>
    <t>Afvalbrengpunt</t>
  </si>
  <si>
    <t>Pleinwinkel Resibureau</t>
  </si>
  <si>
    <t>A17</t>
  </si>
  <si>
    <t>Schaapskooi Exloo</t>
  </si>
  <si>
    <t>E2</t>
  </si>
  <si>
    <t>E3</t>
  </si>
  <si>
    <t>woning inclusief Schapeninformatiecetnraum</t>
  </si>
  <si>
    <t>E4</t>
  </si>
  <si>
    <t>woning incl. vml dorpshuis Smidswal Exloo</t>
  </si>
  <si>
    <t>F2</t>
  </si>
  <si>
    <t>Zwembad de leewal</t>
  </si>
  <si>
    <t>Zwembad de Leewal</t>
  </si>
  <si>
    <t>D1</t>
  </si>
  <si>
    <t>Gymlokaal Odoorn</t>
  </si>
  <si>
    <t>A1?</t>
  </si>
  <si>
    <t>D4</t>
  </si>
  <si>
    <t>Sporthal Hunsowhal 2e Exloermond</t>
  </si>
  <si>
    <t>D2</t>
  </si>
  <si>
    <t>Gymlokaal Valthe</t>
  </si>
  <si>
    <t>Kleedaccomodatie vv Valther Boys</t>
  </si>
  <si>
    <t>B7</t>
  </si>
  <si>
    <t>E1</t>
  </si>
  <si>
    <t>Dorpshuis De Wenakker valthermond</t>
  </si>
  <si>
    <t>F3</t>
  </si>
  <si>
    <t>Zwembad De Zwaoi</t>
  </si>
  <si>
    <t>C4</t>
  </si>
  <si>
    <t>Peuteropvan g Valthermond</t>
  </si>
  <si>
    <t>G2</t>
  </si>
  <si>
    <t>Strategische locatie Nuisveen 1 en 5</t>
  </si>
  <si>
    <t>A6</t>
  </si>
  <si>
    <t>begraafplaats Borger</t>
  </si>
  <si>
    <t>G3</t>
  </si>
  <si>
    <t>Strategische locatie Nuisveen 10</t>
  </si>
  <si>
    <t>A18</t>
  </si>
  <si>
    <t>Pleinwinkel Viszaak</t>
  </si>
  <si>
    <t>Pleinwinkel lunchroom De Weme</t>
  </si>
  <si>
    <t>A19</t>
  </si>
  <si>
    <t>B1</t>
  </si>
  <si>
    <t>Entreegebouw HOC te Exloo</t>
  </si>
  <si>
    <t>C3d</t>
  </si>
  <si>
    <t>C3a</t>
  </si>
  <si>
    <t>B6</t>
  </si>
  <si>
    <t>Sportcomplex VV Nieuw Buinen</t>
  </si>
  <si>
    <t>B5</t>
  </si>
  <si>
    <t>Kleedaccomodatie VV H.O.C. Odoorn</t>
  </si>
  <si>
    <t>C2a</t>
  </si>
  <si>
    <t>Daltonschool Ees</t>
  </si>
  <si>
    <t>C1</t>
  </si>
  <si>
    <t>Dorpshuis Ees</t>
  </si>
  <si>
    <t>MFA Ees</t>
  </si>
  <si>
    <t>MFA Exloo</t>
  </si>
  <si>
    <t>Kindcentrum Odoorn</t>
  </si>
  <si>
    <t>MFA's Peuter en Kinderopvang</t>
  </si>
  <si>
    <t>Sporthallen/Gymzalen</t>
  </si>
  <si>
    <t>Woningen/Dorpshuizen</t>
  </si>
  <si>
    <t>Zwembaden</t>
  </si>
  <si>
    <t>Strategische Locaties</t>
  </si>
  <si>
    <t>Scholen</t>
  </si>
  <si>
    <t>?</t>
  </si>
  <si>
    <t>opstallen sporthal "De Koel" te Borger incl Spelzaal</t>
  </si>
  <si>
    <t>Kleedaccomodatie V.V. Buinerveen</t>
  </si>
  <si>
    <t>kleedgebouwen V.V. Borger</t>
  </si>
  <si>
    <t>opstallen woning + (paarden)stal</t>
  </si>
  <si>
    <t>inventaris gemeentewerf (incl. brandstofinstallatie)</t>
  </si>
  <si>
    <t>woning + opstallen</t>
  </si>
  <si>
    <t>horecagelegenheid "De Weme" verhuur</t>
  </si>
  <si>
    <t>begraafplaats 32</t>
  </si>
  <si>
    <t xml:space="preserve">A7 </t>
  </si>
  <si>
    <t>opstallen Reisbureau verhuurd</t>
  </si>
  <si>
    <t>units + bergingen woonwagenkamp "De Wissel" wordt verhuurd</t>
  </si>
  <si>
    <t>voormalig dorpshuis te Ees 1e verdieping</t>
  </si>
  <si>
    <t>MFA Exloo School incl. Peuterwerk en Dorpshuis</t>
  </si>
  <si>
    <t>MFA Exloo Sportzaal incl Kleedkamers v.v. H.O.C en Kantine</t>
  </si>
  <si>
    <t>sportzaal te Exloo incl . Kleedkamers v.v. H.O.C. en Kantine</t>
  </si>
  <si>
    <t>inventaris sportzaal te Exloo incl. Kleedkamers v.v. H.O.C. en Kantine</t>
  </si>
  <si>
    <t xml:space="preserve">schuur in speeltuin tussen de Diepen </t>
  </si>
  <si>
    <t>Roelof Tuinstraat 28</t>
  </si>
  <si>
    <t>7876 HH</t>
  </si>
  <si>
    <t xml:space="preserve">gebouwtjes op "De Slieten" te Borger </t>
  </si>
  <si>
    <t>Hoofdstraat 55- 55A</t>
  </si>
  <si>
    <t>Hoofdstraat 55-55A</t>
  </si>
  <si>
    <r>
      <t>kerk, incl. kerkorgel</t>
    </r>
    <r>
      <rPr>
        <b/>
        <sz val="9"/>
        <rFont val="Arial"/>
        <family val="2"/>
      </rPr>
      <t xml:space="preserve"> </t>
    </r>
    <r>
      <rPr>
        <sz val="9"/>
        <rFont val="Arial"/>
        <family val="2"/>
      </rPr>
      <t xml:space="preserve">Hierin is nu een horecagelegenheid gevestigd </t>
    </r>
  </si>
  <si>
    <t xml:space="preserve">kerktoren (excl. kerk) te Borger </t>
  </si>
  <si>
    <t>Stopt medio 2025</t>
  </si>
  <si>
    <t>Stopt medio 2023</t>
  </si>
  <si>
    <t>Valt terug in ons bezit</t>
  </si>
  <si>
    <t>Verdwijnt medio 2023</t>
  </si>
  <si>
    <t>De Slieten 9-11</t>
  </si>
  <si>
    <t xml:space="preserve">Kindcentrum Odoorn </t>
  </si>
  <si>
    <t xml:space="preserve">opstallen o.b.s. "De Weiert" te Odoorn </t>
  </si>
  <si>
    <t xml:space="preserve">inventaris o.b.s. "De Weiert" te Odoorn </t>
  </si>
  <si>
    <t>inventaris o.b.s. "De Zweng" te Exloo incl. o.a. Dorpshuis</t>
  </si>
  <si>
    <t>opstallen o.b.s. "De Zweng" te Exloo incl. o.a. Dorpshuis</t>
  </si>
  <si>
    <t>opstallen expositieruimte /woning (gedeeltelijk verhuurd t.b.v. TIP)</t>
  </si>
  <si>
    <t>inventaris, exclusief eigendommen van TIP</t>
  </si>
  <si>
    <t>antikraak bewoning</t>
  </si>
  <si>
    <t>leeg niet verhuurd</t>
  </si>
  <si>
    <t>antikraak</t>
  </si>
  <si>
    <t>index troostwijk 130,0</t>
  </si>
  <si>
    <t>Brandmeld Installatie</t>
  </si>
  <si>
    <t>inbraakmeld installatie</t>
  </si>
  <si>
    <t>Sprinkler installatie</t>
  </si>
  <si>
    <t>leegstand</t>
  </si>
  <si>
    <t>Asbest</t>
  </si>
  <si>
    <t>Monument</t>
  </si>
  <si>
    <t>Zonnepanelen</t>
  </si>
  <si>
    <t>-</t>
  </si>
  <si>
    <t>x</t>
  </si>
  <si>
    <t>nvt</t>
  </si>
  <si>
    <t>Opstal 2023</t>
  </si>
  <si>
    <t>Inventaris 2023</t>
  </si>
  <si>
    <t>Totaal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</si>
</sst>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 * #,##0.00_ ;_ * \-#,##0.00_ ;_ * &quot;-&quot;??_ ;_ @_ "/>
  </numFmts>
  <fonts count="14" x14ac:knownFonts="1">
    <font>
      <sz val="11"/>
      <color theme="1"/>
      <name val="Calibri"/>
      <family val="2"/>
      <scheme val="minor"/>
    </font>
    <font>
      <sz val="9"/>
      <name val="Arial"/>
      <family val="2"/>
    </font>
    <font>
      <u/>
      <sz val="9"/>
      <name val="Arial"/>
      <family val="2"/>
    </font>
    <font>
      <b/>
      <sz val="9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rgb="FFFF0000"/>
      <name val="Arial"/>
      <family val="2"/>
    </font>
    <font>
      <sz val="9"/>
      <color theme="0"/>
      <name val="Arial"/>
      <family val="2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darkTrellis">
        <fgColor indexed="22"/>
        <bgColor indexed="22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110">
    <xf numFmtId="0" fontId="0" fillId="0" borderId="0" xfId="0"/>
    <xf numFmtId="0" fontId="1" fillId="0" borderId="0" xfId="0" applyFont="1" applyProtection="1">
      <protection locked="0"/>
    </xf>
    <xf numFmtId="3" fontId="2" fillId="2" borderId="5" xfId="0" applyNumberFormat="1" applyFont="1" applyFill="1" applyBorder="1" applyAlignment="1" applyProtection="1">
      <alignment horizontal="center"/>
      <protection locked="0"/>
    </xf>
    <xf numFmtId="0" fontId="1" fillId="0" borderId="8" xfId="0" applyFont="1" applyBorder="1" applyProtection="1">
      <protection locked="0"/>
    </xf>
    <xf numFmtId="38" fontId="1" fillId="0" borderId="8" xfId="0" applyNumberFormat="1" applyFont="1" applyBorder="1" applyProtection="1">
      <protection locked="0"/>
    </xf>
    <xf numFmtId="0" fontId="1" fillId="0" borderId="8" xfId="0" applyFont="1" applyFill="1" applyBorder="1" applyProtection="1">
      <protection locked="0"/>
    </xf>
    <xf numFmtId="0" fontId="1" fillId="0" borderId="8" xfId="0" quotePrefix="1" applyFont="1" applyBorder="1" applyProtection="1">
      <protection locked="0"/>
    </xf>
    <xf numFmtId="0" fontId="1" fillId="0" borderId="8" xfId="0" applyFont="1" applyFill="1" applyBorder="1" applyAlignment="1" applyProtection="1">
      <alignment horizontal="left"/>
      <protection locked="0"/>
    </xf>
    <xf numFmtId="0" fontId="1" fillId="0" borderId="8" xfId="0" applyFont="1" applyBorder="1" applyAlignment="1" applyProtection="1">
      <alignment wrapText="1"/>
      <protection locked="0"/>
    </xf>
    <xf numFmtId="0" fontId="2" fillId="0" borderId="8" xfId="0" applyFont="1" applyBorder="1" applyProtection="1">
      <protection locked="0"/>
    </xf>
    <xf numFmtId="0" fontId="1" fillId="0" borderId="8" xfId="0" applyFont="1" applyFill="1" applyBorder="1" applyAlignment="1" applyProtection="1">
      <alignment wrapText="1"/>
      <protection locked="0"/>
    </xf>
    <xf numFmtId="0" fontId="1" fillId="0" borderId="8" xfId="0" quotePrefix="1" applyFont="1" applyFill="1" applyBorder="1" applyProtection="1">
      <protection locked="0"/>
    </xf>
    <xf numFmtId="0" fontId="1" fillId="0" borderId="8" xfId="0" quotePrefix="1" applyFont="1" applyFill="1" applyBorder="1" applyAlignment="1" applyProtection="1">
      <alignment horizontal="center"/>
      <protection locked="0"/>
    </xf>
    <xf numFmtId="0" fontId="3" fillId="0" borderId="8" xfId="0" applyFont="1" applyFill="1" applyBorder="1" applyProtection="1">
      <protection locked="0"/>
    </xf>
    <xf numFmtId="0" fontId="1" fillId="0" borderId="2" xfId="0" applyFont="1" applyFill="1" applyBorder="1" applyProtection="1">
      <protection locked="0"/>
    </xf>
    <xf numFmtId="0" fontId="1" fillId="0" borderId="0" xfId="0" applyFont="1" applyFill="1" applyBorder="1" applyProtection="1">
      <protection locked="0"/>
    </xf>
    <xf numFmtId="0" fontId="0" fillId="0" borderId="8" xfId="0" applyBorder="1" applyProtection="1">
      <protection locked="0"/>
    </xf>
    <xf numFmtId="0" fontId="3" fillId="0" borderId="0" xfId="0" quotePrefix="1" applyFont="1" applyAlignment="1" applyProtection="1">
      <alignment horizontal="center"/>
      <protection locked="0"/>
    </xf>
    <xf numFmtId="0" fontId="3" fillId="0" borderId="0" xfId="0" applyFont="1" applyProtection="1">
      <protection locked="0"/>
    </xf>
    <xf numFmtId="0" fontId="3" fillId="0" borderId="0" xfId="0" applyFont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alignment horizontal="center" vertical="center"/>
      <protection locked="0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1" fillId="0" borderId="3" xfId="0" applyFont="1" applyBorder="1" applyProtection="1">
      <protection locked="0"/>
    </xf>
    <xf numFmtId="0" fontId="1" fillId="0" borderId="3" xfId="0" applyFont="1" applyFill="1" applyBorder="1" applyProtection="1">
      <protection locked="0"/>
    </xf>
    <xf numFmtId="0" fontId="0" fillId="0" borderId="8" xfId="0" applyBorder="1"/>
    <xf numFmtId="0" fontId="1" fillId="0" borderId="1" xfId="0" applyFont="1" applyBorder="1" applyProtection="1">
      <protection locked="0"/>
    </xf>
    <xf numFmtId="0" fontId="0" fillId="0" borderId="8" xfId="0" applyFill="1" applyBorder="1"/>
    <xf numFmtId="0" fontId="1" fillId="0" borderId="3" xfId="0" applyFont="1" applyFill="1" applyBorder="1" applyAlignment="1" applyProtection="1">
      <alignment vertical="top"/>
      <protection locked="0"/>
    </xf>
    <xf numFmtId="0" fontId="1" fillId="0" borderId="8" xfId="0" applyFont="1" applyFill="1" applyBorder="1" applyAlignment="1" applyProtection="1">
      <alignment vertical="top"/>
      <protection locked="0"/>
    </xf>
    <xf numFmtId="0" fontId="0" fillId="0" borderId="0" xfId="0" applyProtection="1">
      <protection locked="0"/>
    </xf>
    <xf numFmtId="0" fontId="0" fillId="0" borderId="8" xfId="0" applyFill="1" applyBorder="1" applyProtection="1">
      <protection locked="0"/>
    </xf>
    <xf numFmtId="0" fontId="0" fillId="0" borderId="0" xfId="0" applyProtection="1"/>
    <xf numFmtId="0" fontId="0" fillId="0" borderId="8" xfId="0" applyBorder="1" applyProtection="1"/>
    <xf numFmtId="0" fontId="2" fillId="0" borderId="3" xfId="0" applyFont="1" applyBorder="1" applyProtection="1">
      <protection locked="0"/>
    </xf>
    <xf numFmtId="0" fontId="0" fillId="0" borderId="0" xfId="0" applyFill="1"/>
    <xf numFmtId="0" fontId="2" fillId="0" borderId="3" xfId="0" applyFont="1" applyFill="1" applyBorder="1" applyProtection="1">
      <protection locked="0"/>
    </xf>
    <xf numFmtId="0" fontId="3" fillId="0" borderId="3" xfId="0" applyFont="1" applyBorder="1" applyProtection="1">
      <protection locked="0"/>
    </xf>
    <xf numFmtId="0" fontId="0" fillId="0" borderId="2" xfId="0" applyBorder="1"/>
    <xf numFmtId="0" fontId="1" fillId="0" borderId="2" xfId="0" applyFont="1" applyBorder="1" applyProtection="1">
      <protection locked="0"/>
    </xf>
    <xf numFmtId="0" fontId="0" fillId="0" borderId="0" xfId="0" applyFill="1" applyProtection="1">
      <protection locked="0"/>
    </xf>
    <xf numFmtId="0" fontId="3" fillId="0" borderId="3" xfId="0" applyFont="1" applyFill="1" applyBorder="1" applyProtection="1">
      <protection locked="0"/>
    </xf>
    <xf numFmtId="0" fontId="0" fillId="0" borderId="0" xfId="0" applyFill="1" applyBorder="1" applyProtection="1">
      <protection locked="0"/>
    </xf>
    <xf numFmtId="0" fontId="1" fillId="0" borderId="0" xfId="0" applyFont="1" applyFill="1" applyAlignment="1" applyProtection="1">
      <alignment horizontal="center"/>
      <protection locked="0"/>
    </xf>
    <xf numFmtId="0" fontId="1" fillId="0" borderId="0" xfId="0" applyFont="1" applyFill="1" applyProtection="1">
      <protection locked="0"/>
    </xf>
    <xf numFmtId="0" fontId="1" fillId="0" borderId="8" xfId="0" applyFont="1" applyFill="1" applyBorder="1" applyProtection="1"/>
    <xf numFmtId="0" fontId="1" fillId="0" borderId="8" xfId="0" applyFont="1" applyBorder="1" applyAlignment="1" applyProtection="1">
      <alignment wrapText="1"/>
    </xf>
    <xf numFmtId="0" fontId="1" fillId="0" borderId="8" xfId="0" quotePrefix="1" applyFont="1" applyBorder="1" applyProtection="1"/>
    <xf numFmtId="0" fontId="1" fillId="0" borderId="8" xfId="0" applyFont="1" applyBorder="1" applyProtection="1"/>
    <xf numFmtId="0" fontId="1" fillId="0" borderId="8" xfId="0" applyFont="1" applyFill="1" applyBorder="1" applyAlignment="1" applyProtection="1">
      <alignment wrapText="1"/>
    </xf>
    <xf numFmtId="38" fontId="1" fillId="0" borderId="8" xfId="0" applyNumberFormat="1" applyFont="1" applyBorder="1" applyProtection="1"/>
    <xf numFmtId="0" fontId="1" fillId="3" borderId="8" xfId="0" applyFont="1" applyFill="1" applyBorder="1" applyProtection="1"/>
    <xf numFmtId="0" fontId="1" fillId="0" borderId="2" xfId="0" applyFont="1" applyFill="1" applyBorder="1" applyProtection="1"/>
    <xf numFmtId="0" fontId="1" fillId="0" borderId="2" xfId="0" applyFont="1" applyBorder="1" applyProtection="1"/>
    <xf numFmtId="0" fontId="1" fillId="3" borderId="8" xfId="0" applyFont="1" applyFill="1" applyBorder="1" applyAlignment="1" applyProtection="1">
      <alignment vertical="top"/>
    </xf>
    <xf numFmtId="0" fontId="1" fillId="0" borderId="8" xfId="0" quotePrefix="1" applyFont="1" applyFill="1" applyBorder="1" applyProtection="1"/>
    <xf numFmtId="0" fontId="1" fillId="0" borderId="0" xfId="0" applyFont="1" applyFill="1" applyBorder="1" applyProtection="1"/>
    <xf numFmtId="0" fontId="1" fillId="0" borderId="0" xfId="0" applyFont="1" applyProtection="1"/>
    <xf numFmtId="3" fontId="2" fillId="2" borderId="6" xfId="0" applyNumberFormat="1" applyFont="1" applyFill="1" applyBorder="1" applyAlignment="1" applyProtection="1">
      <alignment horizontal="left"/>
      <protection locked="0"/>
    </xf>
    <xf numFmtId="3" fontId="2" fillId="2" borderId="5" xfId="0" applyNumberFormat="1" applyFont="1" applyFill="1" applyBorder="1" applyAlignment="1" applyProtection="1">
      <alignment horizontal="center" vertical="center"/>
      <protection locked="0"/>
    </xf>
    <xf numFmtId="0" fontId="2" fillId="2" borderId="6" xfId="1" applyNumberFormat="1" applyFont="1" applyFill="1" applyBorder="1" applyAlignment="1" applyProtection="1">
      <alignment horizontal="center" vertical="center"/>
      <protection locked="0"/>
    </xf>
    <xf numFmtId="0" fontId="2" fillId="2" borderId="5" xfId="0" applyFont="1" applyFill="1" applyBorder="1" applyAlignment="1" applyProtection="1">
      <alignment horizontal="center" vertical="center"/>
      <protection locked="0"/>
    </xf>
    <xf numFmtId="0" fontId="2" fillId="2" borderId="6" xfId="0" applyFont="1" applyFill="1" applyBorder="1" applyAlignment="1" applyProtection="1">
      <alignment horizontal="center" vertical="center"/>
      <protection locked="0"/>
    </xf>
    <xf numFmtId="0" fontId="1" fillId="4" borderId="8" xfId="0" applyFont="1" applyFill="1" applyBorder="1" applyProtection="1">
      <protection locked="0"/>
    </xf>
    <xf numFmtId="0" fontId="0" fillId="0" borderId="6" xfId="0" applyFill="1" applyBorder="1" applyProtection="1">
      <protection locked="0"/>
    </xf>
    <xf numFmtId="0" fontId="1" fillId="0" borderId="7" xfId="0" applyFont="1" applyFill="1" applyBorder="1" applyProtection="1">
      <protection locked="0"/>
    </xf>
    <xf numFmtId="0" fontId="1" fillId="0" borderId="6" xfId="0" applyFont="1" applyFill="1" applyBorder="1" applyProtection="1">
      <protection locked="0"/>
    </xf>
    <xf numFmtId="0" fontId="1" fillId="0" borderId="6" xfId="0" applyFont="1" applyFill="1" applyBorder="1" applyProtection="1"/>
    <xf numFmtId="0" fontId="11" fillId="0" borderId="8" xfId="0" applyFont="1" applyFill="1" applyBorder="1" applyProtection="1">
      <protection locked="0"/>
    </xf>
    <xf numFmtId="0" fontId="1" fillId="0" borderId="1" xfId="0" applyFont="1" applyFill="1" applyBorder="1" applyProtection="1">
      <protection locked="0"/>
    </xf>
    <xf numFmtId="0" fontId="1" fillId="0" borderId="2" xfId="0" applyFont="1" applyFill="1" applyBorder="1" applyAlignment="1" applyProtection="1">
      <alignment horizontal="left"/>
      <protection locked="0"/>
    </xf>
    <xf numFmtId="0" fontId="8" fillId="0" borderId="8" xfId="0" applyFont="1" applyFill="1" applyBorder="1"/>
    <xf numFmtId="0" fontId="8" fillId="0" borderId="8" xfId="0" applyFont="1" applyFill="1" applyBorder="1" applyProtection="1"/>
    <xf numFmtId="0" fontId="10" fillId="0" borderId="8" xfId="0" applyFont="1" applyFill="1" applyBorder="1"/>
    <xf numFmtId="0" fontId="12" fillId="0" borderId="3" xfId="0" applyFont="1" applyFill="1" applyBorder="1" applyProtection="1">
      <protection locked="0"/>
    </xf>
    <xf numFmtId="0" fontId="12" fillId="0" borderId="8" xfId="0" applyFont="1" applyFill="1" applyBorder="1" applyProtection="1">
      <protection locked="0"/>
    </xf>
    <xf numFmtId="0" fontId="12" fillId="0" borderId="8" xfId="0" applyFont="1" applyFill="1" applyBorder="1" applyProtection="1"/>
    <xf numFmtId="0" fontId="10" fillId="0" borderId="0" xfId="0" applyFont="1" applyFill="1"/>
    <xf numFmtId="0" fontId="13" fillId="0" borderId="6" xfId="0" applyFont="1" applyFill="1" applyBorder="1"/>
    <xf numFmtId="0" fontId="1" fillId="0" borderId="6" xfId="0" applyFont="1" applyFill="1" applyBorder="1" applyAlignment="1" applyProtection="1">
      <alignment horizontal="left"/>
      <protection locked="0"/>
    </xf>
    <xf numFmtId="0" fontId="13" fillId="0" borderId="0" xfId="0" applyFont="1" applyFill="1"/>
    <xf numFmtId="0" fontId="13" fillId="0" borderId="8" xfId="0" applyFont="1" applyFill="1" applyBorder="1"/>
    <xf numFmtId="0" fontId="1" fillId="0" borderId="0" xfId="0" quotePrefix="1" applyFont="1" applyFill="1" applyAlignment="1" applyProtection="1">
      <alignment horizontal="center"/>
      <protection locked="0"/>
    </xf>
    <xf numFmtId="0" fontId="3" fillId="0" borderId="0" xfId="0" quotePrefix="1" applyFont="1" applyFill="1" applyAlignment="1" applyProtection="1">
      <alignment horizontal="center"/>
      <protection locked="0"/>
    </xf>
    <xf numFmtId="0" fontId="1" fillId="0" borderId="0" xfId="0" applyFont="1" applyFill="1" applyAlignment="1" applyProtection="1">
      <alignment wrapText="1"/>
      <protection locked="0"/>
    </xf>
    <xf numFmtId="0" fontId="1" fillId="0" borderId="0" xfId="0" applyFont="1" applyFill="1" applyAlignment="1" applyProtection="1">
      <alignment wrapText="1"/>
    </xf>
    <xf numFmtId="0" fontId="0" fillId="0" borderId="0" xfId="0" applyFill="1" applyBorder="1"/>
    <xf numFmtId="1" fontId="0" fillId="0" borderId="0" xfId="0" applyNumberFormat="1" applyFill="1" applyProtection="1">
      <protection locked="0"/>
    </xf>
    <xf numFmtId="1" fontId="0" fillId="0" borderId="0" xfId="0" applyNumberFormat="1"/>
    <xf numFmtId="1" fontId="0" fillId="0" borderId="0" xfId="0" applyNumberFormat="1" applyProtection="1">
      <protection locked="0"/>
    </xf>
    <xf numFmtId="1" fontId="0" fillId="0" borderId="0" xfId="0" applyNumberFormat="1" applyFill="1"/>
    <xf numFmtId="1" fontId="0" fillId="0" borderId="0" xfId="0" applyNumberFormat="1" applyFill="1" applyBorder="1"/>
    <xf numFmtId="1" fontId="13" fillId="0" borderId="0" xfId="0" applyNumberFormat="1" applyFont="1" applyFill="1"/>
    <xf numFmtId="1" fontId="10" fillId="0" borderId="0" xfId="0" applyNumberFormat="1" applyFont="1" applyFill="1"/>
    <xf numFmtId="0" fontId="0" fillId="0" borderId="0" xfId="0" applyBorder="1"/>
    <xf numFmtId="1" fontId="0" fillId="0" borderId="0" xfId="0" applyNumberFormat="1" applyBorder="1"/>
    <xf numFmtId="1" fontId="0" fillId="0" borderId="9" xfId="0" applyNumberFormat="1" applyFill="1" applyBorder="1" applyProtection="1">
      <protection locked="0"/>
    </xf>
    <xf numFmtId="0" fontId="0" fillId="0" borderId="8" xfId="0" applyBorder="1" applyAlignment="1">
      <alignment horizontal="center" wrapText="1"/>
    </xf>
    <xf numFmtId="0" fontId="0" fillId="0" borderId="8" xfId="0" applyBorder="1" applyAlignment="1">
      <alignment horizontal="center"/>
    </xf>
    <xf numFmtId="0" fontId="0" fillId="0" borderId="8" xfId="0" applyBorder="1" applyAlignment="1" applyProtection="1">
      <alignment horizontal="center"/>
      <protection locked="0"/>
    </xf>
    <xf numFmtId="0" fontId="0" fillId="0" borderId="8" xfId="0" applyBorder="1" applyAlignment="1" applyProtection="1">
      <alignment horizontal="center" wrapText="1"/>
      <protection locked="0"/>
    </xf>
    <xf numFmtId="0" fontId="0" fillId="0" borderId="8" xfId="0" applyFill="1" applyBorder="1" applyAlignment="1" applyProtection="1">
      <alignment horizontal="center"/>
      <protection locked="0"/>
    </xf>
    <xf numFmtId="0" fontId="0" fillId="0" borderId="8" xfId="0" applyFill="1" applyBorder="1" applyAlignment="1">
      <alignment horizontal="center"/>
    </xf>
    <xf numFmtId="0" fontId="0" fillId="5" borderId="8" xfId="0" applyFill="1" applyBorder="1" applyAlignment="1">
      <alignment horizontal="center" wrapText="1" readingOrder="1"/>
    </xf>
    <xf numFmtId="0" fontId="0" fillId="5" borderId="8" xfId="0" applyFill="1" applyBorder="1" applyAlignment="1">
      <alignment horizontal="center" wrapText="1"/>
    </xf>
    <xf numFmtId="0" fontId="0" fillId="5" borderId="8" xfId="0" applyFill="1" applyBorder="1" applyAlignment="1">
      <alignment horizontal="center"/>
    </xf>
    <xf numFmtId="0" fontId="0" fillId="5" borderId="8" xfId="0" applyFill="1" applyBorder="1" applyProtection="1"/>
    <xf numFmtId="0" fontId="2" fillId="2" borderId="5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  <protection locked="0"/>
    </xf>
    <xf numFmtId="0" fontId="2" fillId="2" borderId="6" xfId="0" applyFont="1" applyFill="1" applyBorder="1" applyAlignment="1" applyProtection="1">
      <alignment horizontal="center" vertical="center"/>
      <protection locked="0"/>
    </xf>
  </cellXfs>
  <cellStyles count="2">
    <cellStyle name="Komma" xfId="1" builtinId="3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U138"/>
  <sheetViews>
    <sheetView tabSelected="1" topLeftCell="D1" workbookViewId="0">
      <pane ySplit="1" topLeftCell="A107" activePane="bottomLeft" state="frozen"/>
      <selection activeCell="D1" sqref="D1"/>
      <selection pane="bottomLeft" activeCell="L134" sqref="L134"/>
    </sheetView>
  </sheetViews>
  <sheetFormatPr defaultRowHeight="15" x14ac:dyDescent="0.25"/>
  <cols>
    <col min="1" max="1" width="9.140625" customWidth="1"/>
    <col min="2" max="2" width="48.7109375" customWidth="1"/>
    <col min="3" max="3" width="71" customWidth="1"/>
    <col min="4" max="4" width="25.5703125" customWidth="1"/>
    <col min="5" max="5" width="23.7109375" customWidth="1"/>
    <col min="7" max="7" width="14.42578125" customWidth="1"/>
    <col min="8" max="8" width="12.7109375" style="31" customWidth="1"/>
    <col min="10" max="10" width="14.42578125" customWidth="1"/>
    <col min="11" max="11" width="15.5703125" customWidth="1"/>
    <col min="12" max="12" width="14.140625" customWidth="1"/>
    <col min="13" max="13" width="17.28515625" customWidth="1"/>
    <col min="14" max="14" width="12.28515625" customWidth="1"/>
    <col min="15" max="15" width="12" customWidth="1"/>
    <col min="16" max="16" width="15.85546875" customWidth="1"/>
    <col min="17" max="17" width="12.140625" customWidth="1"/>
    <col min="19" max="19" width="10.42578125" customWidth="1"/>
  </cols>
  <sheetData>
    <row r="1" spans="1:19" s="31" customFormat="1" ht="15" customHeight="1" x14ac:dyDescent="0.25">
      <c r="A1" s="32"/>
      <c r="B1" s="20"/>
      <c r="C1" s="108"/>
      <c r="D1" s="60"/>
      <c r="E1" s="108"/>
      <c r="F1" s="108"/>
      <c r="G1" s="108"/>
      <c r="H1" s="106"/>
      <c r="J1" s="2" t="s">
        <v>329</v>
      </c>
      <c r="K1" s="2" t="s">
        <v>330</v>
      </c>
      <c r="L1" s="58" t="s">
        <v>331</v>
      </c>
      <c r="M1" s="102" t="s">
        <v>319</v>
      </c>
      <c r="N1" s="103" t="s">
        <v>320</v>
      </c>
      <c r="O1" s="103" t="s">
        <v>321</v>
      </c>
      <c r="P1" s="103" t="s">
        <v>325</v>
      </c>
      <c r="Q1" s="104" t="s">
        <v>322</v>
      </c>
      <c r="R1" s="104" t="s">
        <v>323</v>
      </c>
      <c r="S1" s="104" t="s">
        <v>324</v>
      </c>
    </row>
    <row r="2" spans="1:19" s="31" customFormat="1" x14ac:dyDescent="0.25">
      <c r="A2" s="32"/>
      <c r="B2" s="21"/>
      <c r="C2" s="109"/>
      <c r="D2" s="61"/>
      <c r="E2" s="109"/>
      <c r="F2" s="109"/>
      <c r="G2" s="109"/>
      <c r="H2" s="107"/>
      <c r="J2" s="57" t="s">
        <v>318</v>
      </c>
      <c r="K2" s="2" t="s">
        <v>0</v>
      </c>
      <c r="L2" s="59">
        <v>2023</v>
      </c>
      <c r="M2" s="105"/>
      <c r="N2" s="105"/>
      <c r="O2" s="105"/>
      <c r="P2" s="105"/>
      <c r="Q2" s="105"/>
      <c r="R2" s="105"/>
      <c r="S2" s="105"/>
    </row>
    <row r="4" spans="1:19" s="39" customFormat="1" x14ac:dyDescent="0.25">
      <c r="A4" s="30" t="s">
        <v>234</v>
      </c>
      <c r="B4" s="23" t="s">
        <v>191</v>
      </c>
      <c r="C4" s="5" t="s">
        <v>11</v>
      </c>
      <c r="D4" s="5"/>
      <c r="E4" s="5" t="s">
        <v>12</v>
      </c>
      <c r="F4" s="5" t="s">
        <v>13</v>
      </c>
      <c r="G4" s="5" t="s">
        <v>2</v>
      </c>
      <c r="H4" s="44"/>
      <c r="J4" s="86">
        <v>28436.773341523327</v>
      </c>
      <c r="K4" s="86">
        <v>0</v>
      </c>
      <c r="L4" s="87">
        <f>J4+K4</f>
        <v>28436.773341523327</v>
      </c>
      <c r="M4" s="98" t="s">
        <v>326</v>
      </c>
      <c r="N4" s="99" t="s">
        <v>326</v>
      </c>
      <c r="O4" s="98" t="s">
        <v>326</v>
      </c>
      <c r="P4" s="98" t="s">
        <v>326</v>
      </c>
      <c r="Q4" s="98"/>
      <c r="R4" s="100"/>
      <c r="S4" s="100"/>
    </row>
    <row r="5" spans="1:19" x14ac:dyDescent="0.25">
      <c r="A5" s="24" t="s">
        <v>189</v>
      </c>
      <c r="B5" s="22" t="s">
        <v>190</v>
      </c>
      <c r="C5" s="3" t="s">
        <v>161</v>
      </c>
      <c r="D5" s="3"/>
      <c r="E5" s="3" t="s">
        <v>162</v>
      </c>
      <c r="F5" s="3"/>
      <c r="G5" s="8" t="s">
        <v>6</v>
      </c>
      <c r="H5" s="45"/>
      <c r="J5" s="87">
        <v>53304.977211302183</v>
      </c>
      <c r="K5" s="87">
        <v>0</v>
      </c>
      <c r="L5" s="87">
        <f>J5+K5</f>
        <v>53304.977211302183</v>
      </c>
      <c r="M5" s="98" t="s">
        <v>326</v>
      </c>
      <c r="N5" s="99" t="s">
        <v>326</v>
      </c>
      <c r="O5" s="98" t="s">
        <v>326</v>
      </c>
      <c r="P5" s="98" t="s">
        <v>326</v>
      </c>
      <c r="Q5" s="97"/>
      <c r="R5" s="97"/>
      <c r="S5" s="97"/>
    </row>
    <row r="6" spans="1:19" s="29" customFormat="1" x14ac:dyDescent="0.25">
      <c r="A6" s="16" t="s">
        <v>219</v>
      </c>
      <c r="B6" s="22" t="s">
        <v>220</v>
      </c>
      <c r="C6" s="9" t="s">
        <v>89</v>
      </c>
      <c r="D6" s="9"/>
      <c r="E6" s="3" t="s">
        <v>90</v>
      </c>
      <c r="F6" s="3" t="s">
        <v>91</v>
      </c>
      <c r="G6" s="8" t="s">
        <v>24</v>
      </c>
      <c r="H6" s="45"/>
      <c r="J6" s="88">
        <v>295347.88962632441</v>
      </c>
      <c r="K6" s="88">
        <v>0</v>
      </c>
      <c r="L6" s="87">
        <f>J6+K6</f>
        <v>295347.88962632441</v>
      </c>
      <c r="M6" s="98" t="s">
        <v>326</v>
      </c>
      <c r="N6" s="99" t="s">
        <v>327</v>
      </c>
      <c r="O6" s="98" t="s">
        <v>326</v>
      </c>
      <c r="P6" s="98" t="s">
        <v>326</v>
      </c>
      <c r="Q6" s="98"/>
      <c r="R6" s="98"/>
      <c r="S6" s="98"/>
    </row>
    <row r="7" spans="1:19" s="29" customFormat="1" x14ac:dyDescent="0.25">
      <c r="A7" s="16" t="s">
        <v>219</v>
      </c>
      <c r="B7" s="22" t="s">
        <v>220</v>
      </c>
      <c r="C7" s="9" t="s">
        <v>92</v>
      </c>
      <c r="D7" s="9"/>
      <c r="E7" s="3" t="s">
        <v>90</v>
      </c>
      <c r="F7" s="3" t="s">
        <v>91</v>
      </c>
      <c r="G7" s="8" t="s">
        <v>24</v>
      </c>
      <c r="H7" s="45"/>
      <c r="J7" s="88">
        <v>0</v>
      </c>
      <c r="K7" s="88">
        <v>201854.29061371839</v>
      </c>
      <c r="L7" s="87">
        <f>J7+K7</f>
        <v>201854.29061371839</v>
      </c>
      <c r="M7" s="98" t="s">
        <v>326</v>
      </c>
      <c r="N7" s="99" t="s">
        <v>327</v>
      </c>
      <c r="O7" s="98" t="s">
        <v>326</v>
      </c>
      <c r="P7" s="98" t="s">
        <v>326</v>
      </c>
      <c r="Q7" s="98"/>
      <c r="R7" s="98"/>
      <c r="S7" s="98"/>
    </row>
    <row r="8" spans="1:19" ht="14.25" customHeight="1" x14ac:dyDescent="0.25">
      <c r="A8" s="24" t="s">
        <v>217</v>
      </c>
      <c r="B8" s="22" t="s">
        <v>218</v>
      </c>
      <c r="C8" s="9" t="s">
        <v>85</v>
      </c>
      <c r="D8" s="9"/>
      <c r="E8" s="3" t="s">
        <v>86</v>
      </c>
      <c r="F8" s="3"/>
      <c r="G8" s="8" t="s">
        <v>24</v>
      </c>
      <c r="H8" s="45"/>
      <c r="J8" s="87">
        <v>3729987.1694924687</v>
      </c>
      <c r="K8" s="87">
        <v>0</v>
      </c>
      <c r="L8" s="87">
        <f>J8+K8</f>
        <v>3729987.1694924687</v>
      </c>
      <c r="M8" s="97" t="s">
        <v>327</v>
      </c>
      <c r="N8" s="96" t="s">
        <v>327</v>
      </c>
      <c r="O8" s="97" t="s">
        <v>326</v>
      </c>
      <c r="P8" s="97" t="s">
        <v>327</v>
      </c>
      <c r="Q8" s="97"/>
      <c r="R8" s="97"/>
      <c r="S8" s="97"/>
    </row>
    <row r="9" spans="1:19" x14ac:dyDescent="0.25">
      <c r="A9" s="24" t="s">
        <v>217</v>
      </c>
      <c r="B9" s="22" t="s">
        <v>218</v>
      </c>
      <c r="C9" s="3" t="s">
        <v>87</v>
      </c>
      <c r="D9" s="3"/>
      <c r="E9" s="3"/>
      <c r="F9" s="3"/>
      <c r="G9" s="8"/>
      <c r="H9" s="45"/>
      <c r="J9" s="87">
        <v>0</v>
      </c>
      <c r="K9" s="87">
        <v>0</v>
      </c>
      <c r="L9" s="87">
        <f t="shared" ref="L9:L72" si="0">J9+K9</f>
        <v>0</v>
      </c>
      <c r="M9" s="97" t="s">
        <v>327</v>
      </c>
      <c r="N9" s="96" t="s">
        <v>327</v>
      </c>
      <c r="O9" s="97" t="s">
        <v>326</v>
      </c>
      <c r="P9" s="97" t="s">
        <v>327</v>
      </c>
      <c r="Q9" s="97"/>
      <c r="R9" s="97"/>
      <c r="S9" s="97"/>
    </row>
    <row r="10" spans="1:19" s="29" customFormat="1" x14ac:dyDescent="0.25">
      <c r="A10" s="16" t="s">
        <v>217</v>
      </c>
      <c r="B10" s="22" t="s">
        <v>218</v>
      </c>
      <c r="C10" s="3" t="s">
        <v>88</v>
      </c>
      <c r="D10" s="3"/>
      <c r="E10" s="3"/>
      <c r="F10" s="3"/>
      <c r="G10" s="8"/>
      <c r="H10" s="45"/>
      <c r="J10" s="88">
        <v>0</v>
      </c>
      <c r="K10" s="88">
        <v>0</v>
      </c>
      <c r="L10" s="87">
        <f t="shared" si="0"/>
        <v>0</v>
      </c>
      <c r="M10" s="98" t="s">
        <v>327</v>
      </c>
      <c r="N10" s="99" t="s">
        <v>327</v>
      </c>
      <c r="O10" s="98" t="s">
        <v>326</v>
      </c>
      <c r="P10" s="98" t="s">
        <v>327</v>
      </c>
      <c r="Q10" s="98"/>
      <c r="R10" s="98"/>
      <c r="S10" s="98"/>
    </row>
    <row r="11" spans="1:19" s="29" customFormat="1" x14ac:dyDescent="0.25">
      <c r="A11" s="16" t="s">
        <v>217</v>
      </c>
      <c r="B11" s="22" t="s">
        <v>218</v>
      </c>
      <c r="C11" s="3" t="s">
        <v>283</v>
      </c>
      <c r="D11" s="3"/>
      <c r="E11" s="3" t="s">
        <v>93</v>
      </c>
      <c r="F11" s="3"/>
      <c r="G11" s="8" t="s">
        <v>24</v>
      </c>
      <c r="H11" s="45"/>
      <c r="J11" s="88">
        <v>0</v>
      </c>
      <c r="K11" s="88">
        <v>759252.44223826716</v>
      </c>
      <c r="L11" s="87">
        <f t="shared" si="0"/>
        <v>759252.44223826716</v>
      </c>
      <c r="M11" s="98" t="s">
        <v>327</v>
      </c>
      <c r="N11" s="99" t="s">
        <v>327</v>
      </c>
      <c r="O11" s="98" t="s">
        <v>326</v>
      </c>
      <c r="P11" s="98" t="s">
        <v>327</v>
      </c>
      <c r="Q11" s="98"/>
      <c r="R11" s="98"/>
      <c r="S11" s="98"/>
    </row>
    <row r="12" spans="1:19" s="29" customFormat="1" x14ac:dyDescent="0.25">
      <c r="A12" s="16"/>
      <c r="B12" s="22"/>
      <c r="C12" s="9"/>
      <c r="D12" s="9"/>
      <c r="E12" s="3"/>
      <c r="F12" s="3"/>
      <c r="G12" s="8"/>
      <c r="H12" s="45"/>
      <c r="J12" s="88">
        <v>0</v>
      </c>
      <c r="K12" s="88">
        <v>0</v>
      </c>
      <c r="L12" s="87">
        <f t="shared" si="0"/>
        <v>0</v>
      </c>
      <c r="M12" s="98"/>
      <c r="N12" s="99"/>
      <c r="O12" s="98"/>
      <c r="P12" s="98"/>
      <c r="Q12" s="98"/>
      <c r="R12" s="98"/>
      <c r="S12" s="98"/>
    </row>
    <row r="13" spans="1:19" x14ac:dyDescent="0.25">
      <c r="A13" s="24" t="s">
        <v>249</v>
      </c>
      <c r="B13" s="22" t="s">
        <v>250</v>
      </c>
      <c r="C13" s="5" t="s">
        <v>165</v>
      </c>
      <c r="D13" s="5"/>
      <c r="E13" s="5" t="s">
        <v>166</v>
      </c>
      <c r="F13" s="12" t="s">
        <v>3</v>
      </c>
      <c r="G13" s="5" t="s">
        <v>167</v>
      </c>
      <c r="H13" s="44"/>
      <c r="J13" s="87">
        <v>14940.216736905475</v>
      </c>
      <c r="K13" s="87">
        <v>0</v>
      </c>
      <c r="L13" s="87">
        <f t="shared" si="0"/>
        <v>14940.216736905475</v>
      </c>
      <c r="M13" s="98" t="s">
        <v>326</v>
      </c>
      <c r="N13" s="99" t="s">
        <v>326</v>
      </c>
      <c r="O13" s="98" t="s">
        <v>326</v>
      </c>
      <c r="P13" s="98" t="s">
        <v>326</v>
      </c>
      <c r="Q13" s="97"/>
      <c r="R13" s="97"/>
      <c r="S13" s="97"/>
    </row>
    <row r="14" spans="1:19" x14ac:dyDescent="0.25">
      <c r="A14" s="26" t="s">
        <v>287</v>
      </c>
      <c r="B14" s="23" t="s">
        <v>286</v>
      </c>
      <c r="C14" s="5" t="s">
        <v>168</v>
      </c>
      <c r="D14" s="5"/>
      <c r="E14" s="5" t="s">
        <v>169</v>
      </c>
      <c r="F14" s="12" t="s">
        <v>3</v>
      </c>
      <c r="G14" s="5" t="s">
        <v>32</v>
      </c>
      <c r="H14" s="44"/>
      <c r="J14" s="87">
        <v>29465.427453341352</v>
      </c>
      <c r="K14" s="87">
        <v>0</v>
      </c>
      <c r="L14" s="87">
        <f t="shared" si="0"/>
        <v>29465.427453341352</v>
      </c>
      <c r="M14" s="98" t="s">
        <v>326</v>
      </c>
      <c r="N14" s="99" t="s">
        <v>326</v>
      </c>
      <c r="O14" s="98" t="s">
        <v>326</v>
      </c>
      <c r="P14" s="98" t="s">
        <v>326</v>
      </c>
      <c r="Q14" s="97"/>
      <c r="R14" s="97"/>
      <c r="S14" s="97"/>
    </row>
    <row r="15" spans="1:19" s="29" customFormat="1" x14ac:dyDescent="0.25">
      <c r="A15" s="16" t="s">
        <v>192</v>
      </c>
      <c r="B15" s="22" t="s">
        <v>193</v>
      </c>
      <c r="C15" s="3" t="s">
        <v>21</v>
      </c>
      <c r="D15" s="3"/>
      <c r="E15" s="3" t="s">
        <v>22</v>
      </c>
      <c r="F15" s="3" t="s">
        <v>23</v>
      </c>
      <c r="G15" s="6" t="s">
        <v>24</v>
      </c>
      <c r="H15" s="46"/>
      <c r="J15" s="88">
        <v>1537.855282555282</v>
      </c>
      <c r="K15" s="88">
        <v>0</v>
      </c>
      <c r="L15" s="87">
        <f t="shared" si="0"/>
        <v>1537.855282555282</v>
      </c>
      <c r="M15" s="98" t="s">
        <v>326</v>
      </c>
      <c r="N15" s="99" t="s">
        <v>326</v>
      </c>
      <c r="O15" s="98" t="s">
        <v>326</v>
      </c>
      <c r="P15" s="98" t="s">
        <v>326</v>
      </c>
      <c r="Q15" s="98"/>
      <c r="R15" s="98"/>
      <c r="S15" s="98"/>
    </row>
    <row r="16" spans="1:19" s="29" customFormat="1" x14ac:dyDescent="0.25">
      <c r="A16" s="16" t="s">
        <v>194</v>
      </c>
      <c r="B16" s="22" t="s">
        <v>195</v>
      </c>
      <c r="C16" s="5" t="s">
        <v>25</v>
      </c>
      <c r="D16" s="5"/>
      <c r="E16" s="7" t="s">
        <v>26</v>
      </c>
      <c r="F16" s="5" t="s">
        <v>27</v>
      </c>
      <c r="G16" s="5" t="s">
        <v>28</v>
      </c>
      <c r="H16" s="44"/>
      <c r="J16" s="88">
        <v>19214.722665847657</v>
      </c>
      <c r="K16" s="88">
        <v>0</v>
      </c>
      <c r="L16" s="87">
        <f t="shared" si="0"/>
        <v>19214.722665847657</v>
      </c>
      <c r="M16" s="98"/>
      <c r="N16" s="99"/>
      <c r="O16" s="98"/>
      <c r="P16" s="98"/>
      <c r="Q16" s="98"/>
      <c r="R16" s="98"/>
      <c r="S16" s="98"/>
    </row>
    <row r="17" spans="1:19" s="29" customFormat="1" x14ac:dyDescent="0.25">
      <c r="A17" s="16" t="s">
        <v>213</v>
      </c>
      <c r="B17" s="22" t="s">
        <v>214</v>
      </c>
      <c r="C17" s="3" t="s">
        <v>79</v>
      </c>
      <c r="D17" s="3"/>
      <c r="E17" s="3" t="s">
        <v>80</v>
      </c>
      <c r="F17" s="3" t="s">
        <v>81</v>
      </c>
      <c r="G17" s="3" t="s">
        <v>6</v>
      </c>
      <c r="H17" s="47"/>
      <c r="J17" s="88">
        <v>19936710.153869778</v>
      </c>
      <c r="K17" s="88">
        <v>0</v>
      </c>
      <c r="L17" s="87">
        <f t="shared" si="0"/>
        <v>19936710.153869778</v>
      </c>
      <c r="M17" s="98" t="s">
        <v>327</v>
      </c>
      <c r="N17" s="99" t="s">
        <v>327</v>
      </c>
      <c r="O17" s="98" t="s">
        <v>326</v>
      </c>
      <c r="P17" s="98" t="s">
        <v>326</v>
      </c>
      <c r="Q17" s="98"/>
      <c r="R17" s="98"/>
      <c r="S17" s="98"/>
    </row>
    <row r="18" spans="1:19" s="29" customFormat="1" x14ac:dyDescent="0.25">
      <c r="A18" s="16" t="s">
        <v>213</v>
      </c>
      <c r="B18" s="22" t="s">
        <v>214</v>
      </c>
      <c r="C18" s="3" t="s">
        <v>82</v>
      </c>
      <c r="D18" s="3"/>
      <c r="E18" s="3" t="s">
        <v>80</v>
      </c>
      <c r="F18" s="3" t="s">
        <v>81</v>
      </c>
      <c r="G18" s="3" t="s">
        <v>6</v>
      </c>
      <c r="H18" s="47"/>
      <c r="J18" s="88">
        <v>0</v>
      </c>
      <c r="K18" s="88">
        <v>1601482.3393501805</v>
      </c>
      <c r="L18" s="87">
        <f t="shared" si="0"/>
        <v>1601482.3393501805</v>
      </c>
      <c r="M18" s="98" t="s">
        <v>327</v>
      </c>
      <c r="N18" s="99" t="s">
        <v>327</v>
      </c>
      <c r="O18" s="98" t="s">
        <v>326</v>
      </c>
      <c r="P18" s="98" t="s">
        <v>326</v>
      </c>
      <c r="Q18" s="98"/>
      <c r="R18" s="98"/>
      <c r="S18" s="98"/>
    </row>
    <row r="19" spans="1:19" x14ac:dyDescent="0.25">
      <c r="A19" s="24" t="s">
        <v>222</v>
      </c>
      <c r="B19" s="23" t="s">
        <v>221</v>
      </c>
      <c r="C19" s="5" t="s">
        <v>288</v>
      </c>
      <c r="D19" s="5"/>
      <c r="E19" s="5" t="s">
        <v>94</v>
      </c>
      <c r="F19" s="5" t="s">
        <v>95</v>
      </c>
      <c r="G19" s="10" t="s">
        <v>2</v>
      </c>
      <c r="H19" s="48"/>
      <c r="J19" s="87">
        <v>348896.63168155961</v>
      </c>
      <c r="K19" s="87">
        <v>0</v>
      </c>
      <c r="L19" s="87">
        <f t="shared" si="0"/>
        <v>348896.63168155961</v>
      </c>
      <c r="M19" s="97" t="s">
        <v>327</v>
      </c>
      <c r="N19" s="96" t="s">
        <v>326</v>
      </c>
      <c r="O19" s="97" t="s">
        <v>326</v>
      </c>
      <c r="P19" s="97" t="s">
        <v>327</v>
      </c>
      <c r="Q19" s="97"/>
      <c r="R19" s="97"/>
      <c r="S19" s="97"/>
    </row>
    <row r="20" spans="1:19" x14ac:dyDescent="0.25">
      <c r="A20" s="24" t="s">
        <v>253</v>
      </c>
      <c r="B20" s="22" t="s">
        <v>254</v>
      </c>
      <c r="C20" s="3" t="s">
        <v>178</v>
      </c>
      <c r="D20" s="3"/>
      <c r="E20" s="3" t="s">
        <v>179</v>
      </c>
      <c r="F20" s="3" t="s">
        <v>95</v>
      </c>
      <c r="G20" s="3" t="s">
        <v>2</v>
      </c>
      <c r="H20" s="47"/>
      <c r="J20" s="87">
        <v>342441.47627416521</v>
      </c>
      <c r="K20" s="87">
        <v>0</v>
      </c>
      <c r="L20" s="87">
        <f t="shared" si="0"/>
        <v>342441.47627416521</v>
      </c>
      <c r="M20" s="97" t="s">
        <v>327</v>
      </c>
      <c r="N20" s="96" t="s">
        <v>326</v>
      </c>
      <c r="O20" s="97" t="s">
        <v>326</v>
      </c>
      <c r="P20" s="97" t="s">
        <v>327</v>
      </c>
      <c r="Q20" s="97"/>
      <c r="R20" s="97"/>
      <c r="S20" s="97"/>
    </row>
    <row r="21" spans="1:19" x14ac:dyDescent="0.25">
      <c r="A21" s="24" t="s">
        <v>256</v>
      </c>
      <c r="B21" s="22" t="s">
        <v>255</v>
      </c>
      <c r="C21" s="3" t="s">
        <v>285</v>
      </c>
      <c r="D21" s="3"/>
      <c r="E21" s="3" t="s">
        <v>180</v>
      </c>
      <c r="F21" s="3" t="s">
        <v>95</v>
      </c>
      <c r="G21" s="4" t="s">
        <v>2</v>
      </c>
      <c r="H21" s="49"/>
      <c r="J21" s="87">
        <v>634634.44354183588</v>
      </c>
      <c r="K21" s="87">
        <v>0</v>
      </c>
      <c r="L21" s="87">
        <f t="shared" si="0"/>
        <v>634634.44354183588</v>
      </c>
      <c r="M21" s="98" t="s">
        <v>326</v>
      </c>
      <c r="N21" s="99" t="s">
        <v>327</v>
      </c>
      <c r="O21" s="98" t="s">
        <v>326</v>
      </c>
      <c r="P21" s="98" t="s">
        <v>327</v>
      </c>
      <c r="Q21" s="97"/>
      <c r="R21" s="97"/>
      <c r="S21" s="97"/>
    </row>
    <row r="22" spans="1:19" s="29" customFormat="1" x14ac:dyDescent="0.25">
      <c r="A22" s="16" t="s">
        <v>186</v>
      </c>
      <c r="B22" s="22" t="s">
        <v>184</v>
      </c>
      <c r="C22" s="62" t="s">
        <v>298</v>
      </c>
      <c r="D22" s="62"/>
      <c r="E22" s="3" t="s">
        <v>307</v>
      </c>
      <c r="F22" s="3" t="s">
        <v>1</v>
      </c>
      <c r="G22" s="3" t="s">
        <v>2</v>
      </c>
      <c r="H22" s="47"/>
      <c r="J22" s="88">
        <v>37038</v>
      </c>
      <c r="K22" s="88">
        <v>0</v>
      </c>
      <c r="L22" s="87">
        <f t="shared" si="0"/>
        <v>37038</v>
      </c>
      <c r="M22" s="98" t="s">
        <v>326</v>
      </c>
      <c r="N22" s="99" t="s">
        <v>326</v>
      </c>
      <c r="O22" s="98" t="s">
        <v>326</v>
      </c>
      <c r="P22" s="98" t="s">
        <v>326</v>
      </c>
      <c r="Q22" s="98"/>
      <c r="R22" s="98"/>
      <c r="S22" s="98"/>
    </row>
    <row r="23" spans="1:19" s="29" customFormat="1" x14ac:dyDescent="0.25">
      <c r="A23" s="16" t="s">
        <v>187</v>
      </c>
      <c r="B23" s="22" t="s">
        <v>185</v>
      </c>
      <c r="C23" s="3" t="s">
        <v>289</v>
      </c>
      <c r="D23" s="3"/>
      <c r="E23" s="3" t="s">
        <v>4</v>
      </c>
      <c r="F23" s="3" t="s">
        <v>5</v>
      </c>
      <c r="G23" s="3" t="s">
        <v>6</v>
      </c>
      <c r="H23" s="47"/>
      <c r="J23" s="88">
        <v>24050</v>
      </c>
      <c r="K23" s="88">
        <v>0</v>
      </c>
      <c r="L23" s="87">
        <f t="shared" si="0"/>
        <v>24050</v>
      </c>
      <c r="M23" s="98" t="s">
        <v>326</v>
      </c>
      <c r="N23" s="99" t="s">
        <v>326</v>
      </c>
      <c r="O23" s="98" t="s">
        <v>326</v>
      </c>
      <c r="P23" s="98" t="s">
        <v>326</v>
      </c>
      <c r="Q23" s="98"/>
      <c r="R23" s="98"/>
      <c r="S23" s="98"/>
    </row>
    <row r="24" spans="1:19" s="34" customFormat="1" x14ac:dyDescent="0.25">
      <c r="A24" s="26" t="s">
        <v>257</v>
      </c>
      <c r="B24" s="23" t="s">
        <v>258</v>
      </c>
      <c r="C24" s="5" t="s">
        <v>181</v>
      </c>
      <c r="D24" s="5" t="s">
        <v>303</v>
      </c>
      <c r="E24" s="70" t="s">
        <v>182</v>
      </c>
      <c r="F24" s="70" t="s">
        <v>81</v>
      </c>
      <c r="G24" s="70" t="s">
        <v>6</v>
      </c>
      <c r="H24" s="71"/>
      <c r="J24" s="89">
        <v>55250.528025995125</v>
      </c>
      <c r="K24" s="89">
        <v>0</v>
      </c>
      <c r="L24" s="87">
        <f t="shared" si="0"/>
        <v>55250.528025995125</v>
      </c>
      <c r="M24" s="98" t="s">
        <v>326</v>
      </c>
      <c r="N24" s="99" t="s">
        <v>326</v>
      </c>
      <c r="O24" s="98" t="s">
        <v>326</v>
      </c>
      <c r="P24" s="98" t="s">
        <v>326</v>
      </c>
      <c r="Q24" s="101"/>
      <c r="R24" s="101"/>
      <c r="S24" s="101"/>
    </row>
    <row r="25" spans="1:19" s="39" customFormat="1" x14ac:dyDescent="0.25">
      <c r="A25" s="30" t="s">
        <v>188</v>
      </c>
      <c r="B25" s="23" t="s">
        <v>280</v>
      </c>
      <c r="C25" s="5" t="s">
        <v>7</v>
      </c>
      <c r="D25" s="5"/>
      <c r="E25" s="5" t="s">
        <v>8</v>
      </c>
      <c r="F25" s="5" t="s">
        <v>9</v>
      </c>
      <c r="G25" s="5" t="s">
        <v>10</v>
      </c>
      <c r="H25" s="44"/>
      <c r="J25" s="86">
        <v>390945.90384314943</v>
      </c>
      <c r="K25" s="86">
        <v>0</v>
      </c>
      <c r="L25" s="87">
        <f t="shared" si="0"/>
        <v>390945.90384314943</v>
      </c>
      <c r="M25" s="98" t="s">
        <v>326</v>
      </c>
      <c r="N25" s="99" t="s">
        <v>326</v>
      </c>
      <c r="O25" s="98" t="s">
        <v>326</v>
      </c>
      <c r="P25" s="98" t="s">
        <v>326</v>
      </c>
      <c r="Q25" s="100"/>
      <c r="R25" s="100"/>
      <c r="S25" s="100"/>
    </row>
    <row r="26" spans="1:19" s="39" customFormat="1" x14ac:dyDescent="0.25">
      <c r="A26" s="30" t="s">
        <v>211</v>
      </c>
      <c r="B26" s="23" t="s">
        <v>212</v>
      </c>
      <c r="C26" s="5" t="s">
        <v>70</v>
      </c>
      <c r="D26" s="5"/>
      <c r="E26" s="5" t="s">
        <v>71</v>
      </c>
      <c r="F26" s="5" t="s">
        <v>43</v>
      </c>
      <c r="G26" s="5" t="s">
        <v>44</v>
      </c>
      <c r="H26" s="44"/>
      <c r="J26" s="86">
        <v>287636.52272727276</v>
      </c>
      <c r="K26" s="86">
        <v>0</v>
      </c>
      <c r="L26" s="87">
        <f t="shared" si="0"/>
        <v>287636.52272727276</v>
      </c>
      <c r="M26" s="98" t="s">
        <v>326</v>
      </c>
      <c r="N26" s="99" t="s">
        <v>326</v>
      </c>
      <c r="O26" s="98" t="s">
        <v>326</v>
      </c>
      <c r="P26" s="98" t="s">
        <v>326</v>
      </c>
      <c r="Q26" s="100"/>
      <c r="R26" s="100"/>
      <c r="S26" s="100"/>
    </row>
    <row r="27" spans="1:19" s="39" customFormat="1" x14ac:dyDescent="0.25">
      <c r="A27" s="30" t="s">
        <v>205</v>
      </c>
      <c r="B27" s="23" t="s">
        <v>206</v>
      </c>
      <c r="C27" s="5" t="s">
        <v>281</v>
      </c>
      <c r="D27" s="5"/>
      <c r="E27" s="5" t="s">
        <v>65</v>
      </c>
      <c r="F27" s="5" t="s">
        <v>34</v>
      </c>
      <c r="G27" s="5" t="s">
        <v>2</v>
      </c>
      <c r="H27" s="44"/>
      <c r="J27" s="86">
        <v>1059931.1863636361</v>
      </c>
      <c r="K27" s="86">
        <v>0</v>
      </c>
      <c r="L27" s="87">
        <f t="shared" si="0"/>
        <v>1059931.1863636361</v>
      </c>
      <c r="M27" s="98" t="s">
        <v>327</v>
      </c>
      <c r="N27" s="99" t="s">
        <v>327</v>
      </c>
      <c r="O27" s="98" t="s">
        <v>326</v>
      </c>
      <c r="P27" s="98" t="s">
        <v>326</v>
      </c>
      <c r="Q27" s="100"/>
      <c r="R27" s="100"/>
      <c r="S27" s="100"/>
    </row>
    <row r="28" spans="1:19" s="34" customFormat="1" x14ac:dyDescent="0.25">
      <c r="A28" s="26" t="s">
        <v>263</v>
      </c>
      <c r="B28" s="23" t="s">
        <v>264</v>
      </c>
      <c r="C28" s="5" t="s">
        <v>114</v>
      </c>
      <c r="D28" s="5" t="s">
        <v>304</v>
      </c>
      <c r="E28" s="5" t="s">
        <v>112</v>
      </c>
      <c r="F28" s="5" t="s">
        <v>113</v>
      </c>
      <c r="G28" s="5" t="s">
        <v>20</v>
      </c>
      <c r="H28" s="44"/>
      <c r="J28" s="89">
        <v>350182.18101965589</v>
      </c>
      <c r="K28" s="89">
        <v>0</v>
      </c>
      <c r="L28" s="87">
        <f t="shared" si="0"/>
        <v>350182.18101965589</v>
      </c>
      <c r="M28" s="98" t="s">
        <v>326</v>
      </c>
      <c r="N28" s="99" t="s">
        <v>326</v>
      </c>
      <c r="O28" s="98" t="s">
        <v>326</v>
      </c>
      <c r="P28" s="98" t="s">
        <v>326</v>
      </c>
      <c r="Q28" s="101"/>
      <c r="R28" s="101"/>
      <c r="S28" s="101"/>
    </row>
    <row r="29" spans="1:19" s="34" customFormat="1" x14ac:dyDescent="0.25">
      <c r="A29" s="26" t="s">
        <v>261</v>
      </c>
      <c r="B29" s="68" t="s">
        <v>262</v>
      </c>
      <c r="C29" s="14" t="s">
        <v>175</v>
      </c>
      <c r="D29" s="14"/>
      <c r="E29" s="14" t="s">
        <v>176</v>
      </c>
      <c r="F29" s="69" t="s">
        <v>177</v>
      </c>
      <c r="G29" s="14" t="s">
        <v>32</v>
      </c>
      <c r="H29" s="51"/>
      <c r="J29" s="89">
        <v>1638324.4206773618</v>
      </c>
      <c r="K29" s="89">
        <v>0</v>
      </c>
      <c r="L29" s="87">
        <f t="shared" si="0"/>
        <v>1638324.4206773618</v>
      </c>
      <c r="M29" s="98" t="s">
        <v>327</v>
      </c>
      <c r="N29" s="99" t="s">
        <v>327</v>
      </c>
      <c r="O29" s="98" t="s">
        <v>326</v>
      </c>
      <c r="P29" s="98" t="s">
        <v>327</v>
      </c>
      <c r="Q29" s="101"/>
      <c r="R29" s="101"/>
      <c r="S29" s="101"/>
    </row>
    <row r="30" spans="1:19" s="34" customFormat="1" x14ac:dyDescent="0.25">
      <c r="A30" s="26" t="s">
        <v>240</v>
      </c>
      <c r="B30" s="23" t="s">
        <v>239</v>
      </c>
      <c r="C30" s="5" t="s">
        <v>137</v>
      </c>
      <c r="D30" s="5" t="s">
        <v>303</v>
      </c>
      <c r="E30" s="5" t="s">
        <v>138</v>
      </c>
      <c r="F30" s="5" t="s">
        <v>139</v>
      </c>
      <c r="G30" s="5" t="s">
        <v>130</v>
      </c>
      <c r="H30" s="44"/>
      <c r="J30" s="89">
        <v>557901.03925061389</v>
      </c>
      <c r="K30" s="89">
        <v>0</v>
      </c>
      <c r="L30" s="87">
        <f t="shared" si="0"/>
        <v>557901.03925061389</v>
      </c>
      <c r="M30" s="98" t="s">
        <v>326</v>
      </c>
      <c r="N30" s="99" t="s">
        <v>327</v>
      </c>
      <c r="O30" s="98" t="s">
        <v>326</v>
      </c>
      <c r="P30" s="98" t="s">
        <v>326</v>
      </c>
      <c r="Q30" s="101"/>
      <c r="R30" s="101"/>
      <c r="S30" s="101"/>
    </row>
    <row r="31" spans="1:19" x14ac:dyDescent="0.25">
      <c r="A31" s="24"/>
      <c r="B31" s="22"/>
      <c r="C31" s="3"/>
      <c r="D31" s="3"/>
      <c r="E31" s="3"/>
      <c r="F31" s="3"/>
      <c r="G31" s="3"/>
      <c r="H31" s="47"/>
      <c r="J31" s="87">
        <v>0</v>
      </c>
      <c r="K31" s="87">
        <v>0</v>
      </c>
      <c r="L31" s="87">
        <f t="shared" si="0"/>
        <v>0</v>
      </c>
    </row>
    <row r="32" spans="1:19" x14ac:dyDescent="0.25">
      <c r="A32" s="24"/>
      <c r="B32" s="36" t="s">
        <v>272</v>
      </c>
      <c r="C32" s="3"/>
      <c r="D32" s="3"/>
      <c r="E32" s="3"/>
      <c r="F32" s="3"/>
      <c r="G32" s="3"/>
      <c r="H32" s="47"/>
      <c r="J32" s="87">
        <v>0</v>
      </c>
      <c r="K32" s="87">
        <v>0</v>
      </c>
      <c r="L32" s="87">
        <f t="shared" si="0"/>
        <v>0</v>
      </c>
    </row>
    <row r="33" spans="1:19" x14ac:dyDescent="0.25">
      <c r="A33" s="24"/>
      <c r="B33" s="36"/>
      <c r="C33" s="3"/>
      <c r="D33" s="3"/>
      <c r="E33" s="3"/>
      <c r="F33" s="3"/>
      <c r="G33" s="3"/>
      <c r="H33" s="47"/>
      <c r="J33" s="87">
        <v>0</v>
      </c>
      <c r="K33" s="87">
        <v>0</v>
      </c>
      <c r="L33" s="87">
        <f t="shared" si="0"/>
        <v>0</v>
      </c>
    </row>
    <row r="34" spans="1:19" x14ac:dyDescent="0.25">
      <c r="A34" s="24"/>
      <c r="B34" s="33" t="s">
        <v>269</v>
      </c>
      <c r="C34" s="3"/>
      <c r="D34" s="3"/>
      <c r="E34" s="3"/>
      <c r="F34" s="3"/>
      <c r="G34" s="3"/>
      <c r="H34" s="47"/>
      <c r="J34" s="87">
        <v>0</v>
      </c>
      <c r="K34" s="87">
        <v>0</v>
      </c>
      <c r="L34" s="87">
        <f t="shared" si="0"/>
        <v>0</v>
      </c>
    </row>
    <row r="35" spans="1:19" s="29" customFormat="1" x14ac:dyDescent="0.25">
      <c r="A35" s="30" t="s">
        <v>267</v>
      </c>
      <c r="B35" s="23" t="s">
        <v>266</v>
      </c>
      <c r="C35" s="5" t="s">
        <v>41</v>
      </c>
      <c r="D35" s="5"/>
      <c r="E35" s="5" t="s">
        <v>42</v>
      </c>
      <c r="F35" s="5" t="s">
        <v>43</v>
      </c>
      <c r="G35" s="5" t="s">
        <v>44</v>
      </c>
      <c r="H35" s="44"/>
      <c r="J35" s="88">
        <v>986934.71747543011</v>
      </c>
      <c r="K35" s="88">
        <v>0</v>
      </c>
      <c r="L35" s="87">
        <f t="shared" si="0"/>
        <v>986934.71747543011</v>
      </c>
      <c r="M35" s="98" t="s">
        <v>327</v>
      </c>
      <c r="N35" s="99" t="s">
        <v>326</v>
      </c>
      <c r="O35" s="98" t="s">
        <v>326</v>
      </c>
      <c r="P35" s="98" t="s">
        <v>326</v>
      </c>
      <c r="Q35" s="98"/>
      <c r="R35" s="98"/>
      <c r="S35" s="98"/>
    </row>
    <row r="36" spans="1:19" s="29" customFormat="1" x14ac:dyDescent="0.25">
      <c r="A36" s="30" t="s">
        <v>267</v>
      </c>
      <c r="B36" s="23" t="s">
        <v>266</v>
      </c>
      <c r="C36" s="5" t="s">
        <v>45</v>
      </c>
      <c r="D36" s="5"/>
      <c r="E36" s="5" t="s">
        <v>42</v>
      </c>
      <c r="F36" s="5" t="s">
        <v>43</v>
      </c>
      <c r="G36" s="5" t="s">
        <v>44</v>
      </c>
      <c r="H36" s="44"/>
      <c r="J36" s="88">
        <v>0</v>
      </c>
      <c r="K36" s="88">
        <v>85332</v>
      </c>
      <c r="L36" s="87">
        <f t="shared" si="0"/>
        <v>85332</v>
      </c>
      <c r="M36" s="98" t="s">
        <v>327</v>
      </c>
      <c r="N36" s="99" t="s">
        <v>326</v>
      </c>
      <c r="O36" s="98" t="s">
        <v>326</v>
      </c>
      <c r="P36" s="98" t="s">
        <v>326</v>
      </c>
      <c r="Q36" s="98"/>
      <c r="R36" s="98"/>
      <c r="S36" s="98"/>
    </row>
    <row r="37" spans="1:19" s="34" customFormat="1" x14ac:dyDescent="0.25">
      <c r="A37" s="26"/>
      <c r="B37" s="23" t="s">
        <v>268</v>
      </c>
      <c r="C37" s="5" t="s">
        <v>290</v>
      </c>
      <c r="D37" s="5"/>
      <c r="E37" s="5" t="s">
        <v>42</v>
      </c>
      <c r="F37" s="5" t="s">
        <v>43</v>
      </c>
      <c r="G37" s="5" t="s">
        <v>44</v>
      </c>
      <c r="H37" s="44"/>
      <c r="J37" s="89">
        <v>464012.94184275152</v>
      </c>
      <c r="K37" s="89">
        <v>0</v>
      </c>
      <c r="L37" s="87">
        <f t="shared" si="0"/>
        <v>464012.94184275152</v>
      </c>
      <c r="M37" s="98" t="s">
        <v>327</v>
      </c>
      <c r="N37" s="99" t="s">
        <v>326</v>
      </c>
      <c r="O37" s="98" t="s">
        <v>326</v>
      </c>
      <c r="P37" s="98" t="s">
        <v>326</v>
      </c>
      <c r="Q37" s="101"/>
      <c r="R37" s="101"/>
      <c r="S37" s="101"/>
    </row>
    <row r="38" spans="1:19" s="34" customFormat="1" x14ac:dyDescent="0.25">
      <c r="A38" s="26"/>
      <c r="B38" s="23"/>
      <c r="C38" s="5"/>
      <c r="D38" s="5"/>
      <c r="E38" s="5"/>
      <c r="F38" s="5"/>
      <c r="G38" s="5"/>
      <c r="H38" s="44"/>
      <c r="J38" s="89">
        <v>0</v>
      </c>
      <c r="K38" s="89">
        <v>0</v>
      </c>
      <c r="L38" s="87">
        <f t="shared" si="0"/>
        <v>0</v>
      </c>
    </row>
    <row r="39" spans="1:19" s="34" customFormat="1" x14ac:dyDescent="0.25">
      <c r="A39" s="26"/>
      <c r="B39" s="35" t="s">
        <v>271</v>
      </c>
      <c r="C39" s="5"/>
      <c r="D39" s="5"/>
      <c r="E39" s="5"/>
      <c r="F39" s="5"/>
      <c r="G39" s="5"/>
      <c r="H39" s="44"/>
      <c r="J39" s="89">
        <v>0</v>
      </c>
      <c r="K39" s="89">
        <v>0</v>
      </c>
      <c r="L39" s="87">
        <f t="shared" si="0"/>
        <v>0</v>
      </c>
    </row>
    <row r="40" spans="1:19" x14ac:dyDescent="0.25">
      <c r="A40" s="26" t="s">
        <v>265</v>
      </c>
      <c r="B40" s="23" t="s">
        <v>308</v>
      </c>
      <c r="C40" s="5" t="s">
        <v>309</v>
      </c>
      <c r="D40" s="5"/>
      <c r="E40" s="5" t="s">
        <v>110</v>
      </c>
      <c r="F40" s="3" t="s">
        <v>108</v>
      </c>
      <c r="G40" s="3" t="s">
        <v>20</v>
      </c>
      <c r="H40" s="47"/>
      <c r="J40" s="87">
        <v>2633255.3734643729</v>
      </c>
      <c r="K40" s="87">
        <v>0</v>
      </c>
      <c r="L40" s="87">
        <f t="shared" si="0"/>
        <v>2633255.3734643729</v>
      </c>
      <c r="M40" s="98" t="s">
        <v>327</v>
      </c>
      <c r="N40" s="99" t="s">
        <v>327</v>
      </c>
      <c r="O40" s="98" t="s">
        <v>326</v>
      </c>
      <c r="P40" s="98" t="s">
        <v>326</v>
      </c>
      <c r="Q40" s="24"/>
      <c r="R40" s="24"/>
      <c r="S40" s="24"/>
    </row>
    <row r="41" spans="1:19" x14ac:dyDescent="0.25">
      <c r="A41" s="26" t="s">
        <v>265</v>
      </c>
      <c r="B41" s="23" t="s">
        <v>308</v>
      </c>
      <c r="C41" s="5" t="s">
        <v>310</v>
      </c>
      <c r="D41" s="5"/>
      <c r="E41" s="5" t="s">
        <v>110</v>
      </c>
      <c r="F41" s="3" t="s">
        <v>108</v>
      </c>
      <c r="G41" s="3" t="s">
        <v>20</v>
      </c>
      <c r="H41" s="47"/>
      <c r="J41" s="87">
        <v>0</v>
      </c>
      <c r="K41" s="87">
        <v>323992</v>
      </c>
      <c r="L41" s="87">
        <f t="shared" si="0"/>
        <v>323992</v>
      </c>
      <c r="M41" s="98" t="s">
        <v>327</v>
      </c>
      <c r="N41" s="99" t="s">
        <v>327</v>
      </c>
      <c r="O41" s="98" t="s">
        <v>326</v>
      </c>
      <c r="P41" s="98" t="s">
        <v>326</v>
      </c>
      <c r="Q41" s="24"/>
      <c r="R41" s="24"/>
      <c r="S41" s="24"/>
    </row>
    <row r="42" spans="1:19" s="34" customFormat="1" x14ac:dyDescent="0.25">
      <c r="A42" s="26"/>
      <c r="B42" s="23"/>
      <c r="C42" s="5"/>
      <c r="D42" s="5"/>
      <c r="E42" s="5"/>
      <c r="F42" s="5"/>
      <c r="G42" s="5"/>
      <c r="H42" s="44"/>
      <c r="J42" s="89">
        <v>0</v>
      </c>
      <c r="K42" s="89">
        <v>0</v>
      </c>
      <c r="L42" s="87">
        <f t="shared" si="0"/>
        <v>0</v>
      </c>
    </row>
    <row r="43" spans="1:19" s="34" customFormat="1" x14ac:dyDescent="0.25">
      <c r="A43" s="26"/>
      <c r="B43" s="35" t="s">
        <v>270</v>
      </c>
      <c r="C43" s="5"/>
      <c r="D43" s="5"/>
      <c r="E43" s="5"/>
      <c r="F43" s="5"/>
      <c r="G43" s="5"/>
      <c r="H43" s="44"/>
      <c r="J43" s="89">
        <v>0</v>
      </c>
      <c r="K43" s="89">
        <v>0</v>
      </c>
      <c r="L43" s="87">
        <f t="shared" si="0"/>
        <v>0</v>
      </c>
    </row>
    <row r="44" spans="1:19" s="34" customFormat="1" x14ac:dyDescent="0.25">
      <c r="A44" s="26" t="s">
        <v>260</v>
      </c>
      <c r="B44" s="23" t="s">
        <v>291</v>
      </c>
      <c r="C44" s="5" t="s">
        <v>312</v>
      </c>
      <c r="D44" s="5"/>
      <c r="E44" s="5" t="s">
        <v>101</v>
      </c>
      <c r="F44" s="5" t="s">
        <v>81</v>
      </c>
      <c r="G44" s="5" t="s">
        <v>6</v>
      </c>
      <c r="H44" s="44"/>
      <c r="J44" s="89">
        <v>3399491.8198212828</v>
      </c>
      <c r="K44" s="89">
        <v>0</v>
      </c>
      <c r="L44" s="87">
        <f t="shared" si="0"/>
        <v>3399491.8198212828</v>
      </c>
      <c r="M44" s="98" t="s">
        <v>327</v>
      </c>
      <c r="N44" s="99" t="s">
        <v>327</v>
      </c>
      <c r="O44" s="98" t="s">
        <v>326</v>
      </c>
      <c r="P44" s="98" t="s">
        <v>327</v>
      </c>
      <c r="Q44" s="26"/>
      <c r="R44" s="26"/>
      <c r="S44" s="26"/>
    </row>
    <row r="45" spans="1:19" s="34" customFormat="1" x14ac:dyDescent="0.25">
      <c r="A45" s="26" t="s">
        <v>260</v>
      </c>
      <c r="B45" s="23" t="s">
        <v>291</v>
      </c>
      <c r="C45" s="5" t="s">
        <v>311</v>
      </c>
      <c r="D45" s="5"/>
      <c r="E45" s="5" t="s">
        <v>101</v>
      </c>
      <c r="F45" s="5" t="s">
        <v>81</v>
      </c>
      <c r="G45" s="5" t="s">
        <v>6</v>
      </c>
      <c r="H45" s="44"/>
      <c r="J45" s="89">
        <v>0</v>
      </c>
      <c r="K45" s="89">
        <v>302362</v>
      </c>
      <c r="L45" s="87">
        <f t="shared" si="0"/>
        <v>302362</v>
      </c>
      <c r="M45" s="98" t="s">
        <v>327</v>
      </c>
      <c r="N45" s="99" t="s">
        <v>327</v>
      </c>
      <c r="O45" s="98" t="s">
        <v>326</v>
      </c>
      <c r="P45" s="98" t="s">
        <v>327</v>
      </c>
      <c r="Q45" s="26"/>
      <c r="R45" s="26"/>
      <c r="S45" s="26"/>
    </row>
    <row r="46" spans="1:19" s="34" customFormat="1" x14ac:dyDescent="0.25">
      <c r="A46" s="26" t="s">
        <v>259</v>
      </c>
      <c r="B46" s="23" t="s">
        <v>292</v>
      </c>
      <c r="C46" s="5" t="s">
        <v>293</v>
      </c>
      <c r="D46" s="5"/>
      <c r="E46" s="5" t="s">
        <v>100</v>
      </c>
      <c r="F46" s="5" t="s">
        <v>81</v>
      </c>
      <c r="G46" s="5" t="s">
        <v>6</v>
      </c>
      <c r="H46" s="44"/>
      <c r="J46" s="89">
        <v>2159912.6633292376</v>
      </c>
      <c r="K46" s="89">
        <v>0</v>
      </c>
      <c r="L46" s="87">
        <f t="shared" si="0"/>
        <v>2159912.6633292376</v>
      </c>
      <c r="M46" s="98" t="s">
        <v>327</v>
      </c>
      <c r="N46" s="99" t="s">
        <v>326</v>
      </c>
      <c r="O46" s="98" t="s">
        <v>326</v>
      </c>
      <c r="P46" s="98" t="s">
        <v>326</v>
      </c>
      <c r="Q46" s="26"/>
      <c r="R46" s="26"/>
      <c r="S46" s="26"/>
    </row>
    <row r="47" spans="1:19" s="34" customFormat="1" x14ac:dyDescent="0.25">
      <c r="A47" s="26" t="s">
        <v>259</v>
      </c>
      <c r="B47" s="23" t="s">
        <v>292</v>
      </c>
      <c r="C47" s="5" t="s">
        <v>294</v>
      </c>
      <c r="D47" s="67"/>
      <c r="E47" s="5" t="s">
        <v>100</v>
      </c>
      <c r="F47" s="5" t="s">
        <v>81</v>
      </c>
      <c r="G47" s="5" t="s">
        <v>6</v>
      </c>
      <c r="H47" s="44"/>
      <c r="J47" s="89">
        <v>0</v>
      </c>
      <c r="K47" s="89">
        <v>84000</v>
      </c>
      <c r="L47" s="87">
        <f t="shared" si="0"/>
        <v>84000</v>
      </c>
      <c r="M47" s="98" t="s">
        <v>327</v>
      </c>
      <c r="N47" s="99" t="s">
        <v>326</v>
      </c>
      <c r="O47" s="98" t="s">
        <v>326</v>
      </c>
      <c r="P47" s="98" t="s">
        <v>326</v>
      </c>
      <c r="Q47" s="26"/>
      <c r="R47" s="26"/>
      <c r="S47" s="26"/>
    </row>
    <row r="48" spans="1:19" s="34" customFormat="1" x14ac:dyDescent="0.25">
      <c r="A48" s="26"/>
      <c r="B48" s="23"/>
      <c r="C48" s="5"/>
      <c r="D48" s="5"/>
      <c r="E48" s="5"/>
      <c r="F48" s="5"/>
      <c r="G48" s="5"/>
      <c r="H48" s="44"/>
      <c r="J48" s="89">
        <v>0</v>
      </c>
      <c r="K48" s="89">
        <v>0</v>
      </c>
      <c r="L48" s="87">
        <f t="shared" si="0"/>
        <v>0</v>
      </c>
    </row>
    <row r="49" spans="1:19" s="34" customFormat="1" x14ac:dyDescent="0.25">
      <c r="A49" s="26"/>
      <c r="B49" s="35" t="s">
        <v>28</v>
      </c>
      <c r="C49" s="5"/>
      <c r="D49" s="5"/>
      <c r="E49" s="5"/>
      <c r="F49" s="5"/>
      <c r="G49" s="5"/>
      <c r="H49" s="44"/>
      <c r="J49" s="89">
        <v>0</v>
      </c>
      <c r="K49" s="89">
        <v>0</v>
      </c>
      <c r="L49" s="87">
        <f t="shared" si="0"/>
        <v>0</v>
      </c>
    </row>
    <row r="50" spans="1:19" x14ac:dyDescent="0.25">
      <c r="A50" s="24" t="s">
        <v>245</v>
      </c>
      <c r="B50" s="22" t="s">
        <v>246</v>
      </c>
      <c r="C50" s="3" t="s">
        <v>155</v>
      </c>
      <c r="D50" s="3"/>
      <c r="E50" s="3" t="s">
        <v>152</v>
      </c>
      <c r="F50" s="3" t="s">
        <v>153</v>
      </c>
      <c r="G50" s="3" t="s">
        <v>28</v>
      </c>
      <c r="H50" s="47"/>
      <c r="J50" s="87">
        <v>252755.32278869767</v>
      </c>
      <c r="K50" s="87">
        <v>0</v>
      </c>
      <c r="L50" s="87">
        <f t="shared" si="0"/>
        <v>252755.32278869767</v>
      </c>
      <c r="M50" s="98" t="s">
        <v>326</v>
      </c>
      <c r="N50" s="99" t="s">
        <v>326</v>
      </c>
      <c r="O50" s="98" t="s">
        <v>326</v>
      </c>
      <c r="P50" s="98" t="s">
        <v>326</v>
      </c>
      <c r="Q50" s="24"/>
      <c r="R50" s="24"/>
      <c r="S50" s="24"/>
    </row>
    <row r="51" spans="1:19" x14ac:dyDescent="0.25">
      <c r="A51" s="24"/>
      <c r="B51" s="22"/>
      <c r="C51" s="3"/>
      <c r="D51" s="3"/>
      <c r="E51" s="3"/>
      <c r="F51" s="3"/>
      <c r="G51" s="3"/>
      <c r="H51" s="47"/>
      <c r="J51" s="87">
        <v>0</v>
      </c>
      <c r="K51" s="87">
        <v>0</v>
      </c>
      <c r="L51" s="87">
        <f t="shared" si="0"/>
        <v>0</v>
      </c>
    </row>
    <row r="52" spans="1:19" x14ac:dyDescent="0.25">
      <c r="A52" s="24"/>
      <c r="B52" s="36" t="s">
        <v>273</v>
      </c>
      <c r="C52" s="3"/>
      <c r="D52" s="3"/>
      <c r="E52" s="3"/>
      <c r="F52" s="3"/>
      <c r="G52" s="3"/>
      <c r="H52" s="47"/>
      <c r="J52" s="87">
        <v>0</v>
      </c>
      <c r="K52" s="87">
        <v>0</v>
      </c>
      <c r="L52" s="87">
        <f t="shared" si="0"/>
        <v>0</v>
      </c>
    </row>
    <row r="53" spans="1:19" x14ac:dyDescent="0.25">
      <c r="A53" s="24"/>
      <c r="B53" s="36"/>
      <c r="C53" s="3"/>
      <c r="D53" s="3"/>
      <c r="E53" s="3"/>
      <c r="F53" s="3"/>
      <c r="G53" s="3"/>
      <c r="H53" s="47"/>
      <c r="J53" s="87">
        <v>0</v>
      </c>
      <c r="K53" s="87">
        <v>0</v>
      </c>
      <c r="L53" s="87">
        <f t="shared" si="0"/>
        <v>0</v>
      </c>
    </row>
    <row r="54" spans="1:19" s="34" customFormat="1" x14ac:dyDescent="0.25">
      <c r="A54" s="26" t="s">
        <v>232</v>
      </c>
      <c r="B54" s="23" t="s">
        <v>233</v>
      </c>
      <c r="C54" s="5" t="s">
        <v>106</v>
      </c>
      <c r="D54" s="5"/>
      <c r="E54" s="5" t="s">
        <v>107</v>
      </c>
      <c r="F54" s="5" t="s">
        <v>108</v>
      </c>
      <c r="G54" s="5" t="s">
        <v>20</v>
      </c>
      <c r="H54" s="44"/>
      <c r="J54" s="89">
        <v>1071683.5848280096</v>
      </c>
      <c r="K54" s="89">
        <v>0</v>
      </c>
      <c r="L54" s="87">
        <f t="shared" si="0"/>
        <v>1071683.5848280096</v>
      </c>
      <c r="M54" s="98" t="s">
        <v>326</v>
      </c>
      <c r="N54" s="99" t="s">
        <v>326</v>
      </c>
      <c r="O54" s="98" t="s">
        <v>326</v>
      </c>
      <c r="P54" s="98" t="s">
        <v>326</v>
      </c>
      <c r="Q54" s="26"/>
      <c r="R54" s="26"/>
      <c r="S54" s="26"/>
    </row>
    <row r="55" spans="1:19" s="39" customFormat="1" x14ac:dyDescent="0.25">
      <c r="A55" s="30" t="s">
        <v>232</v>
      </c>
      <c r="B55" s="23" t="s">
        <v>233</v>
      </c>
      <c r="C55" s="5" t="s">
        <v>109</v>
      </c>
      <c r="D55" s="5"/>
      <c r="E55" s="5" t="s">
        <v>107</v>
      </c>
      <c r="F55" s="5" t="s">
        <v>108</v>
      </c>
      <c r="G55" s="5" t="s">
        <v>20</v>
      </c>
      <c r="H55" s="44"/>
      <c r="J55" s="86">
        <v>0</v>
      </c>
      <c r="K55" s="86">
        <v>82999.821299638978</v>
      </c>
      <c r="L55" s="87">
        <f t="shared" si="0"/>
        <v>82999.821299638978</v>
      </c>
      <c r="M55" s="98" t="s">
        <v>326</v>
      </c>
      <c r="N55" s="99" t="s">
        <v>326</v>
      </c>
      <c r="O55" s="98" t="s">
        <v>326</v>
      </c>
      <c r="P55" s="98" t="s">
        <v>326</v>
      </c>
      <c r="Q55" s="30"/>
      <c r="R55" s="30"/>
      <c r="S55" s="30"/>
    </row>
    <row r="56" spans="1:19" s="34" customFormat="1" x14ac:dyDescent="0.25">
      <c r="A56" s="26" t="s">
        <v>237</v>
      </c>
      <c r="B56" s="23" t="s">
        <v>238</v>
      </c>
      <c r="C56" s="5" t="s">
        <v>127</v>
      </c>
      <c r="D56" s="5"/>
      <c r="E56" s="5" t="s">
        <v>128</v>
      </c>
      <c r="F56" s="5" t="s">
        <v>129</v>
      </c>
      <c r="G56" s="5" t="s">
        <v>130</v>
      </c>
      <c r="H56" s="44"/>
      <c r="J56" s="89">
        <v>982530.32027027011</v>
      </c>
      <c r="K56" s="89">
        <v>0</v>
      </c>
      <c r="L56" s="87">
        <f t="shared" si="0"/>
        <v>982530.32027027011</v>
      </c>
      <c r="M56" s="98" t="s">
        <v>327</v>
      </c>
      <c r="N56" s="99" t="s">
        <v>326</v>
      </c>
      <c r="O56" s="98" t="s">
        <v>326</v>
      </c>
      <c r="P56" s="98" t="s">
        <v>326</v>
      </c>
      <c r="Q56" s="26"/>
      <c r="R56" s="26"/>
      <c r="S56" s="26"/>
    </row>
    <row r="57" spans="1:19" s="34" customFormat="1" x14ac:dyDescent="0.25">
      <c r="A57" s="26" t="s">
        <v>237</v>
      </c>
      <c r="B57" s="23" t="s">
        <v>238</v>
      </c>
      <c r="C57" s="5" t="s">
        <v>131</v>
      </c>
      <c r="D57" s="5"/>
      <c r="E57" s="5" t="s">
        <v>128</v>
      </c>
      <c r="F57" s="5" t="s">
        <v>129</v>
      </c>
      <c r="G57" s="5" t="s">
        <v>130</v>
      </c>
      <c r="H57" s="44"/>
      <c r="J57" s="89">
        <v>0</v>
      </c>
      <c r="K57" s="89">
        <v>82999.821299638978</v>
      </c>
      <c r="L57" s="87">
        <f t="shared" si="0"/>
        <v>82999.821299638978</v>
      </c>
      <c r="M57" s="98" t="s">
        <v>327</v>
      </c>
      <c r="N57" s="99" t="s">
        <v>326</v>
      </c>
      <c r="O57" s="98" t="s">
        <v>326</v>
      </c>
      <c r="P57" s="98" t="s">
        <v>326</v>
      </c>
      <c r="Q57" s="26"/>
      <c r="R57" s="26"/>
      <c r="S57" s="26"/>
    </row>
    <row r="58" spans="1:19" s="39" customFormat="1" x14ac:dyDescent="0.25">
      <c r="A58" s="30" t="s">
        <v>203</v>
      </c>
      <c r="B58" s="23" t="s">
        <v>204</v>
      </c>
      <c r="C58" s="5" t="s">
        <v>51</v>
      </c>
      <c r="D58" s="5"/>
      <c r="E58" s="5" t="s">
        <v>52</v>
      </c>
      <c r="F58" s="5" t="s">
        <v>53</v>
      </c>
      <c r="G58" s="5" t="s">
        <v>32</v>
      </c>
      <c r="H58" s="44"/>
      <c r="J58" s="86">
        <v>499518.4297297296</v>
      </c>
      <c r="K58" s="86">
        <v>0</v>
      </c>
      <c r="L58" s="87">
        <f t="shared" si="0"/>
        <v>499518.4297297296</v>
      </c>
      <c r="M58" s="98" t="s">
        <v>327</v>
      </c>
      <c r="N58" s="99" t="s">
        <v>326</v>
      </c>
      <c r="O58" s="98" t="s">
        <v>326</v>
      </c>
      <c r="P58" s="98" t="s">
        <v>326</v>
      </c>
      <c r="Q58" s="30"/>
      <c r="R58" s="30"/>
      <c r="S58" s="30"/>
    </row>
    <row r="59" spans="1:19" s="39" customFormat="1" x14ac:dyDescent="0.25">
      <c r="A59" s="30" t="s">
        <v>203</v>
      </c>
      <c r="B59" s="23" t="s">
        <v>204</v>
      </c>
      <c r="C59" s="5" t="s">
        <v>54</v>
      </c>
      <c r="D59" s="5"/>
      <c r="E59" s="5" t="s">
        <v>52</v>
      </c>
      <c r="F59" s="5" t="s">
        <v>53</v>
      </c>
      <c r="G59" s="5" t="s">
        <v>32</v>
      </c>
      <c r="H59" s="44"/>
      <c r="J59" s="86">
        <v>0</v>
      </c>
      <c r="K59" s="86">
        <v>44000.315884476535</v>
      </c>
      <c r="L59" s="87">
        <f t="shared" si="0"/>
        <v>44000.315884476535</v>
      </c>
      <c r="M59" s="98" t="s">
        <v>327</v>
      </c>
      <c r="N59" s="99" t="s">
        <v>326</v>
      </c>
      <c r="O59" s="98" t="s">
        <v>326</v>
      </c>
      <c r="P59" s="98" t="s">
        <v>326</v>
      </c>
      <c r="Q59" s="30"/>
      <c r="R59" s="30"/>
      <c r="S59" s="30"/>
    </row>
    <row r="60" spans="1:19" s="34" customFormat="1" x14ac:dyDescent="0.25">
      <c r="A60" s="26" t="s">
        <v>235</v>
      </c>
      <c r="B60" s="23" t="s">
        <v>236</v>
      </c>
      <c r="C60" s="5" t="s">
        <v>123</v>
      </c>
      <c r="D60" s="5"/>
      <c r="E60" s="5" t="s">
        <v>124</v>
      </c>
      <c r="F60" s="5" t="s">
        <v>125</v>
      </c>
      <c r="G60" s="11" t="s">
        <v>24</v>
      </c>
      <c r="H60" s="54"/>
      <c r="J60" s="89">
        <v>2297779.3570024567</v>
      </c>
      <c r="K60" s="89">
        <v>0</v>
      </c>
      <c r="L60" s="87">
        <f t="shared" si="0"/>
        <v>2297779.3570024567</v>
      </c>
      <c r="M60" s="98" t="s">
        <v>327</v>
      </c>
      <c r="N60" s="99" t="s">
        <v>327</v>
      </c>
      <c r="O60" s="98" t="s">
        <v>326</v>
      </c>
      <c r="P60" s="98" t="s">
        <v>326</v>
      </c>
      <c r="Q60" s="26"/>
      <c r="R60" s="26"/>
      <c r="S60" s="26"/>
    </row>
    <row r="61" spans="1:19" s="34" customFormat="1" x14ac:dyDescent="0.25">
      <c r="A61" s="26" t="s">
        <v>235</v>
      </c>
      <c r="B61" s="23" t="s">
        <v>236</v>
      </c>
      <c r="C61" s="5" t="s">
        <v>126</v>
      </c>
      <c r="D61" s="5"/>
      <c r="E61" s="5" t="s">
        <v>124</v>
      </c>
      <c r="F61" s="5" t="s">
        <v>125</v>
      </c>
      <c r="G61" s="11" t="s">
        <v>24</v>
      </c>
      <c r="H61" s="54"/>
      <c r="J61" s="89">
        <v>0</v>
      </c>
      <c r="K61" s="89">
        <v>143999.61552346571</v>
      </c>
      <c r="L61" s="87">
        <f t="shared" si="0"/>
        <v>143999.61552346571</v>
      </c>
      <c r="M61" s="98" t="s">
        <v>327</v>
      </c>
      <c r="N61" s="99" t="s">
        <v>327</v>
      </c>
      <c r="O61" s="98" t="s">
        <v>326</v>
      </c>
      <c r="P61" s="98" t="s">
        <v>326</v>
      </c>
      <c r="Q61" s="26"/>
      <c r="R61" s="26"/>
      <c r="S61" s="26"/>
    </row>
    <row r="62" spans="1:19" s="39" customFormat="1" x14ac:dyDescent="0.25">
      <c r="A62" s="30" t="s">
        <v>199</v>
      </c>
      <c r="B62" s="23" t="s">
        <v>200</v>
      </c>
      <c r="C62" s="5" t="s">
        <v>279</v>
      </c>
      <c r="D62" s="5"/>
      <c r="E62" s="5" t="s">
        <v>38</v>
      </c>
      <c r="F62" s="5" t="s">
        <v>37</v>
      </c>
      <c r="G62" s="5" t="s">
        <v>2</v>
      </c>
      <c r="H62" s="44"/>
      <c r="J62" s="86">
        <v>4311588.9937960673</v>
      </c>
      <c r="K62" s="86">
        <v>0</v>
      </c>
      <c r="L62" s="87">
        <f t="shared" si="0"/>
        <v>4311588.9937960673</v>
      </c>
      <c r="M62" s="98" t="s">
        <v>327</v>
      </c>
      <c r="N62" s="99" t="s">
        <v>326</v>
      </c>
      <c r="O62" s="98" t="s">
        <v>326</v>
      </c>
      <c r="P62" s="98" t="s">
        <v>326</v>
      </c>
      <c r="Q62" s="30"/>
      <c r="R62" s="30"/>
      <c r="S62" s="30"/>
    </row>
    <row r="63" spans="1:19" s="39" customFormat="1" x14ac:dyDescent="0.25">
      <c r="A63" s="30" t="s">
        <v>199</v>
      </c>
      <c r="B63" s="23" t="s">
        <v>200</v>
      </c>
      <c r="C63" s="5" t="s">
        <v>183</v>
      </c>
      <c r="D63" s="5"/>
      <c r="E63" s="5" t="s">
        <v>39</v>
      </c>
      <c r="F63" s="5" t="s">
        <v>37</v>
      </c>
      <c r="G63" s="5" t="s">
        <v>2</v>
      </c>
      <c r="H63" s="44"/>
      <c r="J63" s="86">
        <v>0</v>
      </c>
      <c r="K63" s="86">
        <v>159997.62815884477</v>
      </c>
      <c r="L63" s="87">
        <f t="shared" si="0"/>
        <v>159997.62815884477</v>
      </c>
      <c r="M63" s="98" t="s">
        <v>327</v>
      </c>
      <c r="N63" s="99" t="s">
        <v>326</v>
      </c>
      <c r="O63" s="98" t="s">
        <v>326</v>
      </c>
      <c r="P63" s="98" t="s">
        <v>326</v>
      </c>
      <c r="Q63" s="30"/>
      <c r="R63" s="30"/>
      <c r="S63" s="30"/>
    </row>
    <row r="64" spans="1:19" s="39" customFormat="1" x14ac:dyDescent="0.25">
      <c r="A64" s="30" t="s">
        <v>207</v>
      </c>
      <c r="B64" s="23" t="s">
        <v>208</v>
      </c>
      <c r="C64" s="5" t="s">
        <v>66</v>
      </c>
      <c r="D64" s="5"/>
      <c r="E64" s="5" t="s">
        <v>67</v>
      </c>
      <c r="F64" s="5" t="s">
        <v>59</v>
      </c>
      <c r="G64" s="5" t="s">
        <v>32</v>
      </c>
      <c r="H64" s="44"/>
      <c r="J64" s="86">
        <v>2924370.7009828002</v>
      </c>
      <c r="K64" s="86">
        <v>0</v>
      </c>
      <c r="L64" s="87">
        <f t="shared" si="0"/>
        <v>2924370.7009828002</v>
      </c>
      <c r="M64" s="98" t="s">
        <v>327</v>
      </c>
      <c r="N64" s="99" t="s">
        <v>326</v>
      </c>
      <c r="O64" s="98" t="s">
        <v>326</v>
      </c>
      <c r="P64" s="98" t="s">
        <v>326</v>
      </c>
      <c r="Q64" s="30"/>
      <c r="R64" s="30"/>
      <c r="S64" s="30"/>
    </row>
    <row r="65" spans="1:99" s="39" customFormat="1" x14ac:dyDescent="0.25">
      <c r="A65" s="30" t="s">
        <v>207</v>
      </c>
      <c r="B65" s="23" t="s">
        <v>208</v>
      </c>
      <c r="C65" s="5" t="s">
        <v>68</v>
      </c>
      <c r="D65" s="5"/>
      <c r="E65" s="5" t="s">
        <v>67</v>
      </c>
      <c r="F65" s="5" t="s">
        <v>59</v>
      </c>
      <c r="G65" s="5" t="s">
        <v>32</v>
      </c>
      <c r="H65" s="44"/>
      <c r="J65" s="86">
        <v>0</v>
      </c>
      <c r="K65" s="86">
        <v>138000</v>
      </c>
      <c r="L65" s="87">
        <f t="shared" si="0"/>
        <v>138000</v>
      </c>
      <c r="M65" s="98" t="s">
        <v>327</v>
      </c>
      <c r="N65" s="99" t="s">
        <v>326</v>
      </c>
      <c r="O65" s="98" t="s">
        <v>326</v>
      </c>
      <c r="P65" s="98" t="s">
        <v>326</v>
      </c>
      <c r="Q65" s="30"/>
      <c r="R65" s="30"/>
      <c r="S65" s="30"/>
    </row>
    <row r="66" spans="1:99" s="29" customFormat="1" x14ac:dyDescent="0.25">
      <c r="A66" s="16"/>
      <c r="B66" s="22"/>
      <c r="C66" s="3"/>
      <c r="D66" s="3"/>
      <c r="E66" s="3"/>
      <c r="F66" s="3"/>
      <c r="G66" s="3"/>
      <c r="H66" s="47"/>
      <c r="J66" s="88">
        <v>0</v>
      </c>
      <c r="K66" s="88">
        <v>0</v>
      </c>
      <c r="L66" s="87">
        <f t="shared" si="0"/>
        <v>0</v>
      </c>
    </row>
    <row r="67" spans="1:99" s="29" customFormat="1" x14ac:dyDescent="0.25">
      <c r="A67" s="16"/>
      <c r="B67" s="36" t="s">
        <v>274</v>
      </c>
      <c r="C67" s="3"/>
      <c r="D67" s="3"/>
      <c r="E67" s="3"/>
      <c r="F67" s="3"/>
      <c r="G67" s="3"/>
      <c r="H67" s="47"/>
      <c r="J67" s="88">
        <v>0</v>
      </c>
      <c r="K67" s="88">
        <v>0</v>
      </c>
      <c r="L67" s="87">
        <f t="shared" si="0"/>
        <v>0</v>
      </c>
    </row>
    <row r="68" spans="1:99" s="29" customFormat="1" x14ac:dyDescent="0.25">
      <c r="A68" s="16"/>
      <c r="B68" s="22"/>
      <c r="C68" s="3"/>
      <c r="D68" s="3"/>
      <c r="E68" s="3"/>
      <c r="F68" s="3"/>
      <c r="G68" s="3"/>
      <c r="H68" s="47"/>
      <c r="J68" s="88">
        <v>0</v>
      </c>
      <c r="K68" s="88">
        <v>0</v>
      </c>
      <c r="L68" s="87">
        <f t="shared" si="0"/>
        <v>0</v>
      </c>
    </row>
    <row r="69" spans="1:99" x14ac:dyDescent="0.25">
      <c r="A69" s="24" t="s">
        <v>241</v>
      </c>
      <c r="B69" s="22" t="s">
        <v>242</v>
      </c>
      <c r="C69" s="3" t="s">
        <v>140</v>
      </c>
      <c r="D69" s="3"/>
      <c r="E69" s="3" t="s">
        <v>141</v>
      </c>
      <c r="F69" s="3" t="s">
        <v>142</v>
      </c>
      <c r="G69" s="3" t="s">
        <v>28</v>
      </c>
      <c r="H69" s="47"/>
      <c r="J69" s="87">
        <v>229777.2582309581</v>
      </c>
      <c r="K69" s="87">
        <v>0</v>
      </c>
      <c r="L69" s="87">
        <f t="shared" si="0"/>
        <v>229777.2582309581</v>
      </c>
      <c r="M69" s="98" t="s">
        <v>326</v>
      </c>
      <c r="N69" s="99" t="s">
        <v>326</v>
      </c>
      <c r="O69" s="98" t="s">
        <v>326</v>
      </c>
      <c r="P69" s="98" t="s">
        <v>326</v>
      </c>
      <c r="Q69" s="24"/>
      <c r="R69" s="24"/>
      <c r="S69" s="24"/>
    </row>
    <row r="70" spans="1:99" x14ac:dyDescent="0.25">
      <c r="A70" s="24" t="s">
        <v>224</v>
      </c>
      <c r="B70" s="22" t="s">
        <v>223</v>
      </c>
      <c r="C70" s="3" t="s">
        <v>96</v>
      </c>
      <c r="D70" s="3"/>
      <c r="E70" s="3" t="s">
        <v>97</v>
      </c>
      <c r="F70" s="3" t="s">
        <v>98</v>
      </c>
      <c r="G70" s="3" t="s">
        <v>6</v>
      </c>
      <c r="H70" s="47"/>
      <c r="J70" s="87">
        <v>393379.31646191643</v>
      </c>
      <c r="K70" s="87">
        <v>0</v>
      </c>
      <c r="L70" s="87">
        <f t="shared" si="0"/>
        <v>393379.31646191643</v>
      </c>
      <c r="M70" s="98" t="s">
        <v>327</v>
      </c>
      <c r="N70" s="99" t="s">
        <v>326</v>
      </c>
      <c r="O70" s="98" t="s">
        <v>326</v>
      </c>
      <c r="P70" s="98" t="s">
        <v>326</v>
      </c>
      <c r="Q70" s="24"/>
      <c r="R70" s="24"/>
      <c r="S70" s="24"/>
    </row>
    <row r="71" spans="1:99" x14ac:dyDescent="0.25">
      <c r="A71" s="26" t="s">
        <v>225</v>
      </c>
      <c r="B71" s="23" t="s">
        <v>226</v>
      </c>
      <c r="C71" s="5" t="s">
        <v>313</v>
      </c>
      <c r="D71" s="5"/>
      <c r="E71" s="5" t="s">
        <v>299</v>
      </c>
      <c r="F71" s="3" t="s">
        <v>81</v>
      </c>
      <c r="G71" s="3" t="s">
        <v>6</v>
      </c>
      <c r="H71" s="47"/>
      <c r="J71" s="87">
        <v>786758.63292383286</v>
      </c>
      <c r="K71" s="87">
        <v>0</v>
      </c>
      <c r="L71" s="87">
        <f t="shared" si="0"/>
        <v>786758.63292383286</v>
      </c>
      <c r="M71" s="98" t="s">
        <v>327</v>
      </c>
      <c r="N71" s="99" t="s">
        <v>326</v>
      </c>
      <c r="O71" s="98" t="s">
        <v>326</v>
      </c>
      <c r="P71" s="98" t="s">
        <v>326</v>
      </c>
      <c r="Q71" s="24"/>
      <c r="R71" s="24"/>
      <c r="S71" s="24"/>
    </row>
    <row r="72" spans="1:99" s="29" customFormat="1" x14ac:dyDescent="0.25">
      <c r="A72" s="30" t="s">
        <v>225</v>
      </c>
      <c r="B72" s="23" t="s">
        <v>226</v>
      </c>
      <c r="C72" s="5" t="s">
        <v>314</v>
      </c>
      <c r="D72" s="5"/>
      <c r="E72" s="5" t="s">
        <v>300</v>
      </c>
      <c r="F72" s="3" t="s">
        <v>81</v>
      </c>
      <c r="G72" s="3" t="s">
        <v>6</v>
      </c>
      <c r="H72" s="47"/>
      <c r="J72" s="88">
        <v>0</v>
      </c>
      <c r="K72" s="88">
        <v>60588.229241877256</v>
      </c>
      <c r="L72" s="87">
        <f t="shared" si="0"/>
        <v>60588.229241877256</v>
      </c>
      <c r="M72" s="98" t="s">
        <v>327</v>
      </c>
      <c r="N72" s="99" t="s">
        <v>326</v>
      </c>
      <c r="O72" s="98" t="s">
        <v>326</v>
      </c>
      <c r="P72" s="98" t="s">
        <v>326</v>
      </c>
      <c r="Q72" s="16"/>
      <c r="R72" s="16"/>
      <c r="S72" s="16"/>
    </row>
    <row r="73" spans="1:99" x14ac:dyDescent="0.25">
      <c r="A73" s="37" t="s">
        <v>227</v>
      </c>
      <c r="B73" s="25" t="s">
        <v>228</v>
      </c>
      <c r="C73" s="38" t="s">
        <v>170</v>
      </c>
      <c r="D73" s="38" t="s">
        <v>315</v>
      </c>
      <c r="E73" s="38" t="s">
        <v>99</v>
      </c>
      <c r="F73" s="38" t="s">
        <v>81</v>
      </c>
      <c r="G73" s="38" t="s">
        <v>6</v>
      </c>
      <c r="H73" s="52"/>
      <c r="J73" s="87">
        <v>934736.55571253027</v>
      </c>
      <c r="K73" s="87">
        <v>0</v>
      </c>
      <c r="L73" s="87">
        <f t="shared" ref="L73:L127" si="1">J73+K73</f>
        <v>934736.55571253027</v>
      </c>
      <c r="M73" s="98" t="s">
        <v>326</v>
      </c>
      <c r="N73" s="99" t="s">
        <v>326</v>
      </c>
      <c r="O73" s="98" t="s">
        <v>326</v>
      </c>
      <c r="P73" s="98" t="s">
        <v>326</v>
      </c>
      <c r="Q73" s="24"/>
      <c r="R73" s="24"/>
      <c r="S73" s="24"/>
    </row>
    <row r="74" spans="1:99" s="24" customFormat="1" x14ac:dyDescent="0.25">
      <c r="H74" s="32"/>
      <c r="I74" s="93"/>
      <c r="J74" s="94">
        <v>0</v>
      </c>
      <c r="K74" s="94">
        <v>0</v>
      </c>
      <c r="L74" s="87">
        <f t="shared" si="1"/>
        <v>0</v>
      </c>
      <c r="M74" s="93"/>
      <c r="N74" s="93"/>
      <c r="O74" s="93"/>
      <c r="P74" s="93"/>
      <c r="Q74" s="93"/>
      <c r="R74" s="93"/>
      <c r="S74" s="93"/>
      <c r="T74" s="93"/>
      <c r="U74" s="93"/>
      <c r="V74" s="93"/>
      <c r="W74" s="93"/>
      <c r="X74" s="93"/>
      <c r="Y74" s="93"/>
      <c r="Z74" s="93"/>
      <c r="AA74" s="93"/>
      <c r="AB74" s="93"/>
      <c r="AC74" s="93"/>
      <c r="AD74" s="93"/>
      <c r="AE74" s="93"/>
      <c r="AF74" s="93"/>
      <c r="AG74" s="93"/>
      <c r="AH74" s="93"/>
      <c r="AI74" s="93"/>
      <c r="AJ74" s="93"/>
      <c r="AK74" s="93"/>
      <c r="AL74" s="93"/>
      <c r="AM74" s="93"/>
      <c r="AN74" s="93"/>
      <c r="AO74" s="93"/>
      <c r="AP74" s="93"/>
      <c r="AQ74" s="93"/>
      <c r="AR74" s="93"/>
      <c r="AS74" s="93"/>
      <c r="AT74" s="93"/>
      <c r="AU74" s="93"/>
      <c r="AV74" s="93"/>
      <c r="AW74" s="93"/>
      <c r="AX74" s="93"/>
      <c r="AY74" s="93"/>
      <c r="AZ74" s="93"/>
      <c r="BA74" s="93"/>
      <c r="BB74" s="93"/>
      <c r="BC74" s="93"/>
      <c r="BD74" s="93"/>
      <c r="BE74" s="93"/>
      <c r="BF74" s="93"/>
      <c r="BG74" s="93"/>
      <c r="BH74" s="93"/>
      <c r="BI74" s="93"/>
      <c r="BJ74" s="93"/>
      <c r="BK74" s="93"/>
      <c r="BL74" s="93"/>
      <c r="BM74" s="93"/>
      <c r="BN74" s="93"/>
      <c r="BO74" s="93"/>
      <c r="BP74" s="93"/>
      <c r="BQ74" s="93"/>
      <c r="BR74" s="93"/>
      <c r="BS74" s="93"/>
      <c r="BT74" s="93"/>
      <c r="BU74" s="93"/>
      <c r="BV74" s="93"/>
      <c r="BW74" s="93"/>
      <c r="BX74" s="93"/>
      <c r="BY74" s="93"/>
      <c r="BZ74" s="93"/>
      <c r="CA74" s="93"/>
      <c r="CB74" s="93"/>
      <c r="CC74" s="93"/>
      <c r="CD74" s="93"/>
      <c r="CE74" s="93"/>
      <c r="CF74" s="93"/>
      <c r="CG74" s="93"/>
      <c r="CH74" s="93"/>
      <c r="CI74" s="93"/>
      <c r="CJ74" s="93"/>
      <c r="CK74" s="93"/>
      <c r="CL74" s="93"/>
      <c r="CM74" s="93"/>
      <c r="CN74" s="93"/>
      <c r="CO74" s="93"/>
      <c r="CP74" s="93"/>
      <c r="CQ74" s="93"/>
      <c r="CR74" s="93"/>
      <c r="CS74" s="93"/>
      <c r="CT74" s="93"/>
      <c r="CU74" s="93"/>
    </row>
    <row r="75" spans="1:99" s="24" customFormat="1" x14ac:dyDescent="0.25">
      <c r="B75" s="13" t="s">
        <v>275</v>
      </c>
      <c r="H75" s="32"/>
      <c r="I75" s="93"/>
      <c r="J75" s="94">
        <v>0</v>
      </c>
      <c r="K75" s="94">
        <v>0</v>
      </c>
      <c r="L75" s="87">
        <f t="shared" si="1"/>
        <v>0</v>
      </c>
      <c r="M75" s="93"/>
      <c r="N75" s="93"/>
      <c r="O75" s="93"/>
      <c r="P75" s="93"/>
      <c r="Q75" s="93"/>
      <c r="R75" s="93"/>
      <c r="S75" s="93"/>
      <c r="T75" s="93"/>
      <c r="U75" s="93"/>
      <c r="V75" s="93"/>
      <c r="W75" s="93"/>
      <c r="X75" s="93"/>
      <c r="Y75" s="93"/>
      <c r="Z75" s="93"/>
      <c r="AA75" s="93"/>
      <c r="AB75" s="93"/>
      <c r="AC75" s="93"/>
      <c r="AD75" s="93"/>
      <c r="AE75" s="93"/>
      <c r="AF75" s="93"/>
      <c r="AG75" s="93"/>
      <c r="AH75" s="93"/>
      <c r="AI75" s="93"/>
      <c r="AJ75" s="93"/>
      <c r="AK75" s="93"/>
      <c r="AL75" s="93"/>
      <c r="AM75" s="93"/>
      <c r="AN75" s="93"/>
      <c r="AO75" s="93"/>
      <c r="AP75" s="93"/>
      <c r="AQ75" s="93"/>
      <c r="AR75" s="93"/>
      <c r="AS75" s="93"/>
      <c r="AT75" s="93"/>
      <c r="AU75" s="93"/>
      <c r="AV75" s="93"/>
      <c r="AW75" s="93"/>
      <c r="AX75" s="93"/>
      <c r="AY75" s="93"/>
      <c r="AZ75" s="93"/>
      <c r="BA75" s="93"/>
      <c r="BB75" s="93"/>
      <c r="BC75" s="93"/>
      <c r="BD75" s="93"/>
      <c r="BE75" s="93"/>
      <c r="BF75" s="93"/>
      <c r="BG75" s="93"/>
      <c r="BH75" s="93"/>
      <c r="BI75" s="93"/>
      <c r="BJ75" s="93"/>
      <c r="BK75" s="93"/>
      <c r="BL75" s="93"/>
      <c r="BM75" s="93"/>
      <c r="BN75" s="93"/>
      <c r="BO75" s="93"/>
      <c r="BP75" s="93"/>
      <c r="BQ75" s="93"/>
      <c r="BR75" s="93"/>
      <c r="BS75" s="93"/>
      <c r="BT75" s="93"/>
      <c r="BU75" s="93"/>
      <c r="BV75" s="93"/>
      <c r="BW75" s="93"/>
      <c r="BX75" s="93"/>
      <c r="BY75" s="93"/>
      <c r="BZ75" s="93"/>
      <c r="CA75" s="93"/>
      <c r="CB75" s="93"/>
      <c r="CC75" s="93"/>
      <c r="CD75" s="93"/>
      <c r="CE75" s="93"/>
      <c r="CF75" s="93"/>
      <c r="CG75" s="93"/>
      <c r="CH75" s="93"/>
      <c r="CI75" s="93"/>
      <c r="CJ75" s="93"/>
      <c r="CK75" s="93"/>
      <c r="CL75" s="93"/>
      <c r="CM75" s="93"/>
      <c r="CN75" s="93"/>
      <c r="CO75" s="93"/>
      <c r="CP75" s="93"/>
      <c r="CQ75" s="93"/>
      <c r="CR75" s="93"/>
      <c r="CS75" s="93"/>
      <c r="CT75" s="93"/>
      <c r="CU75" s="93"/>
    </row>
    <row r="76" spans="1:99" s="24" customFormat="1" ht="15.75" customHeight="1" x14ac:dyDescent="0.25">
      <c r="H76" s="32"/>
      <c r="I76" s="93"/>
      <c r="J76" s="94">
        <v>0</v>
      </c>
      <c r="K76" s="94">
        <v>0</v>
      </c>
      <c r="L76" s="87">
        <f t="shared" si="1"/>
        <v>0</v>
      </c>
      <c r="M76" s="93"/>
      <c r="N76" s="93"/>
      <c r="O76" s="93"/>
      <c r="P76" s="93"/>
      <c r="Q76" s="93"/>
      <c r="R76" s="93"/>
      <c r="S76" s="93"/>
      <c r="T76" s="93"/>
      <c r="U76" s="93"/>
      <c r="V76" s="93"/>
      <c r="W76" s="93"/>
      <c r="X76" s="93"/>
      <c r="Y76" s="93"/>
      <c r="Z76" s="93"/>
      <c r="AA76" s="93"/>
      <c r="AB76" s="93"/>
      <c r="AC76" s="93"/>
      <c r="AD76" s="93"/>
      <c r="AE76" s="93"/>
      <c r="AF76" s="93"/>
      <c r="AG76" s="93"/>
      <c r="AH76" s="93"/>
      <c r="AI76" s="93"/>
      <c r="AJ76" s="93"/>
      <c r="AK76" s="93"/>
      <c r="AL76" s="93"/>
      <c r="AM76" s="93"/>
      <c r="AN76" s="93"/>
      <c r="AO76" s="93"/>
      <c r="AP76" s="93"/>
      <c r="AQ76" s="93"/>
      <c r="AR76" s="93"/>
      <c r="AS76" s="93"/>
      <c r="AT76" s="93"/>
      <c r="AU76" s="93"/>
      <c r="AV76" s="93"/>
      <c r="AW76" s="93"/>
      <c r="AX76" s="93"/>
      <c r="AY76" s="93"/>
      <c r="AZ76" s="93"/>
      <c r="BA76" s="93"/>
      <c r="BB76" s="93"/>
      <c r="BC76" s="93"/>
      <c r="BD76" s="93"/>
      <c r="BE76" s="93"/>
      <c r="BF76" s="93"/>
      <c r="BG76" s="93"/>
      <c r="BH76" s="93"/>
      <c r="BI76" s="93"/>
      <c r="BJ76" s="93"/>
      <c r="BK76" s="93"/>
      <c r="BL76" s="93"/>
      <c r="BM76" s="93"/>
      <c r="BN76" s="93"/>
      <c r="BO76" s="93"/>
      <c r="BP76" s="93"/>
      <c r="BQ76" s="93"/>
      <c r="BR76" s="93"/>
      <c r="BS76" s="93"/>
      <c r="BT76" s="93"/>
      <c r="BU76" s="93"/>
      <c r="BV76" s="93"/>
      <c r="BW76" s="93"/>
      <c r="BX76" s="93"/>
      <c r="BY76" s="93"/>
      <c r="BZ76" s="93"/>
      <c r="CA76" s="93"/>
      <c r="CB76" s="93"/>
      <c r="CC76" s="93"/>
      <c r="CD76" s="93"/>
      <c r="CE76" s="93"/>
      <c r="CF76" s="93"/>
      <c r="CG76" s="93"/>
      <c r="CH76" s="93"/>
      <c r="CI76" s="93"/>
      <c r="CJ76" s="93"/>
      <c r="CK76" s="93"/>
      <c r="CL76" s="93"/>
      <c r="CM76" s="93"/>
      <c r="CN76" s="93"/>
      <c r="CO76" s="93"/>
      <c r="CP76" s="93"/>
      <c r="CQ76" s="93"/>
      <c r="CR76" s="93"/>
      <c r="CS76" s="93"/>
      <c r="CT76" s="93"/>
      <c r="CU76" s="93"/>
    </row>
    <row r="77" spans="1:99" s="39" customFormat="1" x14ac:dyDescent="0.25">
      <c r="A77" s="63" t="s">
        <v>196</v>
      </c>
      <c r="B77" s="64" t="s">
        <v>197</v>
      </c>
      <c r="C77" s="65" t="s">
        <v>29</v>
      </c>
      <c r="D77" s="65"/>
      <c r="E77" s="65" t="s">
        <v>30</v>
      </c>
      <c r="F77" s="65" t="s">
        <v>31</v>
      </c>
      <c r="G77" s="65" t="s">
        <v>32</v>
      </c>
      <c r="H77" s="66"/>
      <c r="J77" s="86">
        <v>967676.80614250596</v>
      </c>
      <c r="K77" s="86">
        <v>0</v>
      </c>
      <c r="L77" s="87">
        <f t="shared" si="1"/>
        <v>967676.80614250596</v>
      </c>
    </row>
    <row r="78" spans="1:99" s="39" customFormat="1" x14ac:dyDescent="0.25">
      <c r="A78" s="30" t="s">
        <v>196</v>
      </c>
      <c r="B78" s="23" t="s">
        <v>197</v>
      </c>
      <c r="C78" s="5" t="s">
        <v>33</v>
      </c>
      <c r="D78" s="5"/>
      <c r="E78" s="5" t="s">
        <v>30</v>
      </c>
      <c r="F78" s="5" t="s">
        <v>31</v>
      </c>
      <c r="G78" s="5" t="s">
        <v>32</v>
      </c>
      <c r="H78" s="44"/>
      <c r="J78" s="86">
        <v>0</v>
      </c>
      <c r="K78" s="86">
        <v>0</v>
      </c>
      <c r="L78" s="87">
        <f t="shared" si="1"/>
        <v>0</v>
      </c>
    </row>
    <row r="79" spans="1:99" s="34" customFormat="1" x14ac:dyDescent="0.25">
      <c r="A79" s="26" t="s">
        <v>229</v>
      </c>
      <c r="B79" s="23" t="s">
        <v>230</v>
      </c>
      <c r="C79" s="5" t="s">
        <v>102</v>
      </c>
      <c r="D79" s="5"/>
      <c r="E79" s="5" t="s">
        <v>103</v>
      </c>
      <c r="F79" s="5" t="s">
        <v>104</v>
      </c>
      <c r="G79" s="5" t="s">
        <v>6</v>
      </c>
      <c r="H79" s="44"/>
      <c r="J79" s="89">
        <v>4584527.8203316955</v>
      </c>
      <c r="K79" s="89">
        <v>0</v>
      </c>
      <c r="L79" s="87">
        <f t="shared" si="1"/>
        <v>4584527.8203316955</v>
      </c>
    </row>
    <row r="80" spans="1:99" s="34" customFormat="1" x14ac:dyDescent="0.25">
      <c r="A80" s="26" t="s">
        <v>229</v>
      </c>
      <c r="B80" s="23" t="s">
        <v>231</v>
      </c>
      <c r="C80" s="5" t="s">
        <v>105</v>
      </c>
      <c r="D80" s="5"/>
      <c r="E80" s="5" t="s">
        <v>103</v>
      </c>
      <c r="F80" s="5" t="s">
        <v>104</v>
      </c>
      <c r="G80" s="5" t="s">
        <v>6</v>
      </c>
      <c r="H80" s="44"/>
      <c r="J80" s="89">
        <v>0</v>
      </c>
      <c r="K80" s="89">
        <v>0</v>
      </c>
      <c r="L80" s="87">
        <f t="shared" si="1"/>
        <v>0</v>
      </c>
    </row>
    <row r="81" spans="1:19" s="34" customFormat="1" x14ac:dyDescent="0.25">
      <c r="A81" s="26" t="s">
        <v>243</v>
      </c>
      <c r="B81" s="23" t="s">
        <v>244</v>
      </c>
      <c r="C81" s="5" t="s">
        <v>143</v>
      </c>
      <c r="D81" s="5"/>
      <c r="E81" s="5" t="s">
        <v>144</v>
      </c>
      <c r="F81" s="5" t="s">
        <v>145</v>
      </c>
      <c r="G81" s="5" t="s">
        <v>28</v>
      </c>
      <c r="H81" s="44"/>
      <c r="J81" s="89">
        <v>3084537.9899262888</v>
      </c>
      <c r="K81" s="89">
        <v>0</v>
      </c>
      <c r="L81" s="87">
        <f t="shared" si="1"/>
        <v>3084537.9899262888</v>
      </c>
    </row>
    <row r="82" spans="1:19" s="34" customFormat="1" x14ac:dyDescent="0.25">
      <c r="A82" s="26" t="s">
        <v>243</v>
      </c>
      <c r="B82" s="23" t="s">
        <v>244</v>
      </c>
      <c r="C82" s="5" t="s">
        <v>146</v>
      </c>
      <c r="D82" s="5"/>
      <c r="E82" s="5" t="s">
        <v>144</v>
      </c>
      <c r="F82" s="5" t="s">
        <v>145</v>
      </c>
      <c r="G82" s="5" t="s">
        <v>28</v>
      </c>
      <c r="H82" s="44"/>
      <c r="J82" s="89">
        <v>0</v>
      </c>
      <c r="K82" s="89">
        <v>0</v>
      </c>
      <c r="L82" s="87">
        <f t="shared" si="1"/>
        <v>0</v>
      </c>
    </row>
    <row r="83" spans="1:19" x14ac:dyDescent="0.25">
      <c r="A83" s="24"/>
      <c r="B83" s="22"/>
      <c r="C83" s="3"/>
      <c r="D83" s="3"/>
      <c r="E83" s="3"/>
      <c r="F83" s="3"/>
      <c r="G83" s="3"/>
      <c r="H83" s="47"/>
      <c r="J83" s="87">
        <v>0</v>
      </c>
      <c r="K83" s="87">
        <v>0</v>
      </c>
      <c r="L83" s="87">
        <f t="shared" si="1"/>
        <v>0</v>
      </c>
    </row>
    <row r="84" spans="1:19" x14ac:dyDescent="0.25">
      <c r="A84" s="24"/>
      <c r="B84" s="36" t="s">
        <v>276</v>
      </c>
      <c r="C84" s="3"/>
      <c r="D84" s="3"/>
      <c r="E84" s="3"/>
      <c r="F84" s="3"/>
      <c r="G84" s="3"/>
      <c r="H84" s="47"/>
      <c r="J84" s="87">
        <v>0</v>
      </c>
      <c r="K84" s="87">
        <v>0</v>
      </c>
      <c r="L84" s="87">
        <f t="shared" si="1"/>
        <v>0</v>
      </c>
    </row>
    <row r="85" spans="1:19" x14ac:dyDescent="0.25">
      <c r="A85" s="24"/>
      <c r="B85" s="22"/>
      <c r="C85" s="3"/>
      <c r="D85" s="3"/>
      <c r="E85" s="3"/>
      <c r="F85" s="3"/>
      <c r="G85" s="3"/>
      <c r="H85" s="47"/>
      <c r="J85" s="87">
        <v>0</v>
      </c>
      <c r="K85" s="87">
        <v>0</v>
      </c>
      <c r="L85" s="87">
        <f t="shared" si="1"/>
        <v>0</v>
      </c>
    </row>
    <row r="86" spans="1:19" s="29" customFormat="1" ht="12.75" customHeight="1" x14ac:dyDescent="0.25">
      <c r="A86" s="16" t="s">
        <v>209</v>
      </c>
      <c r="B86" s="27" t="s">
        <v>210</v>
      </c>
      <c r="C86" s="28" t="s">
        <v>301</v>
      </c>
      <c r="D86" s="28"/>
      <c r="E86" s="28" t="s">
        <v>69</v>
      </c>
      <c r="F86" s="28" t="s">
        <v>13</v>
      </c>
      <c r="G86" s="28" t="s">
        <v>2</v>
      </c>
      <c r="H86" s="53"/>
      <c r="J86" s="88">
        <v>999121.54312039295</v>
      </c>
      <c r="K86" s="88">
        <v>0</v>
      </c>
      <c r="L86" s="87">
        <f t="shared" si="1"/>
        <v>999121.54312039295</v>
      </c>
      <c r="M86" s="98" t="s">
        <v>327</v>
      </c>
      <c r="N86" s="99" t="s">
        <v>327</v>
      </c>
      <c r="O86" s="98" t="s">
        <v>326</v>
      </c>
      <c r="P86" s="98" t="s">
        <v>326</v>
      </c>
      <c r="Q86" s="98" t="s">
        <v>326</v>
      </c>
      <c r="R86" s="16"/>
      <c r="S86" s="16"/>
    </row>
    <row r="87" spans="1:19" s="29" customFormat="1" x14ac:dyDescent="0.25">
      <c r="A87" s="16" t="s">
        <v>209</v>
      </c>
      <c r="B87" s="23" t="s">
        <v>210</v>
      </c>
      <c r="C87" s="5" t="s">
        <v>302</v>
      </c>
      <c r="D87" s="5"/>
      <c r="E87" s="5" t="s">
        <v>69</v>
      </c>
      <c r="F87" s="5" t="s">
        <v>13</v>
      </c>
      <c r="G87" s="5" t="s">
        <v>2</v>
      </c>
      <c r="H87" s="50"/>
      <c r="J87" s="88">
        <v>960693.79146191617</v>
      </c>
      <c r="K87" s="88">
        <v>0</v>
      </c>
      <c r="L87" s="87">
        <f t="shared" si="1"/>
        <v>960693.79146191617</v>
      </c>
      <c r="M87" s="98" t="s">
        <v>327</v>
      </c>
      <c r="N87" s="99" t="s">
        <v>327</v>
      </c>
      <c r="O87" s="98" t="s">
        <v>326</v>
      </c>
      <c r="P87" s="98" t="s">
        <v>326</v>
      </c>
      <c r="Q87" s="98" t="s">
        <v>326</v>
      </c>
      <c r="R87" s="16"/>
      <c r="S87" s="16"/>
    </row>
    <row r="88" spans="1:19" x14ac:dyDescent="0.25">
      <c r="A88" s="24" t="s">
        <v>247</v>
      </c>
      <c r="B88" s="23" t="s">
        <v>248</v>
      </c>
      <c r="C88" s="5" t="s">
        <v>163</v>
      </c>
      <c r="D88" s="5" t="s">
        <v>316</v>
      </c>
      <c r="E88" s="5" t="s">
        <v>164</v>
      </c>
      <c r="F88" s="5" t="s">
        <v>84</v>
      </c>
      <c r="G88" s="5" t="s">
        <v>2</v>
      </c>
      <c r="H88" s="44"/>
      <c r="J88" s="87">
        <v>1153716.7369054782</v>
      </c>
      <c r="K88" s="87">
        <v>0</v>
      </c>
      <c r="L88" s="87">
        <f t="shared" si="1"/>
        <v>1153716.7369054782</v>
      </c>
      <c r="M88" s="98" t="s">
        <v>326</v>
      </c>
      <c r="N88" s="99" t="s">
        <v>327</v>
      </c>
      <c r="O88" s="98" t="s">
        <v>326</v>
      </c>
      <c r="P88" s="98" t="s">
        <v>326</v>
      </c>
      <c r="Q88" s="98" t="s">
        <v>327</v>
      </c>
      <c r="R88" s="24"/>
      <c r="S88" s="24"/>
    </row>
    <row r="89" spans="1:19" x14ac:dyDescent="0.25">
      <c r="A89" s="24" t="s">
        <v>251</v>
      </c>
      <c r="B89" s="25" t="s">
        <v>252</v>
      </c>
      <c r="C89" s="14" t="s">
        <v>284</v>
      </c>
      <c r="D89" s="14" t="s">
        <v>316</v>
      </c>
      <c r="E89" s="14" t="s">
        <v>171</v>
      </c>
      <c r="F89" s="14" t="s">
        <v>84</v>
      </c>
      <c r="G89" s="14" t="s">
        <v>2</v>
      </c>
      <c r="H89" s="51"/>
      <c r="J89" s="87">
        <v>982662.96709425526</v>
      </c>
      <c r="K89" s="87">
        <v>0</v>
      </c>
      <c r="L89" s="87">
        <f t="shared" si="1"/>
        <v>982662.96709425526</v>
      </c>
      <c r="M89" s="98" t="s">
        <v>326</v>
      </c>
      <c r="N89" s="98" t="s">
        <v>326</v>
      </c>
      <c r="O89" s="98" t="s">
        <v>326</v>
      </c>
      <c r="P89" s="98" t="s">
        <v>326</v>
      </c>
      <c r="Q89" s="98" t="s">
        <v>327</v>
      </c>
      <c r="R89" s="24"/>
      <c r="S89" s="24"/>
    </row>
    <row r="90" spans="1:19" s="29" customFormat="1" x14ac:dyDescent="0.25">
      <c r="A90" s="16" t="s">
        <v>215</v>
      </c>
      <c r="B90" s="22" t="s">
        <v>216</v>
      </c>
      <c r="C90" s="5" t="s">
        <v>282</v>
      </c>
      <c r="D90" s="5" t="s">
        <v>317</v>
      </c>
      <c r="E90" s="5" t="s">
        <v>83</v>
      </c>
      <c r="F90" s="5" t="s">
        <v>84</v>
      </c>
      <c r="G90" s="5" t="s">
        <v>2</v>
      </c>
      <c r="H90" s="44"/>
      <c r="J90" s="88">
        <v>357707.17113022099</v>
      </c>
      <c r="K90" s="88">
        <v>0</v>
      </c>
      <c r="L90" s="87">
        <f t="shared" si="1"/>
        <v>357707.17113022099</v>
      </c>
      <c r="M90" s="98" t="s">
        <v>326</v>
      </c>
      <c r="N90" s="98" t="s">
        <v>326</v>
      </c>
      <c r="O90" s="98" t="s">
        <v>326</v>
      </c>
      <c r="P90" s="98" t="s">
        <v>326</v>
      </c>
      <c r="Q90" s="98" t="s">
        <v>326</v>
      </c>
      <c r="R90" s="16"/>
      <c r="S90" s="16"/>
    </row>
    <row r="91" spans="1:19" s="29" customFormat="1" x14ac:dyDescent="0.25">
      <c r="A91" s="16"/>
      <c r="B91" s="23"/>
      <c r="C91" s="5"/>
      <c r="D91" s="5"/>
      <c r="E91" s="5"/>
      <c r="F91" s="5"/>
      <c r="G91" s="5"/>
      <c r="H91" s="44"/>
      <c r="J91" s="88">
        <v>0</v>
      </c>
      <c r="K91" s="88">
        <v>0</v>
      </c>
      <c r="L91" s="87">
        <f t="shared" si="1"/>
        <v>0</v>
      </c>
    </row>
    <row r="92" spans="1:19" s="39" customFormat="1" x14ac:dyDescent="0.25">
      <c r="A92" s="30"/>
      <c r="B92" s="23"/>
      <c r="C92" s="5"/>
      <c r="D92" s="5"/>
      <c r="E92" s="5"/>
      <c r="F92" s="5"/>
      <c r="G92" s="5"/>
      <c r="H92" s="44"/>
      <c r="J92" s="86">
        <v>0</v>
      </c>
      <c r="K92" s="86">
        <v>0</v>
      </c>
      <c r="L92" s="87">
        <f t="shared" si="1"/>
        <v>0</v>
      </c>
    </row>
    <row r="93" spans="1:19" s="39" customFormat="1" x14ac:dyDescent="0.25">
      <c r="A93" s="30"/>
      <c r="B93" s="40" t="s">
        <v>277</v>
      </c>
      <c r="C93" s="5"/>
      <c r="D93" s="5"/>
      <c r="E93" s="5"/>
      <c r="F93" s="5"/>
      <c r="G93" s="5"/>
      <c r="H93" s="44"/>
      <c r="J93" s="86">
        <v>0</v>
      </c>
      <c r="K93" s="86">
        <v>0</v>
      </c>
      <c r="L93" s="87">
        <f t="shared" si="1"/>
        <v>0</v>
      </c>
    </row>
    <row r="94" spans="1:19" s="39" customFormat="1" x14ac:dyDescent="0.25">
      <c r="A94" s="30"/>
      <c r="B94" s="23"/>
      <c r="C94" s="5"/>
      <c r="D94" s="5"/>
      <c r="E94" s="5"/>
      <c r="F94" s="5"/>
      <c r="G94" s="5"/>
      <c r="H94" s="44"/>
      <c r="J94" s="86">
        <v>0</v>
      </c>
      <c r="K94" s="86">
        <v>0</v>
      </c>
      <c r="L94" s="87">
        <f t="shared" si="1"/>
        <v>0</v>
      </c>
    </row>
    <row r="95" spans="1:19" s="39" customFormat="1" x14ac:dyDescent="0.25">
      <c r="A95" s="30" t="s">
        <v>198</v>
      </c>
      <c r="B95" s="23" t="s">
        <v>202</v>
      </c>
      <c r="C95" s="5" t="s">
        <v>35</v>
      </c>
      <c r="D95" s="5"/>
      <c r="E95" s="5" t="s">
        <v>36</v>
      </c>
      <c r="F95" s="5" t="s">
        <v>37</v>
      </c>
      <c r="G95" s="5" t="s">
        <v>2</v>
      </c>
      <c r="H95" s="44"/>
      <c r="J95" s="86">
        <v>0</v>
      </c>
      <c r="K95" s="86">
        <v>372229</v>
      </c>
      <c r="L95" s="87">
        <f t="shared" si="1"/>
        <v>372229</v>
      </c>
    </row>
    <row r="96" spans="1:19" s="34" customFormat="1" x14ac:dyDescent="0.25">
      <c r="A96" s="26" t="s">
        <v>198</v>
      </c>
      <c r="B96" s="23" t="s">
        <v>202</v>
      </c>
      <c r="C96" s="5" t="s">
        <v>40</v>
      </c>
      <c r="D96" s="5"/>
      <c r="E96" s="5" t="s">
        <v>36</v>
      </c>
      <c r="F96" s="5" t="s">
        <v>37</v>
      </c>
      <c r="G96" s="5" t="s">
        <v>2</v>
      </c>
      <c r="H96" s="44"/>
      <c r="J96" s="89">
        <v>0</v>
      </c>
      <c r="K96" s="89">
        <v>144480.80866425994</v>
      </c>
      <c r="L96" s="87">
        <f t="shared" si="1"/>
        <v>144480.80866425994</v>
      </c>
    </row>
    <row r="97" spans="1:25" s="34" customFormat="1" x14ac:dyDescent="0.25">
      <c r="A97" s="26" t="s">
        <v>198</v>
      </c>
      <c r="B97" s="23" t="s">
        <v>202</v>
      </c>
      <c r="C97" s="5" t="s">
        <v>46</v>
      </c>
      <c r="D97" s="5"/>
      <c r="E97" s="5" t="s">
        <v>47</v>
      </c>
      <c r="F97" s="5" t="s">
        <v>48</v>
      </c>
      <c r="G97" s="5" t="s">
        <v>49</v>
      </c>
      <c r="H97" s="44"/>
      <c r="J97" s="89">
        <v>1023095.4875307118</v>
      </c>
      <c r="K97" s="89">
        <v>0</v>
      </c>
      <c r="L97" s="87">
        <f t="shared" si="1"/>
        <v>1023095.4875307118</v>
      </c>
    </row>
    <row r="98" spans="1:25" s="34" customFormat="1" x14ac:dyDescent="0.25">
      <c r="A98" s="26" t="s">
        <v>198</v>
      </c>
      <c r="B98" s="23" t="s">
        <v>202</v>
      </c>
      <c r="C98" s="5" t="s">
        <v>50</v>
      </c>
      <c r="D98" s="5"/>
      <c r="E98" s="5" t="s">
        <v>47</v>
      </c>
      <c r="F98" s="5" t="s">
        <v>48</v>
      </c>
      <c r="G98" s="5" t="s">
        <v>49</v>
      </c>
      <c r="H98" s="44"/>
      <c r="J98" s="89">
        <v>0</v>
      </c>
      <c r="K98" s="89">
        <v>95587</v>
      </c>
      <c r="L98" s="87">
        <f t="shared" si="1"/>
        <v>95587</v>
      </c>
    </row>
    <row r="99" spans="1:25" s="34" customFormat="1" x14ac:dyDescent="0.25">
      <c r="A99" s="26" t="s">
        <v>198</v>
      </c>
      <c r="B99" s="23" t="s">
        <v>202</v>
      </c>
      <c r="C99" s="5" t="s">
        <v>55</v>
      </c>
      <c r="D99" s="5"/>
      <c r="E99" s="5" t="s">
        <v>52</v>
      </c>
      <c r="F99" s="5" t="s">
        <v>53</v>
      </c>
      <c r="G99" s="5" t="s">
        <v>32</v>
      </c>
      <c r="H99" s="44"/>
      <c r="J99" s="89">
        <v>1023095.4875307118</v>
      </c>
      <c r="K99" s="89">
        <v>0</v>
      </c>
      <c r="L99" s="87">
        <f t="shared" si="1"/>
        <v>1023095.4875307118</v>
      </c>
    </row>
    <row r="100" spans="1:25" s="34" customFormat="1" x14ac:dyDescent="0.25">
      <c r="A100" s="26" t="s">
        <v>198</v>
      </c>
      <c r="B100" s="23" t="s">
        <v>202</v>
      </c>
      <c r="C100" s="5" t="s">
        <v>56</v>
      </c>
      <c r="D100" s="5"/>
      <c r="E100" s="5" t="s">
        <v>52</v>
      </c>
      <c r="F100" s="5" t="s">
        <v>53</v>
      </c>
      <c r="G100" s="5" t="s">
        <v>32</v>
      </c>
      <c r="H100" s="44"/>
      <c r="J100" s="89">
        <v>0</v>
      </c>
      <c r="K100" s="89">
        <v>97362</v>
      </c>
      <c r="L100" s="87">
        <f t="shared" si="1"/>
        <v>97362</v>
      </c>
    </row>
    <row r="101" spans="1:25" s="34" customFormat="1" x14ac:dyDescent="0.25">
      <c r="A101" s="26" t="s">
        <v>198</v>
      </c>
      <c r="B101" s="23" t="s">
        <v>202</v>
      </c>
      <c r="C101" s="5" t="s">
        <v>57</v>
      </c>
      <c r="D101" s="5"/>
      <c r="E101" s="5" t="s">
        <v>58</v>
      </c>
      <c r="F101" s="5" t="s">
        <v>59</v>
      </c>
      <c r="G101" s="5" t="s">
        <v>32</v>
      </c>
      <c r="H101" s="44"/>
      <c r="J101" s="89">
        <v>1608539.0406633904</v>
      </c>
      <c r="K101" s="89">
        <v>0</v>
      </c>
      <c r="L101" s="87">
        <f t="shared" si="1"/>
        <v>1608539.0406633904</v>
      </c>
    </row>
    <row r="102" spans="1:25" s="34" customFormat="1" x14ac:dyDescent="0.25">
      <c r="A102" s="26" t="s">
        <v>198</v>
      </c>
      <c r="B102" s="23" t="s">
        <v>202</v>
      </c>
      <c r="C102" s="5" t="s">
        <v>60</v>
      </c>
      <c r="D102" s="5"/>
      <c r="E102" s="5" t="s">
        <v>58</v>
      </c>
      <c r="F102" s="5" t="s">
        <v>59</v>
      </c>
      <c r="G102" s="5" t="s">
        <v>32</v>
      </c>
      <c r="H102" s="44"/>
      <c r="J102" s="89">
        <v>0</v>
      </c>
      <c r="K102" s="89">
        <v>127236.20577617329</v>
      </c>
      <c r="L102" s="87">
        <f t="shared" si="1"/>
        <v>127236.20577617329</v>
      </c>
    </row>
    <row r="103" spans="1:25" s="34" customFormat="1" x14ac:dyDescent="0.25">
      <c r="A103" s="26" t="s">
        <v>198</v>
      </c>
      <c r="B103" s="23" t="s">
        <v>202</v>
      </c>
      <c r="C103" s="5" t="s">
        <v>61</v>
      </c>
      <c r="D103" s="5"/>
      <c r="E103" s="5" t="s">
        <v>62</v>
      </c>
      <c r="F103" s="5" t="s">
        <v>63</v>
      </c>
      <c r="G103" s="5" t="s">
        <v>32</v>
      </c>
      <c r="H103" s="44"/>
      <c r="J103" s="89">
        <v>771044.73280098278</v>
      </c>
      <c r="K103" s="89">
        <v>0</v>
      </c>
      <c r="L103" s="87">
        <f t="shared" si="1"/>
        <v>771044.73280098278</v>
      </c>
    </row>
    <row r="104" spans="1:25" s="34" customFormat="1" x14ac:dyDescent="0.25">
      <c r="A104" s="26" t="s">
        <v>198</v>
      </c>
      <c r="B104" s="23" t="s">
        <v>202</v>
      </c>
      <c r="C104" s="5" t="s">
        <v>64</v>
      </c>
      <c r="D104" s="5"/>
      <c r="E104" s="5" t="s">
        <v>62</v>
      </c>
      <c r="F104" s="5" t="s">
        <v>63</v>
      </c>
      <c r="G104" s="5" t="s">
        <v>32</v>
      </c>
      <c r="H104" s="44"/>
      <c r="J104" s="89">
        <v>0</v>
      </c>
      <c r="K104" s="89">
        <v>77366.539711191333</v>
      </c>
      <c r="L104" s="87">
        <f t="shared" si="1"/>
        <v>77366.539711191333</v>
      </c>
    </row>
    <row r="105" spans="1:25" s="26" customFormat="1" x14ac:dyDescent="0.25">
      <c r="A105" s="26" t="s">
        <v>198</v>
      </c>
      <c r="B105" s="5" t="s">
        <v>202</v>
      </c>
      <c r="C105" s="5" t="s">
        <v>72</v>
      </c>
      <c r="D105" s="5"/>
      <c r="E105" s="5" t="s">
        <v>73</v>
      </c>
      <c r="F105" s="5" t="s">
        <v>74</v>
      </c>
      <c r="G105" s="5" t="s">
        <v>2</v>
      </c>
      <c r="H105" s="44"/>
      <c r="I105" s="85"/>
      <c r="J105" s="90">
        <v>4966600.6762148505</v>
      </c>
      <c r="K105" s="90">
        <v>0</v>
      </c>
      <c r="L105" s="87">
        <f t="shared" si="1"/>
        <v>4966600.6762148505</v>
      </c>
      <c r="M105" s="85"/>
      <c r="N105" s="85"/>
      <c r="O105" s="85"/>
      <c r="P105" s="85"/>
      <c r="Q105" s="85"/>
      <c r="R105" s="85"/>
      <c r="S105" s="85"/>
      <c r="T105" s="85"/>
      <c r="U105" s="85"/>
      <c r="V105" s="85"/>
      <c r="W105" s="85"/>
      <c r="X105" s="85"/>
      <c r="Y105" s="85"/>
    </row>
    <row r="106" spans="1:25" s="26" customFormat="1" x14ac:dyDescent="0.25">
      <c r="A106" s="26" t="s">
        <v>198</v>
      </c>
      <c r="B106" s="5" t="s">
        <v>202</v>
      </c>
      <c r="C106" s="5" t="s">
        <v>75</v>
      </c>
      <c r="D106" s="5"/>
      <c r="E106" s="5" t="s">
        <v>73</v>
      </c>
      <c r="F106" s="5" t="s">
        <v>74</v>
      </c>
      <c r="G106" s="5" t="s">
        <v>2</v>
      </c>
      <c r="H106" s="44"/>
      <c r="I106" s="85"/>
      <c r="J106" s="90">
        <v>0</v>
      </c>
      <c r="K106" s="90">
        <v>293622.4873646209</v>
      </c>
      <c r="L106" s="87">
        <f t="shared" si="1"/>
        <v>293622.4873646209</v>
      </c>
      <c r="M106" s="85"/>
      <c r="N106" s="85"/>
      <c r="O106" s="85"/>
      <c r="P106" s="85"/>
      <c r="Q106" s="85"/>
      <c r="R106" s="85"/>
      <c r="S106" s="85"/>
      <c r="T106" s="85"/>
      <c r="U106" s="85"/>
      <c r="V106" s="85"/>
      <c r="W106" s="85"/>
      <c r="X106" s="85"/>
      <c r="Y106" s="85"/>
    </row>
    <row r="107" spans="1:25" s="34" customFormat="1" x14ac:dyDescent="0.25">
      <c r="A107" s="26" t="s">
        <v>198</v>
      </c>
      <c r="B107" s="23" t="s">
        <v>202</v>
      </c>
      <c r="C107" s="5" t="s">
        <v>115</v>
      </c>
      <c r="D107" s="5"/>
      <c r="E107" s="5" t="s">
        <v>116</v>
      </c>
      <c r="F107" s="5" t="s">
        <v>117</v>
      </c>
      <c r="G107" s="11" t="s">
        <v>24</v>
      </c>
      <c r="H107" s="54"/>
      <c r="J107" s="89">
        <v>2134181.6823963006</v>
      </c>
      <c r="K107" s="89">
        <v>0</v>
      </c>
      <c r="L107" s="87">
        <f t="shared" si="1"/>
        <v>2134181.6823963006</v>
      </c>
    </row>
    <row r="108" spans="1:25" s="34" customFormat="1" x14ac:dyDescent="0.25">
      <c r="A108" s="26" t="s">
        <v>198</v>
      </c>
      <c r="B108" s="23" t="s">
        <v>202</v>
      </c>
      <c r="C108" s="5" t="s">
        <v>118</v>
      </c>
      <c r="D108" s="5"/>
      <c r="E108" s="5" t="s">
        <v>116</v>
      </c>
      <c r="F108" s="5" t="s">
        <v>117</v>
      </c>
      <c r="G108" s="11" t="s">
        <v>24</v>
      </c>
      <c r="H108" s="54"/>
      <c r="J108" s="89">
        <v>0</v>
      </c>
      <c r="K108" s="89">
        <v>195748.32490974729</v>
      </c>
      <c r="L108" s="87">
        <f t="shared" si="1"/>
        <v>195748.32490974729</v>
      </c>
    </row>
    <row r="109" spans="1:25" s="34" customFormat="1" x14ac:dyDescent="0.25">
      <c r="A109" s="26" t="s">
        <v>198</v>
      </c>
      <c r="B109" s="23" t="s">
        <v>202</v>
      </c>
      <c r="C109" s="5" t="s">
        <v>119</v>
      </c>
      <c r="D109" s="5"/>
      <c r="E109" s="5" t="s">
        <v>120</v>
      </c>
      <c r="F109" s="5" t="s">
        <v>121</v>
      </c>
      <c r="G109" s="11" t="s">
        <v>24</v>
      </c>
      <c r="H109" s="54"/>
      <c r="J109" s="89">
        <v>1523887.5595208842</v>
      </c>
      <c r="K109" s="89">
        <v>0</v>
      </c>
      <c r="L109" s="87">
        <f t="shared" si="1"/>
        <v>1523887.5595208842</v>
      </c>
    </row>
    <row r="110" spans="1:25" s="34" customFormat="1" x14ac:dyDescent="0.25">
      <c r="A110" s="26" t="s">
        <v>198</v>
      </c>
      <c r="B110" s="23" t="s">
        <v>202</v>
      </c>
      <c r="C110" s="5" t="s">
        <v>122</v>
      </c>
      <c r="D110" s="5"/>
      <c r="E110" s="5" t="s">
        <v>120</v>
      </c>
      <c r="F110" s="5" t="s">
        <v>121</v>
      </c>
      <c r="G110" s="11" t="s">
        <v>24</v>
      </c>
      <c r="H110" s="54"/>
      <c r="J110" s="89">
        <v>0</v>
      </c>
      <c r="K110" s="89">
        <v>157293</v>
      </c>
      <c r="L110" s="87">
        <f t="shared" si="1"/>
        <v>157293</v>
      </c>
    </row>
    <row r="111" spans="1:25" s="34" customFormat="1" x14ac:dyDescent="0.25">
      <c r="A111" s="26" t="s">
        <v>198</v>
      </c>
      <c r="B111" s="23" t="s">
        <v>202</v>
      </c>
      <c r="C111" s="5" t="s">
        <v>133</v>
      </c>
      <c r="D111" s="5"/>
      <c r="E111" s="5" t="s">
        <v>134</v>
      </c>
      <c r="F111" s="5" t="s">
        <v>135</v>
      </c>
      <c r="G111" s="5" t="s">
        <v>130</v>
      </c>
      <c r="H111" s="44"/>
      <c r="J111" s="89">
        <v>1829033.2759828006</v>
      </c>
      <c r="K111" s="89">
        <v>0</v>
      </c>
      <c r="L111" s="87">
        <f t="shared" si="1"/>
        <v>1829033.2759828006</v>
      </c>
    </row>
    <row r="112" spans="1:25" s="34" customFormat="1" x14ac:dyDescent="0.25">
      <c r="A112" s="26" t="s">
        <v>198</v>
      </c>
      <c r="B112" s="23" t="s">
        <v>202</v>
      </c>
      <c r="C112" s="5" t="s">
        <v>136</v>
      </c>
      <c r="D112" s="5"/>
      <c r="E112" s="5" t="s">
        <v>134</v>
      </c>
      <c r="F112" s="5" t="s">
        <v>135</v>
      </c>
      <c r="G112" s="5" t="s">
        <v>130</v>
      </c>
      <c r="H112" s="44"/>
      <c r="J112" s="89">
        <v>0</v>
      </c>
      <c r="K112" s="89">
        <v>184414</v>
      </c>
      <c r="L112" s="87">
        <f t="shared" si="1"/>
        <v>184414</v>
      </c>
    </row>
    <row r="113" spans="1:19" s="34" customFormat="1" x14ac:dyDescent="0.25">
      <c r="A113" s="26" t="s">
        <v>198</v>
      </c>
      <c r="B113" s="23" t="s">
        <v>202</v>
      </c>
      <c r="C113" s="5" t="s">
        <v>147</v>
      </c>
      <c r="D113" s="5"/>
      <c r="E113" s="5" t="s">
        <v>148</v>
      </c>
      <c r="F113" s="5" t="s">
        <v>149</v>
      </c>
      <c r="G113" s="5" t="s">
        <v>28</v>
      </c>
      <c r="H113" s="44"/>
      <c r="J113" s="89">
        <v>1829033.2759828006</v>
      </c>
      <c r="K113" s="89">
        <v>0</v>
      </c>
      <c r="L113" s="87">
        <f t="shared" si="1"/>
        <v>1829033.2759828006</v>
      </c>
    </row>
    <row r="114" spans="1:19" s="34" customFormat="1" x14ac:dyDescent="0.25">
      <c r="A114" s="26" t="s">
        <v>198</v>
      </c>
      <c r="B114" s="23" t="s">
        <v>202</v>
      </c>
      <c r="C114" s="5" t="s">
        <v>150</v>
      </c>
      <c r="D114" s="5"/>
      <c r="E114" s="5" t="s">
        <v>148</v>
      </c>
      <c r="F114" s="5" t="s">
        <v>149</v>
      </c>
      <c r="G114" s="5" t="s">
        <v>28</v>
      </c>
      <c r="H114" s="44"/>
      <c r="J114" s="89">
        <v>0</v>
      </c>
      <c r="K114" s="89">
        <v>180834.15703971116</v>
      </c>
      <c r="L114" s="87">
        <f t="shared" si="1"/>
        <v>180834.15703971116</v>
      </c>
    </row>
    <row r="115" spans="1:19" s="34" customFormat="1" x14ac:dyDescent="0.25">
      <c r="A115" s="26" t="s">
        <v>198</v>
      </c>
      <c r="B115" s="23" t="s">
        <v>201</v>
      </c>
      <c r="C115" s="5" t="s">
        <v>151</v>
      </c>
      <c r="D115" s="5"/>
      <c r="E115" s="5" t="s">
        <v>152</v>
      </c>
      <c r="F115" s="5" t="s">
        <v>153</v>
      </c>
      <c r="G115" s="5" t="s">
        <v>28</v>
      </c>
      <c r="H115" s="44"/>
      <c r="J115" s="89">
        <v>2134177.2987714987</v>
      </c>
      <c r="K115" s="89">
        <v>0</v>
      </c>
      <c r="L115" s="87">
        <f t="shared" si="1"/>
        <v>2134177.2987714987</v>
      </c>
    </row>
    <row r="116" spans="1:19" s="34" customFormat="1" x14ac:dyDescent="0.25">
      <c r="A116" s="26" t="s">
        <v>198</v>
      </c>
      <c r="B116" s="23" t="s">
        <v>201</v>
      </c>
      <c r="C116" s="5" t="s">
        <v>154</v>
      </c>
      <c r="D116" s="5"/>
      <c r="E116" s="5" t="s">
        <v>152</v>
      </c>
      <c r="F116" s="5" t="s">
        <v>153</v>
      </c>
      <c r="G116" s="5" t="s">
        <v>28</v>
      </c>
      <c r="H116" s="44"/>
      <c r="J116" s="89">
        <v>0</v>
      </c>
      <c r="K116" s="89">
        <v>225368</v>
      </c>
      <c r="L116" s="87">
        <f t="shared" si="1"/>
        <v>225368</v>
      </c>
    </row>
    <row r="117" spans="1:19" s="34" customFormat="1" x14ac:dyDescent="0.25">
      <c r="A117" s="26" t="s">
        <v>198</v>
      </c>
      <c r="B117" s="23" t="s">
        <v>202</v>
      </c>
      <c r="C117" s="5" t="s">
        <v>156</v>
      </c>
      <c r="D117" s="5"/>
      <c r="E117" s="5" t="s">
        <v>157</v>
      </c>
      <c r="F117" s="5" t="s">
        <v>158</v>
      </c>
      <c r="G117" s="5" t="s">
        <v>159</v>
      </c>
      <c r="H117" s="44"/>
      <c r="J117" s="89">
        <v>1523887.5595208842</v>
      </c>
      <c r="K117" s="89">
        <v>0</v>
      </c>
      <c r="L117" s="87">
        <f t="shared" si="1"/>
        <v>1523887.5595208842</v>
      </c>
    </row>
    <row r="118" spans="1:19" s="34" customFormat="1" x14ac:dyDescent="0.25">
      <c r="A118" s="26" t="s">
        <v>198</v>
      </c>
      <c r="B118" s="23" t="s">
        <v>202</v>
      </c>
      <c r="C118" s="5" t="s">
        <v>160</v>
      </c>
      <c r="D118" s="5"/>
      <c r="E118" s="5" t="s">
        <v>157</v>
      </c>
      <c r="F118" s="5" t="s">
        <v>158</v>
      </c>
      <c r="G118" s="5" t="s">
        <v>159</v>
      </c>
      <c r="H118" s="44"/>
      <c r="J118" s="89">
        <v>0</v>
      </c>
      <c r="K118" s="89">
        <v>139819.93862815885</v>
      </c>
      <c r="L118" s="87">
        <f t="shared" si="1"/>
        <v>139819.93862815885</v>
      </c>
    </row>
    <row r="119" spans="1:19" s="34" customFormat="1" x14ac:dyDescent="0.25">
      <c r="A119" s="26" t="s">
        <v>198</v>
      </c>
      <c r="B119" s="23" t="s">
        <v>202</v>
      </c>
      <c r="C119" s="5" t="s">
        <v>172</v>
      </c>
      <c r="D119" s="5"/>
      <c r="E119" s="5" t="s">
        <v>173</v>
      </c>
      <c r="F119" s="7" t="s">
        <v>174</v>
      </c>
      <c r="G119" s="5" t="s">
        <v>32</v>
      </c>
      <c r="H119" s="44"/>
      <c r="J119" s="89">
        <v>0</v>
      </c>
      <c r="K119" s="89">
        <v>156426</v>
      </c>
      <c r="L119" s="87">
        <f t="shared" si="1"/>
        <v>156426</v>
      </c>
    </row>
    <row r="120" spans="1:19" s="34" customFormat="1" x14ac:dyDescent="0.25">
      <c r="A120" s="26"/>
      <c r="B120" s="23"/>
      <c r="C120" s="5"/>
      <c r="D120" s="5"/>
      <c r="E120" s="5"/>
      <c r="F120" s="7"/>
      <c r="G120" s="5"/>
      <c r="H120" s="44"/>
      <c r="J120" s="89">
        <v>0</v>
      </c>
      <c r="K120" s="89">
        <v>0</v>
      </c>
      <c r="L120" s="87">
        <f t="shared" si="1"/>
        <v>0</v>
      </c>
    </row>
    <row r="121" spans="1:19" s="79" customFormat="1" x14ac:dyDescent="0.25">
      <c r="A121" s="77"/>
      <c r="B121" s="64"/>
      <c r="C121" s="65" t="s">
        <v>76</v>
      </c>
      <c r="D121" s="65" t="s">
        <v>305</v>
      </c>
      <c r="E121" s="78" t="s">
        <v>77</v>
      </c>
      <c r="F121" s="65" t="s">
        <v>74</v>
      </c>
      <c r="G121" s="65" t="s">
        <v>2</v>
      </c>
      <c r="H121" s="66"/>
      <c r="J121" s="91">
        <v>732166.46406633884</v>
      </c>
      <c r="K121" s="91">
        <v>0</v>
      </c>
      <c r="L121" s="87">
        <f t="shared" si="1"/>
        <v>732166.46406633884</v>
      </c>
    </row>
    <row r="122" spans="1:19" s="79" customFormat="1" x14ac:dyDescent="0.25">
      <c r="A122" s="80"/>
      <c r="B122" s="23"/>
      <c r="C122" s="5" t="s">
        <v>78</v>
      </c>
      <c r="D122" s="5" t="s">
        <v>305</v>
      </c>
      <c r="E122" s="7" t="s">
        <v>77</v>
      </c>
      <c r="F122" s="5" t="s">
        <v>74</v>
      </c>
      <c r="G122" s="5" t="s">
        <v>2</v>
      </c>
      <c r="H122" s="44"/>
      <c r="J122" s="91">
        <v>0</v>
      </c>
      <c r="K122" s="91">
        <v>45674.061371841155</v>
      </c>
      <c r="L122" s="87">
        <f t="shared" si="1"/>
        <v>45674.061371841155</v>
      </c>
    </row>
    <row r="123" spans="1:19" s="76" customFormat="1" x14ac:dyDescent="0.25">
      <c r="A123" s="72"/>
      <c r="B123" s="73"/>
      <c r="C123" s="74" t="s">
        <v>111</v>
      </c>
      <c r="D123" s="74" t="s">
        <v>306</v>
      </c>
      <c r="E123" s="74" t="s">
        <v>112</v>
      </c>
      <c r="F123" s="74" t="s">
        <v>113</v>
      </c>
      <c r="G123" s="74" t="s">
        <v>20</v>
      </c>
      <c r="H123" s="75"/>
      <c r="J123" s="92">
        <v>3842.9445331695329</v>
      </c>
      <c r="K123" s="92">
        <v>0</v>
      </c>
      <c r="L123" s="87">
        <f t="shared" si="1"/>
        <v>3842.9445331695329</v>
      </c>
    </row>
    <row r="124" spans="1:19" x14ac:dyDescent="0.25">
      <c r="A124" s="26"/>
      <c r="B124" s="23"/>
      <c r="C124" s="5" t="s">
        <v>132</v>
      </c>
      <c r="D124" s="5"/>
      <c r="E124" s="5" t="s">
        <v>128</v>
      </c>
      <c r="F124" s="3" t="s">
        <v>129</v>
      </c>
      <c r="G124" s="3" t="s">
        <v>130</v>
      </c>
      <c r="H124" s="47"/>
      <c r="J124" s="87">
        <v>0</v>
      </c>
      <c r="K124" s="87">
        <v>5135.3790613718411</v>
      </c>
      <c r="L124" s="87">
        <f t="shared" si="1"/>
        <v>5135.3790613718411</v>
      </c>
      <c r="M124" s="98" t="s">
        <v>328</v>
      </c>
      <c r="N124" s="99" t="s">
        <v>328</v>
      </c>
      <c r="O124" s="98" t="s">
        <v>328</v>
      </c>
      <c r="P124" s="98" t="s">
        <v>328</v>
      </c>
      <c r="Q124" s="97" t="s">
        <v>328</v>
      </c>
      <c r="R124" s="24"/>
      <c r="S124" s="24"/>
    </row>
    <row r="125" spans="1:19" s="29" customFormat="1" x14ac:dyDescent="0.25">
      <c r="A125" s="30"/>
      <c r="B125" s="23"/>
      <c r="C125" s="5" t="s">
        <v>17</v>
      </c>
      <c r="D125" s="5"/>
      <c r="E125" s="5" t="s">
        <v>18</v>
      </c>
      <c r="F125" s="5" t="s">
        <v>19</v>
      </c>
      <c r="G125" s="5" t="s">
        <v>20</v>
      </c>
      <c r="H125" s="44"/>
      <c r="J125" s="88">
        <v>16154.255159705159</v>
      </c>
      <c r="K125" s="88">
        <v>0</v>
      </c>
      <c r="L125" s="87">
        <f t="shared" si="1"/>
        <v>16154.255159705159</v>
      </c>
      <c r="M125" s="98" t="s">
        <v>328</v>
      </c>
      <c r="N125" s="99" t="s">
        <v>328</v>
      </c>
      <c r="O125" s="98" t="s">
        <v>328</v>
      </c>
      <c r="P125" s="98" t="s">
        <v>328</v>
      </c>
      <c r="Q125" s="98" t="s">
        <v>328</v>
      </c>
      <c r="R125" s="16"/>
      <c r="S125" s="16"/>
    </row>
    <row r="126" spans="1:19" s="29" customFormat="1" x14ac:dyDescent="0.25">
      <c r="A126" s="30" t="s">
        <v>278</v>
      </c>
      <c r="B126" s="23"/>
      <c r="C126" s="5" t="s">
        <v>14</v>
      </c>
      <c r="D126" s="5"/>
      <c r="E126" s="5" t="s">
        <v>15</v>
      </c>
      <c r="F126" s="3" t="s">
        <v>16</v>
      </c>
      <c r="G126" s="3" t="s">
        <v>2</v>
      </c>
      <c r="H126" s="47"/>
      <c r="J126" s="88">
        <v>92227.281449631439</v>
      </c>
      <c r="K126" s="88">
        <v>0</v>
      </c>
      <c r="L126" s="87">
        <f t="shared" si="1"/>
        <v>92227.281449631439</v>
      </c>
    </row>
    <row r="127" spans="1:19" s="29" customFormat="1" ht="15.75" thickBot="1" x14ac:dyDescent="0.3">
      <c r="A127" s="41"/>
      <c r="B127" s="15"/>
      <c r="C127" s="5" t="s">
        <v>295</v>
      </c>
      <c r="D127" s="5"/>
      <c r="E127" s="5" t="s">
        <v>296</v>
      </c>
      <c r="F127" s="3" t="s">
        <v>297</v>
      </c>
      <c r="G127" s="3" t="s">
        <v>28</v>
      </c>
      <c r="H127" s="47"/>
      <c r="J127" s="88">
        <v>11699.999999999996</v>
      </c>
      <c r="K127" s="88">
        <v>0</v>
      </c>
      <c r="L127" s="87">
        <f t="shared" si="1"/>
        <v>11699.999999999996</v>
      </c>
    </row>
    <row r="128" spans="1:19" s="39" customFormat="1" ht="15.75" thickBot="1" x14ac:dyDescent="0.3">
      <c r="A128" s="41"/>
      <c r="B128" s="15"/>
      <c r="C128" s="15"/>
      <c r="D128" s="15"/>
      <c r="E128" s="15"/>
      <c r="F128" s="15"/>
      <c r="G128" s="15"/>
      <c r="H128" s="55"/>
      <c r="J128" s="95">
        <f>SUM(J4:J127)</f>
        <v>88477975.355983034</v>
      </c>
      <c r="K128" s="95">
        <f>SUM(K4:K127)</f>
        <v>6569457.4061371842</v>
      </c>
      <c r="L128" s="95">
        <f>SUM(L4:L127)</f>
        <v>95047432.762120247</v>
      </c>
    </row>
    <row r="129" spans="1:12" s="39" customFormat="1" x14ac:dyDescent="0.25">
      <c r="A129" s="41"/>
      <c r="B129" s="15"/>
      <c r="C129" s="15"/>
      <c r="D129" s="15"/>
      <c r="E129" s="15"/>
      <c r="F129" s="15"/>
      <c r="G129" s="15"/>
      <c r="H129" s="55"/>
      <c r="L129" s="86">
        <f>J128+K128-L128</f>
        <v>0</v>
      </c>
    </row>
    <row r="130" spans="1:12" x14ac:dyDescent="0.25">
      <c r="A130" s="34"/>
      <c r="B130" s="42"/>
      <c r="C130" s="1"/>
      <c r="D130" s="1"/>
      <c r="E130" s="1"/>
      <c r="F130" s="1"/>
      <c r="G130" s="83"/>
      <c r="H130" s="84"/>
    </row>
    <row r="131" spans="1:12" x14ac:dyDescent="0.25">
      <c r="A131" s="34"/>
      <c r="B131" s="42"/>
      <c r="C131" s="1"/>
      <c r="D131" s="1"/>
      <c r="E131" s="1"/>
      <c r="F131" s="1"/>
      <c r="G131" s="1"/>
      <c r="H131" s="56"/>
    </row>
    <row r="132" spans="1:12" x14ac:dyDescent="0.25">
      <c r="A132" s="34"/>
      <c r="B132" s="42"/>
      <c r="C132" s="43"/>
      <c r="D132" s="43"/>
      <c r="E132" s="1"/>
      <c r="F132" s="1"/>
      <c r="G132" s="1"/>
      <c r="H132" s="56"/>
    </row>
    <row r="133" spans="1:12" x14ac:dyDescent="0.25">
      <c r="A133" s="34"/>
      <c r="B133" s="42"/>
      <c r="C133" s="1"/>
      <c r="D133" s="1"/>
      <c r="E133" s="1"/>
      <c r="F133" s="1"/>
      <c r="G133" s="1"/>
      <c r="H133" s="56"/>
    </row>
    <row r="134" spans="1:12" x14ac:dyDescent="0.25">
      <c r="A134" s="34"/>
      <c r="B134" s="81"/>
      <c r="C134" s="1"/>
      <c r="D134" s="1"/>
      <c r="E134" s="1"/>
      <c r="F134" s="1"/>
      <c r="G134" s="1"/>
      <c r="H134" s="56"/>
    </row>
    <row r="135" spans="1:12" x14ac:dyDescent="0.25">
      <c r="A135" s="34"/>
      <c r="B135" s="82"/>
      <c r="C135" s="18"/>
      <c r="D135" s="18"/>
      <c r="E135" s="1"/>
      <c r="F135" s="1"/>
      <c r="G135" s="1"/>
      <c r="H135" s="56"/>
    </row>
    <row r="136" spans="1:12" x14ac:dyDescent="0.25">
      <c r="B136" s="19"/>
      <c r="C136" s="18"/>
      <c r="D136" s="18"/>
      <c r="E136" s="1"/>
      <c r="F136" s="1"/>
      <c r="G136" s="1"/>
      <c r="H136" s="56"/>
    </row>
    <row r="137" spans="1:12" x14ac:dyDescent="0.25">
      <c r="B137" s="19"/>
      <c r="C137" s="18"/>
      <c r="D137" s="18"/>
      <c r="E137" s="1"/>
      <c r="F137" s="1"/>
      <c r="G137" s="1"/>
      <c r="H137" s="56"/>
    </row>
    <row r="138" spans="1:12" x14ac:dyDescent="0.25">
      <c r="B138" s="17"/>
      <c r="C138" s="1"/>
      <c r="D138" s="1"/>
      <c r="E138" s="1"/>
      <c r="F138" s="1"/>
      <c r="G138" s="1"/>
      <c r="H138" s="56"/>
    </row>
  </sheetData>
  <mergeCells count="5">
    <mergeCell ref="H1:H2"/>
    <mergeCell ref="C1:C2"/>
    <mergeCell ref="E1:E2"/>
    <mergeCell ref="F1:F2"/>
    <mergeCell ref="G1:G2"/>
  </mergeCells>
  <pageMargins left="0" right="0" top="0" bottom="0" header="0" footer="0"/>
  <pageSetup paperSize="9" scale="50" orientation="landscape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3</vt:i4>
      </vt:variant>
      <vt:variant>
        <vt:lpstr>Benoemde bereiken</vt:lpstr>
      </vt:variant>
      <vt:variant>
        <vt:i4>1</vt:i4>
      </vt:variant>
    </vt:vector>
  </HeadingPairs>
  <TitlesOfParts>
    <vt:vector size="4" baseType="lpstr">
      <vt:lpstr>Blad1</vt:lpstr>
      <vt:lpstr>Blad2</vt:lpstr>
      <vt:lpstr>Blad3</vt:lpstr>
      <vt:lpstr>Blad1!Afdrukbereik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Hendrik Klomp</dc:creator>
  <cp:lastModifiedBy>John van der Woude</cp:lastModifiedBy>
  <cp:lastPrinted>2019-01-10T10:40:43Z</cp:lastPrinted>
  <dcterms:created xsi:type="dcterms:W3CDTF">2018-07-16T09:14:13Z</dcterms:created>
  <dcterms:modified xsi:type="dcterms:W3CDTF">2023-09-27T11:58:33Z</dcterms:modified>
</cp:coreProperties>
</file>