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waterschaphd.sharepoint.com/teams/ink-791/Gedeelde documenten/General/02. Selectiefase; selectiedocumenten en publicatie/"/>
    </mc:Choice>
  </mc:AlternateContent>
  <xr:revisionPtr revIDLastSave="244" documentId="13_ncr:1_{A608DB31-FD05-4C23-B08C-3C8A6181E5F6}" xr6:coauthVersionLast="47" xr6:coauthVersionMax="47" xr10:uidLastSave="{6A37688A-350E-4BA6-841D-8EDEF93B0010}"/>
  <bookViews>
    <workbookView xWindow="-28920" yWindow="-120" windowWidth="29040" windowHeight="15720" activeTab="5" xr2:uid="{4CB77293-AB5D-4EF2-8722-2510A414662E}"/>
  </bookViews>
  <sheets>
    <sheet name="Toelichting" sheetId="1" r:id="rId1"/>
    <sheet name="Selectiecriteria " sheetId="2" r:id="rId2"/>
    <sheet name="Referentie 1" sheetId="3" r:id="rId3"/>
    <sheet name="Referentie 2" sheetId="4" r:id="rId4"/>
    <sheet name="Referentie 3" sheetId="5" r:id="rId5"/>
    <sheet name="Overzicht onderhoudsopdrachte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 l="1"/>
  <c r="A2" i="5"/>
  <c r="A1" i="5"/>
  <c r="A3" i="4"/>
  <c r="A2" i="4"/>
  <c r="A1" i="4"/>
  <c r="A3" i="3"/>
  <c r="A2" i="3"/>
  <c r="A1" i="3"/>
  <c r="A3" i="2"/>
  <c r="A2" i="2"/>
  <c r="A1" i="2"/>
  <c r="C14" i="2"/>
  <c r="C15" i="2"/>
  <c r="C16" i="2"/>
  <c r="C17" i="2"/>
  <c r="C18" i="2"/>
  <c r="C19" i="2"/>
  <c r="C20" i="2"/>
  <c r="C21" i="2"/>
  <c r="C22" i="2"/>
  <c r="C23" i="2"/>
  <c r="C26" i="2"/>
  <c r="C27" i="2"/>
  <c r="C28" i="2"/>
  <c r="C29" i="2"/>
  <c r="C13" i="2"/>
  <c r="F14" i="2" s="1" a="1"/>
  <c r="F14" i="2" s="1"/>
  <c r="D17" i="2"/>
  <c r="D18" i="2"/>
  <c r="D19" i="2"/>
  <c r="D20" i="2"/>
  <c r="D21" i="2"/>
  <c r="D22" i="2"/>
  <c r="D23" i="2"/>
  <c r="D26" i="2"/>
  <c r="D27" i="2"/>
  <c r="D28" i="2"/>
  <c r="D29" i="2"/>
  <c r="D14" i="2"/>
  <c r="D15" i="2"/>
  <c r="D16" i="2"/>
  <c r="D13" i="2"/>
  <c r="F18" i="2" a="1"/>
  <c r="F18" i="2" s="1"/>
  <c r="F22" i="2" l="1" a="1"/>
  <c r="F22" i="2" s="1"/>
  <c r="F27" i="2" a="1"/>
  <c r="F27" i="2" s="1"/>
  <c r="F32"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<sst xmlns="http://schemas.openxmlformats.org/spreadsheetml/2006/main" count="252" uniqueCount="97">
  <si>
    <t xml:space="preserve">Europese niet openbare aanbesteding vervanging en modernisering </t>
  </si>
  <si>
    <t>Technische Automatisering (TA) waterketen, INK-791</t>
  </si>
  <si>
    <t xml:space="preserve">Toelichting </t>
  </si>
  <si>
    <t>Gegadigde</t>
  </si>
  <si>
    <t>Naam</t>
  </si>
  <si>
    <t>Plaats</t>
  </si>
  <si>
    <t xml:space="preserve">Alle andere invoer wordt door WSHD niet meegenomen in de beoordeling. </t>
  </si>
  <si>
    <t>Onderwerp</t>
  </si>
  <si>
    <t>Selectie</t>
  </si>
  <si>
    <t>Criteria</t>
  </si>
  <si>
    <t>Punten</t>
  </si>
  <si>
    <t xml:space="preserve">1. Klanten: </t>
  </si>
  <si>
    <t xml:space="preserve">Opdrachtgever </t>
  </si>
  <si>
    <t>waterschap/hoogheemraadschap</t>
  </si>
  <si>
    <t>Vul met behulp van het dropdown menu de keuze voor de</t>
  </si>
  <si>
    <t>Ervaring met TA opgedaan bij:</t>
  </si>
  <si>
    <t>(1 scoren)</t>
  </si>
  <si>
    <t>gemeente</t>
  </si>
  <si>
    <t xml:space="preserve">opdrachtgever in. Het aantal punten verschijnt vanzelf. </t>
  </si>
  <si>
    <t>Rijkswaterstaat of provincie</t>
  </si>
  <si>
    <t xml:space="preserve">Er kan maximaal bij  1 referentie een keuze worden aangevinkt. </t>
  </si>
  <si>
    <t>andere organisaties of bedrijven</t>
  </si>
  <si>
    <t>2. Inhoudelijke ervaing met TA</t>
  </si>
  <si>
    <t xml:space="preserve">Opdracht </t>
  </si>
  <si>
    <r>
      <t xml:space="preserve">Ervaring in de rioolwaterzuiveringsinstallaties </t>
    </r>
    <r>
      <rPr>
        <b/>
        <sz val="9"/>
        <color theme="1"/>
        <rFont val="Verdana"/>
        <family val="2"/>
      </rPr>
      <t>en</t>
    </r>
    <r>
      <rPr>
        <sz val="9"/>
        <color theme="1"/>
        <rFont val="Verdana"/>
        <family val="2"/>
      </rPr>
      <t xml:space="preserve"> rioolgemalen</t>
    </r>
  </si>
  <si>
    <t>(1 opgeven)</t>
  </si>
  <si>
    <r>
      <t xml:space="preserve">Ervaring in de rioolwaterzuiveringsinstallaties </t>
    </r>
    <r>
      <rPr>
        <b/>
        <sz val="9"/>
        <color theme="1"/>
        <rFont val="Verdana"/>
        <family val="2"/>
      </rPr>
      <t xml:space="preserve">of </t>
    </r>
    <r>
      <rPr>
        <sz val="9"/>
        <color theme="1"/>
        <rFont val="Verdana"/>
        <family val="2"/>
      </rPr>
      <t>rioolgemalen</t>
    </r>
  </si>
  <si>
    <t xml:space="preserve">opdracht in. Het aantal punten verschijnt vanzelf. </t>
  </si>
  <si>
    <t>Ervaring met TA van drinkwater of opppervlaktewater</t>
  </si>
  <si>
    <t>Overige installaties in industrie voor processen</t>
  </si>
  <si>
    <t xml:space="preserve">3. Kennis en ervaring van </t>
  </si>
  <si>
    <t>continu trainen personeel op volledig proces afvalwater</t>
  </si>
  <si>
    <t>Vul met behulp van het dropdown menu de keuze voor de kennis en</t>
  </si>
  <si>
    <t xml:space="preserve">medewerkers t.a.v. de processen </t>
  </si>
  <si>
    <t>eenmalig trainen proces afvalwater voor een project</t>
  </si>
  <si>
    <t xml:space="preserve">ervaring proces afvalwater in. Het aantal punten verschijnt vanzelf. </t>
  </si>
  <si>
    <t>van de waterketen (afvalwater)</t>
  </si>
  <si>
    <t>geen opleiding/training voor volledig proces afvalwater</t>
  </si>
  <si>
    <t xml:space="preserve">4. Aantal organisaties waarvoor </t>
  </si>
  <si>
    <t>10 of meer organisaties</t>
  </si>
  <si>
    <t>5 tot 10 organisaties</t>
  </si>
  <si>
    <t>2 tot 5 organisaties</t>
  </si>
  <si>
    <t>1 organisatie</t>
  </si>
  <si>
    <t>Referentie 1</t>
  </si>
  <si>
    <t>Referentie 2</t>
  </si>
  <si>
    <t>Referentie 3</t>
  </si>
  <si>
    <t>Criterium</t>
  </si>
  <si>
    <t>score</t>
  </si>
  <si>
    <t>2. Inhoudelijke ervaring met TA</t>
  </si>
  <si>
    <t>TOTAAL</t>
  </si>
  <si>
    <t>Nr</t>
  </si>
  <si>
    <t>Vragen ter verificatie referenties</t>
  </si>
  <si>
    <t>Opdrachtgever</t>
  </si>
  <si>
    <t>1a</t>
  </si>
  <si>
    <t>Naam opdrachtgever</t>
  </si>
  <si>
    <t>1b</t>
  </si>
  <si>
    <t>Plaats hoofdkantoor opdrachtgever</t>
  </si>
  <si>
    <t>1c</t>
  </si>
  <si>
    <t>Naam referent / functionaris</t>
  </si>
  <si>
    <t>1d</t>
  </si>
  <si>
    <t>Telefoonnummer referent</t>
  </si>
  <si>
    <t>1e</t>
  </si>
  <si>
    <t>E-mail adres referent</t>
  </si>
  <si>
    <t>1f</t>
  </si>
  <si>
    <t>Startdatum referntie opdracht</t>
  </si>
  <si>
    <t>1g</t>
  </si>
  <si>
    <t>Einddatum referentie opdracht</t>
  </si>
  <si>
    <t>1h</t>
  </si>
  <si>
    <t>Soort installatie
(RWZI/rioolgemaal/zuiveringsinstallatie/industrie)</t>
  </si>
  <si>
    <t>1i</t>
  </si>
  <si>
    <t>Locatie, regio</t>
  </si>
  <si>
    <t>Kennis en ervaring inzake proces afvalwater</t>
  </si>
  <si>
    <t>2a</t>
  </si>
  <si>
    <t>Beschrijving van kennis inzake totale proces van afvalwater</t>
  </si>
  <si>
    <t>2b</t>
  </si>
  <si>
    <t>Beschrijving op peil houden kennis van volledige proces afvalwater</t>
  </si>
  <si>
    <t>Opdrachtnemer</t>
  </si>
  <si>
    <t>Opdracht geheel als zelfstandige odnerneming uitgveord of in combinatie, of als onderaannemer</t>
  </si>
  <si>
    <t>Indien de referentieopdracht in combinatie of als onderaannemer is uitgevoerd, wat is het aandeel van Gegadigde daarin en welke onderneming had de leiding van de combinatie dan wel was de hoofdopdrachtnemer</t>
  </si>
  <si>
    <t xml:space="preserve">Gegadigde verklaart dat: </t>
  </si>
  <si>
    <t>Naam vertegenwoordiger Gegadigde</t>
  </si>
  <si>
    <t>Datum ondertekening</t>
  </si>
  <si>
    <t>Handtekening Gegadigde</t>
  </si>
  <si>
    <t>applicatie onderhoud TA wordt verzorgd</t>
  </si>
  <si>
    <t>applicatie onderhoud TA wordt 
verzorgd</t>
  </si>
  <si>
    <t>Naam contactpersoon bij opdrachtgever</t>
  </si>
  <si>
    <t>Korte beschrijving opdracht</t>
  </si>
  <si>
    <t xml:space="preserve">Selectiecriteium 4: Overzicht opdrachten applicatie onderhoud TA </t>
  </si>
  <si>
    <t>Naam Gegadigde</t>
  </si>
  <si>
    <t>Referentienummer</t>
  </si>
  <si>
    <t>Vul bij dit criterium het overzicht van de betreffende organisaties toe</t>
  </si>
  <si>
    <t xml:space="preserve"> in het tabblad. Vul met behulp van het dropdown menu de keuze </t>
  </si>
  <si>
    <t xml:space="preserve">voor het aantal organisaties in. Het aantal punten verschijnt vanzelf. </t>
  </si>
  <si>
    <t>Bijlage 4 Invulblad selectiecritreia en bijbehorende referenties</t>
  </si>
  <si>
    <t>Telefoonnummer/email adres contactpersoon</t>
  </si>
  <si>
    <t>Alleen de groen velden moeten worden ingevuld</t>
  </si>
  <si>
    <t>Startdatum en duur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</si>
</sst>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theme="1"/>
      <name val="Verdana"/>
      <family val="2"/>
    </font>
    <font>
      <sz val="14"/>
      <color theme="1"/>
      <name val="Verdana"/>
      <family val="2"/>
    </font>
    <font>
      <sz val="12"/>
      <color theme="1"/>
      <name val="Verdana"/>
      <family val="2"/>
    </font>
    <font>
      <i/>
      <sz val="9"/>
      <color theme="1"/>
      <name val="Verdana"/>
      <family val="2"/>
    </font>
    <font>
      <sz val="11"/>
      <color theme="1"/>
      <name val="Verdana"/>
      <family val="2"/>
    </font>
    <font>
      <sz val="14"/>
      <color theme="4"/>
      <name val="Verdana"/>
      <family val="2"/>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2" tint="-9.9978637043366805E-2"/>
        <bgColor indexed="64"/>
      </patternFill>
    </fill>
  </fills>
  <borders count="45">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top style="thin">
        <color theme="4"/>
      </top>
      <bottom style="thin">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thin">
        <color theme="4"/>
      </bottom>
      <diagonal/>
    </border>
    <border>
      <left style="medium">
        <color theme="4"/>
      </left>
      <right/>
      <top/>
      <bottom/>
      <diagonal/>
    </border>
    <border>
      <left style="medium">
        <color theme="4"/>
      </left>
      <right/>
      <top/>
      <bottom style="thin">
        <color theme="4"/>
      </bottom>
      <diagonal/>
    </border>
    <border>
      <left style="medium">
        <color theme="4"/>
      </left>
      <right/>
      <top style="thin">
        <color theme="4"/>
      </top>
      <bottom/>
      <diagonal/>
    </border>
    <border>
      <left style="medium">
        <color theme="4"/>
      </left>
      <right/>
      <top/>
      <bottom style="medium">
        <color theme="4"/>
      </bottom>
      <diagonal/>
    </border>
    <border>
      <left style="medium">
        <color theme="4"/>
      </left>
      <right style="medium">
        <color theme="4"/>
      </right>
      <top style="medium">
        <color theme="4"/>
      </top>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style="medium">
        <color theme="4"/>
      </right>
      <top/>
      <bottom/>
      <diagonal/>
    </border>
    <border>
      <left style="medium">
        <color theme="4"/>
      </left>
      <right style="medium">
        <color theme="4"/>
      </right>
      <top/>
      <bottom style="medium">
        <color theme="4"/>
      </bottom>
      <diagonal/>
    </border>
    <border>
      <left style="medium">
        <color theme="4"/>
      </left>
      <right/>
      <top style="medium">
        <color theme="4"/>
      </top>
      <bottom/>
      <diagonal/>
    </border>
    <border>
      <left style="thin">
        <color theme="4"/>
      </left>
      <right style="medium">
        <color theme="4"/>
      </right>
      <top style="medium">
        <color theme="4"/>
      </top>
      <bottom style="thin">
        <color theme="4"/>
      </bottom>
      <diagonal/>
    </border>
    <border>
      <left style="thin">
        <color theme="4"/>
      </left>
      <right style="medium">
        <color theme="4"/>
      </right>
      <top style="thin">
        <color theme="4"/>
      </top>
      <bottom style="thin">
        <color theme="4"/>
      </bottom>
      <diagonal/>
    </border>
    <border>
      <left style="thin">
        <color theme="4"/>
      </left>
      <right style="medium">
        <color theme="4"/>
      </right>
      <top style="thin">
        <color theme="4"/>
      </top>
      <bottom style="medium">
        <color theme="4"/>
      </bottom>
      <diagonal/>
    </border>
    <border>
      <left style="thin">
        <color theme="4"/>
      </left>
      <right style="medium">
        <color theme="4"/>
      </right>
      <top style="thin">
        <color theme="4"/>
      </top>
      <bottom/>
      <diagonal/>
    </border>
    <border>
      <left style="thin">
        <color theme="4"/>
      </left>
      <right style="medium">
        <color theme="4"/>
      </right>
      <top/>
      <bottom style="thin">
        <color theme="4"/>
      </bottom>
      <diagonal/>
    </border>
    <border>
      <left style="medium">
        <color theme="4"/>
      </left>
      <right/>
      <top style="thin">
        <color theme="4"/>
      </top>
      <bottom style="thin">
        <color theme="4"/>
      </bottom>
      <diagonal/>
    </border>
    <border>
      <left style="medium">
        <color theme="4"/>
      </left>
      <right/>
      <top style="thin">
        <color theme="4"/>
      </top>
      <bottom style="medium">
        <color theme="4"/>
      </bottom>
      <diagonal/>
    </border>
    <border>
      <left style="medium">
        <color theme="4"/>
      </left>
      <right style="thin">
        <color theme="4"/>
      </right>
      <top style="medium">
        <color theme="4"/>
      </top>
      <bottom style="medium">
        <color theme="4"/>
      </bottom>
      <diagonal/>
    </border>
    <border>
      <left/>
      <right/>
      <top style="thick">
        <color theme="4"/>
      </top>
      <bottom style="thick">
        <color theme="4"/>
      </bottom>
      <diagonal/>
    </border>
    <border>
      <left/>
      <right style="medium">
        <color theme="4"/>
      </right>
      <top style="medium">
        <color theme="4"/>
      </top>
      <bottom/>
      <diagonal/>
    </border>
    <border>
      <left/>
      <right style="medium">
        <color theme="4"/>
      </right>
      <top/>
      <bottom/>
      <diagonal/>
    </border>
    <border>
      <left/>
      <right style="medium">
        <color theme="4"/>
      </right>
      <top/>
      <bottom style="medium">
        <color theme="4"/>
      </bottom>
      <diagonal/>
    </border>
    <border>
      <left/>
      <right style="thick">
        <color theme="4"/>
      </right>
      <top/>
      <bottom/>
      <diagonal/>
    </border>
    <border>
      <left style="medium">
        <color theme="4"/>
      </left>
      <right style="thin">
        <color theme="4"/>
      </right>
      <top style="medium">
        <color theme="4"/>
      </top>
      <bottom style="thin">
        <color theme="4"/>
      </bottom>
      <diagonal/>
    </border>
    <border>
      <left style="medium">
        <color theme="4"/>
      </left>
      <right style="thin">
        <color theme="4"/>
      </right>
      <top/>
      <bottom style="thin">
        <color theme="4"/>
      </bottom>
      <diagonal/>
    </border>
    <border>
      <left style="medium">
        <color theme="4"/>
      </left>
      <right style="thin">
        <color theme="4"/>
      </right>
      <top/>
      <bottom style="medium">
        <color theme="4"/>
      </bottom>
      <diagonal/>
    </border>
    <border>
      <left style="thin">
        <color theme="4"/>
      </left>
      <right style="medium">
        <color theme="4"/>
      </right>
      <top/>
      <bottom/>
      <diagonal/>
    </border>
    <border>
      <left style="thin">
        <color theme="4"/>
      </left>
      <right style="medium">
        <color theme="4"/>
      </right>
      <top/>
      <bottom style="medium">
        <color theme="4"/>
      </bottom>
      <diagonal/>
    </border>
    <border>
      <left/>
      <right/>
      <top/>
      <bottom style="thick">
        <color theme="4"/>
      </bottom>
      <diagonal/>
    </border>
    <border>
      <left/>
      <right/>
      <top style="medium">
        <color theme="4"/>
      </top>
      <bottom/>
      <diagonal/>
    </border>
  </borders>
  <cellStyleXfs count="1">
    <xf numFmtId="0" fontId="0" fillId="0" borderId="0"/>
  </cellStyleXfs>
  <cellXfs count="118">
    <xf numFmtId="0" fontId="0" fillId="0" borderId="0" xfId="0"/>
    <xf numFmtId="0" fontId="2" fillId="0" borderId="0" xfId="0" applyFont="1"/>
    <xf numFmtId="0" fontId="3" fillId="0" borderId="0" xfId="0" applyFont="1"/>
    <xf numFmtId="0" fontId="0" fillId="2" borderId="3" xfId="0" applyFill="1" applyBorder="1"/>
    <xf numFmtId="0" fontId="0" fillId="0" borderId="5" xfId="0" applyBorder="1"/>
    <xf numFmtId="0" fontId="0" fillId="0" borderId="6" xfId="0" applyBorder="1"/>
    <xf numFmtId="0" fontId="0" fillId="0" borderId="8" xfId="0" applyBorder="1"/>
    <xf numFmtId="0" fontId="0" fillId="0" borderId="10" xfId="0" applyBorder="1"/>
    <xf numFmtId="0" fontId="0" fillId="0" borderId="11" xfId="0" applyBorder="1"/>
    <xf numFmtId="0" fontId="1" fillId="2" borderId="20" xfId="0" applyFont="1" applyFill="1" applyBorder="1" applyAlignment="1">
      <alignment horizontal="left" vertical="top"/>
    </xf>
    <xf numFmtId="0" fontId="1" fillId="2" borderId="21" xfId="0" applyFont="1" applyFill="1" applyBorder="1" applyAlignment="1">
      <alignment horizontal="left" vertical="top"/>
    </xf>
    <xf numFmtId="0" fontId="1" fillId="2" borderId="13" xfId="0" applyFont="1" applyFill="1" applyBorder="1" applyAlignment="1">
      <alignment horizontal="left" vertical="top"/>
    </xf>
    <xf numFmtId="0" fontId="0" fillId="0" borderId="0" xfId="0" applyAlignment="1">
      <alignment horizontal="left" vertical="top"/>
    </xf>
    <xf numFmtId="0" fontId="0" fillId="0" borderId="15" xfId="0" applyBorder="1" applyAlignment="1">
      <alignment horizontal="left" vertical="top"/>
    </xf>
    <xf numFmtId="0" fontId="0" fillId="0" borderId="10" xfId="0" applyBorder="1" applyAlignment="1">
      <alignment horizontal="left" vertical="top"/>
    </xf>
    <xf numFmtId="0" fontId="4" fillId="0" borderId="22" xfId="0" applyFont="1" applyBorder="1" applyAlignment="1">
      <alignment horizontal="left" vertical="top"/>
    </xf>
    <xf numFmtId="0" fontId="0" fillId="0" borderId="12" xfId="0" applyBorder="1" applyAlignment="1">
      <alignment horizontal="left" vertical="top"/>
    </xf>
    <xf numFmtId="0" fontId="0" fillId="0" borderId="22" xfId="0" applyBorder="1" applyAlignment="1">
      <alignment horizontal="left" vertical="top"/>
    </xf>
    <xf numFmtId="0" fontId="0" fillId="0" borderId="5" xfId="0" applyBorder="1" applyAlignment="1">
      <alignment horizontal="left" vertical="top"/>
    </xf>
    <xf numFmtId="0" fontId="0" fillId="0" borderId="19" xfId="0" applyBorder="1" applyAlignment="1">
      <alignment horizontal="left" vertical="top"/>
    </xf>
    <xf numFmtId="0" fontId="0" fillId="0" borderId="14" xfId="0" applyBorder="1" applyAlignment="1">
      <alignment horizontal="left" vertical="top"/>
    </xf>
    <xf numFmtId="0" fontId="0" fillId="0" borderId="30" xfId="0" applyBorder="1" applyAlignment="1">
      <alignment horizontal="left" vertical="top"/>
    </xf>
    <xf numFmtId="0" fontId="0" fillId="0" borderId="23" xfId="0" applyBorder="1" applyAlignment="1">
      <alignment horizontal="left" vertical="top"/>
    </xf>
    <xf numFmtId="0" fontId="0" fillId="0" borderId="31" xfId="0" applyBorder="1" applyAlignment="1">
      <alignment horizontal="left" vertical="top"/>
    </xf>
    <xf numFmtId="0" fontId="0" fillId="0" borderId="24" xfId="0" applyBorder="1" applyAlignment="1">
      <alignment horizontal="left" vertical="top"/>
    </xf>
    <xf numFmtId="0" fontId="0" fillId="0" borderId="18" xfId="0" applyBorder="1" applyAlignment="1">
      <alignment horizontal="left" vertical="top"/>
    </xf>
    <xf numFmtId="0" fontId="0" fillId="0" borderId="25" xfId="0" applyBorder="1" applyAlignment="1">
      <alignment horizontal="center" vertical="top"/>
    </xf>
    <xf numFmtId="0" fontId="0" fillId="0" borderId="26" xfId="0" applyBorder="1" applyAlignment="1">
      <alignment horizontal="center" vertical="top"/>
    </xf>
    <xf numFmtId="0" fontId="0" fillId="0" borderId="28" xfId="0" applyBorder="1" applyAlignment="1">
      <alignment horizontal="center" vertical="top"/>
    </xf>
    <xf numFmtId="0" fontId="0" fillId="0" borderId="27" xfId="0" applyBorder="1" applyAlignment="1">
      <alignment horizontal="center" vertical="top"/>
    </xf>
    <xf numFmtId="0" fontId="0" fillId="0" borderId="29" xfId="0" applyBorder="1" applyAlignment="1">
      <alignment horizontal="center" vertical="top"/>
    </xf>
    <xf numFmtId="0" fontId="1" fillId="2" borderId="32" xfId="0" applyFont="1" applyFill="1" applyBorder="1" applyAlignment="1">
      <alignment horizontal="left" vertical="top"/>
    </xf>
    <xf numFmtId="0" fontId="0" fillId="0" borderId="17" xfId="0" applyBorder="1" applyAlignment="1">
      <alignment horizontal="left" vertical="top"/>
    </xf>
    <xf numFmtId="0" fontId="0" fillId="0" borderId="16" xfId="0" applyBorder="1" applyAlignment="1">
      <alignment horizontal="left" vertical="top"/>
    </xf>
    <xf numFmtId="0" fontId="0" fillId="2" borderId="12" xfId="0" applyFill="1" applyBorder="1"/>
    <xf numFmtId="0" fontId="0" fillId="0" borderId="35" xfId="0" applyBorder="1"/>
    <xf numFmtId="0" fontId="0" fillId="0" borderId="36" xfId="0" applyBorder="1"/>
    <xf numFmtId="0" fontId="0" fillId="0" borderId="34" xfId="0" applyBorder="1"/>
    <xf numFmtId="0" fontId="1" fillId="0" borderId="37" xfId="0" applyFont="1" applyBorder="1" applyAlignment="1">
      <alignment horizontal="left" vertical="top"/>
    </xf>
    <xf numFmtId="0" fontId="6" fillId="0" borderId="4" xfId="0" applyFont="1" applyBorder="1"/>
    <xf numFmtId="0" fontId="5" fillId="0" borderId="7" xfId="0" applyFont="1" applyBorder="1"/>
    <xf numFmtId="0" fontId="5" fillId="0" borderId="9" xfId="0" applyFont="1" applyBorder="1"/>
    <xf numFmtId="0" fontId="0" fillId="0" borderId="1" xfId="0" applyBorder="1" applyAlignment="1">
      <alignment horizontal="left"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1" fillId="2" borderId="2" xfId="0" applyFont="1" applyFill="1" applyBorder="1" applyAlignment="1">
      <alignment vertical="center"/>
    </xf>
    <xf numFmtId="0" fontId="1" fillId="2" borderId="20" xfId="0" applyFont="1" applyFill="1" applyBorder="1" applyAlignment="1">
      <alignment horizontal="left" vertical="center"/>
    </xf>
    <xf numFmtId="0" fontId="1" fillId="2" borderId="13" xfId="0" applyFont="1" applyFill="1" applyBorder="1" applyAlignment="1">
      <alignment horizontal="left" vertical="center"/>
    </xf>
    <xf numFmtId="0" fontId="1" fillId="2" borderId="32" xfId="0" applyFont="1" applyFill="1" applyBorder="1" applyAlignment="1">
      <alignment horizontal="left" vertical="center"/>
    </xf>
    <xf numFmtId="0" fontId="1" fillId="2" borderId="21" xfId="0" applyFont="1" applyFill="1" applyBorder="1" applyAlignment="1">
      <alignment horizontal="left" vertical="center"/>
    </xf>
    <xf numFmtId="0" fontId="0" fillId="0" borderId="24" xfId="0" applyBorder="1" applyAlignment="1">
      <alignment horizontal="center" vertical="top"/>
    </xf>
    <xf numFmtId="0" fontId="0" fillId="0" borderId="15" xfId="0" applyBorder="1" applyAlignment="1">
      <alignment horizontal="center" vertical="top"/>
    </xf>
    <xf numFmtId="0" fontId="0" fillId="0" borderId="18" xfId="0" applyBorder="1" applyAlignment="1">
      <alignment horizontal="center" vertical="top"/>
    </xf>
    <xf numFmtId="0" fontId="0" fillId="0" borderId="29" xfId="0" applyBorder="1" applyAlignment="1">
      <alignment horizontal="center" vertical="center"/>
    </xf>
    <xf numFmtId="0" fontId="0" fillId="0" borderId="25" xfId="0" applyBorder="1" applyAlignment="1">
      <alignment horizontal="center" vertical="center"/>
    </xf>
    <xf numFmtId="0" fontId="0" fillId="5" borderId="35" xfId="0" applyFill="1" applyBorder="1" applyAlignment="1">
      <alignment vertical="center"/>
    </xf>
    <xf numFmtId="0" fontId="1" fillId="4" borderId="33" xfId="0" applyFont="1" applyFill="1" applyBorder="1" applyAlignment="1">
      <alignment vertical="center"/>
    </xf>
    <xf numFmtId="0" fontId="0" fillId="0" borderId="38" xfId="0" applyBorder="1" applyAlignment="1">
      <alignment horizontal="left" vertical="top"/>
    </xf>
    <xf numFmtId="0" fontId="0" fillId="0" borderId="39" xfId="0" applyBorder="1" applyAlignment="1">
      <alignment horizontal="left" vertical="top"/>
    </xf>
    <xf numFmtId="0" fontId="0" fillId="0" borderId="40" xfId="0" applyBorder="1" applyAlignment="1">
      <alignment horizontal="left" vertical="top"/>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7" xfId="0" applyBorder="1"/>
    <xf numFmtId="0" fontId="0" fillId="0" borderId="7" xfId="0" applyBorder="1" applyAlignment="1">
      <alignment horizontal="left" vertical="center"/>
    </xf>
    <xf numFmtId="0" fontId="0" fillId="0" borderId="0" xfId="0" applyAlignment="1">
      <alignment horizontal="left" vertical="top" wrapText="1"/>
    </xf>
    <xf numFmtId="0" fontId="1" fillId="2"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6" borderId="3" xfId="0" applyFill="1" applyBorder="1" applyAlignment="1">
      <alignment horizontal="left" vertical="top"/>
    </xf>
    <xf numFmtId="0" fontId="0" fillId="6" borderId="3" xfId="0" applyFill="1" applyBorder="1"/>
    <xf numFmtId="0" fontId="1" fillId="6" borderId="2" xfId="0" applyFont="1" applyFill="1" applyBorder="1" applyAlignment="1">
      <alignment horizontal="left" vertical="center"/>
    </xf>
    <xf numFmtId="0" fontId="1" fillId="6" borderId="12" xfId="0" applyFont="1" applyFill="1" applyBorder="1" applyAlignment="1">
      <alignment horizontal="left" vertical="center"/>
    </xf>
    <xf numFmtId="0" fontId="1" fillId="6" borderId="12" xfId="0" applyFont="1" applyFill="1" applyBorder="1" applyAlignment="1">
      <alignment vertical="center"/>
    </xf>
    <xf numFmtId="0" fontId="0" fillId="2" borderId="3" xfId="0" applyFill="1" applyBorder="1" applyAlignment="1">
      <alignment horizontal="left" vertical="top"/>
    </xf>
    <xf numFmtId="0" fontId="1" fillId="2" borderId="2" xfId="0" applyFont="1" applyFill="1" applyBorder="1" applyAlignment="1">
      <alignment horizontal="left" vertical="center"/>
    </xf>
    <xf numFmtId="0" fontId="0" fillId="0" borderId="1" xfId="0" applyBorder="1" applyAlignment="1">
      <alignment vertical="center"/>
    </xf>
    <xf numFmtId="0" fontId="0" fillId="0" borderId="1" xfId="0" applyBorder="1" applyAlignment="1">
      <alignment vertical="top" wrapText="1"/>
    </xf>
    <xf numFmtId="0" fontId="0" fillId="0" borderId="15" xfId="0" applyBorder="1" applyAlignment="1">
      <alignment horizontal="left" vertical="top" wrapText="1"/>
    </xf>
    <xf numFmtId="0" fontId="0" fillId="2" borderId="12" xfId="0" applyFill="1" applyBorder="1" applyAlignment="1">
      <alignment horizontal="left" vertical="center"/>
    </xf>
    <xf numFmtId="0" fontId="0" fillId="2" borderId="3" xfId="0" applyFill="1" applyBorder="1" applyAlignment="1">
      <alignment horizontal="left" vertical="center"/>
    </xf>
    <xf numFmtId="0" fontId="5" fillId="0" borderId="0" xfId="0" applyFont="1"/>
    <xf numFmtId="0" fontId="1" fillId="0" borderId="24" xfId="0" applyFont="1" applyBorder="1" applyAlignment="1">
      <alignment horizontal="left" vertical="top"/>
    </xf>
    <xf numFmtId="0" fontId="1" fillId="0" borderId="15" xfId="0" applyFont="1" applyBorder="1" applyAlignment="1">
      <alignment horizontal="left" vertical="top"/>
    </xf>
    <xf numFmtId="0" fontId="1" fillId="0" borderId="19" xfId="0" applyFont="1" applyBorder="1" applyAlignment="1">
      <alignment horizontal="left" vertical="top"/>
    </xf>
    <xf numFmtId="0" fontId="0" fillId="0" borderId="0" xfId="0" applyAlignment="1">
      <alignment vertical="center"/>
    </xf>
    <xf numFmtId="0" fontId="0" fillId="0" borderId="0" xfId="0" applyAlignment="1">
      <alignment horizontal="left" vertical="center"/>
    </xf>
    <xf numFmtId="0" fontId="1" fillId="0" borderId="1"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0" fontId="0" fillId="0" borderId="2" xfId="0" applyBorder="1" applyAlignment="1">
      <alignment vertical="center"/>
    </xf>
    <xf numFmtId="0" fontId="0" fillId="0" borderId="44" xfId="0" applyBorder="1" applyAlignment="1">
      <alignment horizontal="left" vertical="top"/>
    </xf>
    <xf numFmtId="0" fontId="0" fillId="0" borderId="44" xfId="0" applyBorder="1"/>
    <xf numFmtId="0" fontId="0" fillId="0" borderId="44" xfId="0" applyBorder="1" applyAlignment="1">
      <alignment horizontal="center" vertical="center"/>
    </xf>
    <xf numFmtId="0" fontId="0" fillId="0" borderId="44" xfId="0" applyBorder="1" applyAlignment="1">
      <alignment horizontal="center" vertical="top"/>
    </xf>
    <xf numFmtId="0" fontId="0" fillId="0" borderId="0" xfId="0" applyAlignment="1">
      <alignment horizontal="center" vertical="center"/>
    </xf>
    <xf numFmtId="0" fontId="0" fillId="0" borderId="0" xfId="0" applyAlignment="1">
      <alignment horizontal="center" vertical="top"/>
    </xf>
    <xf numFmtId="0" fontId="0" fillId="0" borderId="44" xfId="0" applyBorder="1" applyAlignment="1">
      <alignment vertical="center"/>
    </xf>
    <xf numFmtId="0" fontId="0" fillId="0" borderId="43" xfId="0" applyBorder="1"/>
    <xf numFmtId="0" fontId="1" fillId="0" borderId="19"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2" borderId="19" xfId="0" applyFont="1" applyFill="1" applyBorder="1" applyAlignment="1">
      <alignment horizontal="left" vertical="center"/>
    </xf>
    <xf numFmtId="0" fontId="0" fillId="0" borderId="0" xfId="0" applyAlignment="1" applyProtection="1">
      <alignment horizontal="left" vertical="center"/>
      <protection locked="0"/>
    </xf>
    <xf numFmtId="0" fontId="0" fillId="3" borderId="1" xfId="0" applyFill="1" applyBorder="1" applyAlignment="1" applyProtection="1">
      <alignment horizontal="left" vertical="top"/>
      <protection locked="0"/>
    </xf>
    <xf numFmtId="0" fontId="0" fillId="3" borderId="1" xfId="0" applyFill="1" applyBorder="1" applyProtection="1">
      <protection locked="0"/>
    </xf>
    <xf numFmtId="0" fontId="0" fillId="3" borderId="1" xfId="0" applyFill="1" applyBorder="1" applyAlignment="1" applyProtection="1">
      <alignment horizontal="left" vertical="center"/>
      <protection locked="0"/>
    </xf>
    <xf numFmtId="0" fontId="0" fillId="3" borderId="1" xfId="0" applyFill="1" applyBorder="1" applyAlignment="1" applyProtection="1">
      <alignment vertical="center"/>
      <protection locked="0"/>
    </xf>
    <xf numFmtId="0" fontId="0" fillId="3" borderId="2"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0" fillId="0" borderId="0" xfId="0" applyProtection="1">
      <protection locked="0"/>
    </xf>
    <xf numFmtId="0" fontId="0" fillId="0" borderId="1" xfId="0" applyBorder="1" applyAlignment="1" applyProtection="1">
      <alignment horizontal="left" vertical="top" wrapText="1"/>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3" borderId="15" xfId="0" applyFill="1" applyBorder="1" applyAlignment="1" applyProtection="1">
      <alignment horizontal="center" vertical="center"/>
      <protection locked="0"/>
    </xf>
    <xf numFmtId="0" fontId="1" fillId="3" borderId="22" xfId="0" applyFont="1" applyFill="1" applyBorder="1" applyAlignment="1" applyProtection="1">
      <alignment horizontal="center" vertical="center"/>
      <protection locked="0"/>
    </xf>
    <xf numFmtId="0" fontId="0" fillId="3" borderId="3" xfId="0" applyFill="1" applyBorder="1" applyProtection="1">
      <protection locked="0"/>
    </xf>
    <xf numFmtId="0" fontId="0" fillId="3" borderId="2" xfId="0" applyFill="1" applyBorder="1" applyProtection="1">
      <protection locked="0"/>
    </xf>
    <xf numFmtId="0" fontId="0" fillId="3" borderId="15" xfId="0"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5A88-5BAC-4AD5-9F83-2F7D8D737228}">
  <dimension ref="A1:K31"/>
  <sheetViews>
    <sheetView topLeftCell="A8" workbookViewId="0">
      <selection activeCell="C21" sqref="C21"/>
    </sheetView>
  </sheetViews>
  <sheetFormatPr defaultRowHeight="11.5" x14ac:dyDescent="0.25"/>
  <cols>
    <col min="1" max="1" width="40" customWidth="1"/>
    <col min="2" max="2" width="18.90625" customWidth="1"/>
    <col min="3" max="3" width="50.6328125" customWidth="1"/>
    <col min="11" max="11" width="4.08984375" customWidth="1"/>
  </cols>
  <sheetData>
    <row r="1" spans="1:4" ht="17.5" x14ac:dyDescent="0.35">
      <c r="A1" s="39" t="s">
        <v>93</v>
      </c>
      <c r="B1" s="4"/>
      <c r="C1" s="5"/>
    </row>
    <row r="2" spans="1:4" ht="13.5" x14ac:dyDescent="0.25">
      <c r="A2" s="40" t="s">
        <v>0</v>
      </c>
      <c r="C2" s="6"/>
    </row>
    <row r="3" spans="1:4" ht="13.5" x14ac:dyDescent="0.25">
      <c r="A3" s="41" t="s">
        <v>1</v>
      </c>
      <c r="B3" s="7"/>
      <c r="C3" s="8"/>
    </row>
    <row r="4" spans="1:4" ht="15" x14ac:dyDescent="0.3">
      <c r="A4" s="2"/>
    </row>
    <row r="7" spans="1:4" ht="17.5" x14ac:dyDescent="0.35">
      <c r="A7" s="1" t="s">
        <v>2</v>
      </c>
    </row>
    <row r="10" spans="1:4" ht="20.149999999999999" customHeight="1" x14ac:dyDescent="0.25">
      <c r="A10" s="74" t="s">
        <v>3</v>
      </c>
      <c r="B10" s="78"/>
      <c r="C10" s="79"/>
    </row>
    <row r="11" spans="1:4" ht="20.149999999999999" customHeight="1" x14ac:dyDescent="0.25">
      <c r="A11" s="42" t="s">
        <v>4</v>
      </c>
      <c r="B11" s="43"/>
      <c r="C11" s="44"/>
      <c r="D11" t="s">
        <v>95</v>
      </c>
    </row>
    <row r="12" spans="1:4" ht="20.149999999999999" customHeight="1" x14ac:dyDescent="0.25">
      <c r="A12" s="42" t="s">
        <v>5</v>
      </c>
      <c r="B12" s="43"/>
      <c r="C12" s="44"/>
      <c r="D12" t="s">
        <v>6</v>
      </c>
    </row>
    <row r="15" spans="1:4" ht="12" thickBot="1" x14ac:dyDescent="0.3"/>
    <row r="16" spans="1:4" s="12" customFormat="1" ht="20.149999999999999" customHeight="1" thickBot="1" x14ac:dyDescent="0.3">
      <c r="A16" s="9" t="s">
        <v>7</v>
      </c>
      <c r="B16" s="11" t="s">
        <v>8</v>
      </c>
      <c r="C16" s="31" t="s">
        <v>9</v>
      </c>
      <c r="D16" s="10" t="s">
        <v>10</v>
      </c>
    </row>
    <row r="17" spans="1:11" s="12" customFormat="1" ht="20.149999999999999" customHeight="1" x14ac:dyDescent="0.25">
      <c r="A17" s="13" t="s">
        <v>11</v>
      </c>
      <c r="B17" s="17" t="s">
        <v>12</v>
      </c>
      <c r="C17" s="14" t="s">
        <v>13</v>
      </c>
      <c r="D17" s="30">
        <v>100</v>
      </c>
      <c r="E17" s="12" t="s">
        <v>14</v>
      </c>
    </row>
    <row r="18" spans="1:11" s="12" customFormat="1" ht="20.149999999999999" customHeight="1" x14ac:dyDescent="0.25">
      <c r="A18" s="13" t="s">
        <v>15</v>
      </c>
      <c r="B18" s="15" t="s">
        <v>16</v>
      </c>
      <c r="C18" s="16" t="s">
        <v>17</v>
      </c>
      <c r="D18" s="27">
        <v>90</v>
      </c>
      <c r="E18" s="12" t="s">
        <v>18</v>
      </c>
    </row>
    <row r="19" spans="1:11" s="12" customFormat="1" ht="20.149999999999999" customHeight="1" x14ac:dyDescent="0.25">
      <c r="A19" s="13"/>
      <c r="B19" s="17"/>
      <c r="C19" s="16" t="s">
        <v>19</v>
      </c>
      <c r="D19" s="27">
        <v>60</v>
      </c>
      <c r="E19" s="12" t="s">
        <v>20</v>
      </c>
    </row>
    <row r="20" spans="1:11" s="12" customFormat="1" ht="20.149999999999999" customHeight="1" thickBot="1" x14ac:dyDescent="0.3">
      <c r="A20" s="13"/>
      <c r="B20" s="17"/>
      <c r="C20" s="18" t="s">
        <v>21</v>
      </c>
      <c r="D20" s="28">
        <v>30</v>
      </c>
    </row>
    <row r="21" spans="1:11" s="12" customFormat="1" ht="20.149999999999999" customHeight="1" x14ac:dyDescent="0.25">
      <c r="A21" s="19" t="s">
        <v>22</v>
      </c>
      <c r="B21" s="19" t="s">
        <v>23</v>
      </c>
      <c r="C21" s="20" t="s">
        <v>24</v>
      </c>
      <c r="D21" s="26">
        <v>200</v>
      </c>
      <c r="E21" s="32" t="s">
        <v>14</v>
      </c>
      <c r="F21" s="18"/>
      <c r="G21" s="18"/>
      <c r="H21" s="18"/>
      <c r="I21" s="18"/>
      <c r="J21" s="18"/>
      <c r="K21" s="18"/>
    </row>
    <row r="22" spans="1:11" s="12" customFormat="1" ht="20.149999999999999" customHeight="1" x14ac:dyDescent="0.25">
      <c r="A22" s="17"/>
      <c r="B22" s="17" t="s">
        <v>25</v>
      </c>
      <c r="C22" s="21" t="s">
        <v>26</v>
      </c>
      <c r="D22" s="27">
        <v>180</v>
      </c>
      <c r="E22" s="13" t="s">
        <v>27</v>
      </c>
    </row>
    <row r="23" spans="1:11" s="12" customFormat="1" ht="20.149999999999999" customHeight="1" x14ac:dyDescent="0.25">
      <c r="A23" s="17"/>
      <c r="B23" s="17"/>
      <c r="C23" s="21" t="s">
        <v>28</v>
      </c>
      <c r="D23" s="27">
        <v>120</v>
      </c>
      <c r="E23" s="13" t="s">
        <v>20</v>
      </c>
    </row>
    <row r="24" spans="1:11" s="12" customFormat="1" ht="20.149999999999999" customHeight="1" thickBot="1" x14ac:dyDescent="0.3">
      <c r="A24" s="22"/>
      <c r="B24" s="22"/>
      <c r="C24" s="23" t="s">
        <v>29</v>
      </c>
      <c r="D24" s="29">
        <v>60</v>
      </c>
      <c r="E24" s="33"/>
      <c r="F24" s="14"/>
      <c r="G24" s="14"/>
      <c r="H24" s="14"/>
      <c r="I24" s="14"/>
      <c r="J24" s="14"/>
      <c r="K24" s="14"/>
    </row>
    <row r="25" spans="1:11" s="12" customFormat="1" ht="20.149999999999999" customHeight="1" x14ac:dyDescent="0.25">
      <c r="A25" s="13" t="s">
        <v>30</v>
      </c>
      <c r="B25" s="17" t="s">
        <v>25</v>
      </c>
      <c r="C25" s="14" t="s">
        <v>31</v>
      </c>
      <c r="D25" s="30">
        <v>50</v>
      </c>
      <c r="E25" s="12" t="s">
        <v>32</v>
      </c>
    </row>
    <row r="26" spans="1:11" s="12" customFormat="1" ht="20.149999999999999" customHeight="1" x14ac:dyDescent="0.25">
      <c r="A26" s="13" t="s">
        <v>33</v>
      </c>
      <c r="B26" s="17"/>
      <c r="C26" s="16" t="s">
        <v>34</v>
      </c>
      <c r="D26" s="27">
        <v>20</v>
      </c>
      <c r="E26" s="12" t="s">
        <v>35</v>
      </c>
    </row>
    <row r="27" spans="1:11" s="12" customFormat="1" ht="20.149999999999999" customHeight="1" thickBot="1" x14ac:dyDescent="0.3">
      <c r="A27" s="13" t="s">
        <v>36</v>
      </c>
      <c r="B27" s="17"/>
      <c r="C27" s="18" t="s">
        <v>37</v>
      </c>
      <c r="D27" s="28">
        <v>0</v>
      </c>
      <c r="E27" s="12" t="s">
        <v>20</v>
      </c>
    </row>
    <row r="28" spans="1:11" s="12" customFormat="1" ht="20.149999999999999" customHeight="1" x14ac:dyDescent="0.25">
      <c r="A28" s="24" t="s">
        <v>38</v>
      </c>
      <c r="B28" s="19" t="s">
        <v>25</v>
      </c>
      <c r="C28" s="20" t="s">
        <v>39</v>
      </c>
      <c r="D28" s="26">
        <v>150</v>
      </c>
      <c r="E28" s="32" t="s">
        <v>90</v>
      </c>
      <c r="F28" s="18"/>
      <c r="G28" s="18"/>
      <c r="H28" s="18"/>
      <c r="I28" s="18"/>
      <c r="J28" s="18"/>
      <c r="K28" s="18"/>
    </row>
    <row r="29" spans="1:11" s="12" customFormat="1" ht="20.149999999999999" customHeight="1" x14ac:dyDescent="0.25">
      <c r="A29" s="13" t="s">
        <v>83</v>
      </c>
      <c r="B29" s="17"/>
      <c r="C29" s="21" t="s">
        <v>40</v>
      </c>
      <c r="D29" s="27">
        <v>110</v>
      </c>
      <c r="E29" s="13" t="s">
        <v>91</v>
      </c>
    </row>
    <row r="30" spans="1:11" s="12" customFormat="1" ht="20.149999999999999" customHeight="1" x14ac:dyDescent="0.25">
      <c r="A30" s="13"/>
      <c r="B30" s="17"/>
      <c r="C30" s="21" t="s">
        <v>41</v>
      </c>
      <c r="D30" s="27">
        <v>50</v>
      </c>
      <c r="E30" s="13" t="s">
        <v>92</v>
      </c>
    </row>
    <row r="31" spans="1:11" s="12" customFormat="1" ht="20.149999999999999" customHeight="1" thickBot="1" x14ac:dyDescent="0.3">
      <c r="A31" s="25"/>
      <c r="B31" s="22"/>
      <c r="C31" s="23" t="s">
        <v>42</v>
      </c>
      <c r="D31" s="29">
        <v>0</v>
      </c>
      <c r="E31"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14740-6A30-4C38-8D33-C8485A3BE92E}">
  <dimension ref="A1:G40"/>
  <sheetViews>
    <sheetView topLeftCell="A15" workbookViewId="0">
      <selection activeCell="C22" sqref="C22"/>
    </sheetView>
  </sheetViews>
  <sheetFormatPr defaultRowHeight="11.5" x14ac:dyDescent="0.25"/>
  <cols>
    <col min="1" max="1" width="30.26953125" customWidth="1"/>
    <col min="2" max="2" width="18.90625" customWidth="1"/>
    <col min="3" max="3" width="50.6328125" customWidth="1"/>
    <col min="5" max="5" width="39.6328125" customWidth="1"/>
    <col min="6" max="6" width="13.90625" customWidth="1"/>
    <col min="7" max="7" width="19.453125" customWidth="1"/>
  </cols>
  <sheetData>
    <row r="1" spans="1:7" ht="17.5" x14ac:dyDescent="0.35">
      <c r="A1" s="39" t="str">
        <f>Toelichting!A1</f>
        <v>Bijlage 4 Invulblad selectiecritreia en bijbehorende referenties</v>
      </c>
      <c r="B1" s="4"/>
      <c r="C1" s="5"/>
    </row>
    <row r="2" spans="1:7" ht="13.5" x14ac:dyDescent="0.25">
      <c r="A2" s="40" t="str">
        <f>Toelichting!A2</f>
        <v xml:space="preserve">Europese niet openbare aanbesteding vervanging en modernisering </v>
      </c>
      <c r="C2" s="6"/>
    </row>
    <row r="3" spans="1:7" ht="13.5" x14ac:dyDescent="0.25">
      <c r="A3" s="41" t="str">
        <f>Toelichting!A3</f>
        <v>Technische Automatisering (TA) waterketen, INK-791</v>
      </c>
      <c r="B3" s="7"/>
      <c r="C3" s="8"/>
    </row>
    <row r="7" spans="1:7" ht="20.149999999999999" customHeight="1" x14ac:dyDescent="0.25">
      <c r="A7" s="45" t="s">
        <v>3</v>
      </c>
      <c r="B7" s="34"/>
      <c r="C7" s="3"/>
    </row>
    <row r="8" spans="1:7" ht="20.149999999999999" customHeight="1" x14ac:dyDescent="0.25">
      <c r="A8" s="42" t="s">
        <v>4</v>
      </c>
      <c r="B8" s="111"/>
      <c r="C8" s="112"/>
    </row>
    <row r="9" spans="1:7" ht="20.149999999999999" customHeight="1" x14ac:dyDescent="0.25">
      <c r="A9" s="42" t="s">
        <v>5</v>
      </c>
      <c r="B9" s="111"/>
      <c r="C9" s="112"/>
    </row>
    <row r="11" spans="1:7" ht="12" thickBot="1" x14ac:dyDescent="0.3"/>
    <row r="12" spans="1:7" ht="20.149999999999999" customHeight="1" thickBot="1" x14ac:dyDescent="0.3">
      <c r="A12" s="46" t="s">
        <v>7</v>
      </c>
      <c r="B12" s="47" t="s">
        <v>8</v>
      </c>
      <c r="C12" s="48" t="s">
        <v>9</v>
      </c>
      <c r="D12" s="49" t="s">
        <v>10</v>
      </c>
      <c r="E12" s="46" t="s">
        <v>46</v>
      </c>
      <c r="F12" s="49" t="s">
        <v>47</v>
      </c>
      <c r="G12" s="101" t="s">
        <v>89</v>
      </c>
    </row>
    <row r="13" spans="1:7" ht="20.149999999999999" customHeight="1" x14ac:dyDescent="0.25">
      <c r="A13" s="82" t="s">
        <v>11</v>
      </c>
      <c r="B13" s="17" t="s">
        <v>12</v>
      </c>
      <c r="C13" s="14" t="str">
        <f>Toelichting!C17</f>
        <v>waterschap/hoogheemraadschap</v>
      </c>
      <c r="D13" s="53">
        <f>Toelichting!D17</f>
        <v>100</v>
      </c>
      <c r="E13" s="50"/>
      <c r="F13" s="37"/>
      <c r="G13" s="98"/>
    </row>
    <row r="14" spans="1:7" ht="20.149999999999999" customHeight="1" x14ac:dyDescent="0.25">
      <c r="A14" s="13" t="s">
        <v>15</v>
      </c>
      <c r="B14" s="15" t="s">
        <v>16</v>
      </c>
      <c r="C14" s="14" t="str">
        <f>Toelichting!C18</f>
        <v>gemeente</v>
      </c>
      <c r="D14" s="53">
        <f>Toelichting!D18</f>
        <v>90</v>
      </c>
      <c r="E14" s="117"/>
      <c r="F14" s="55" t="e" cm="1">
        <f t="array" ref="F14">_xlfn.IFS(E14=C13,D13,E14=C14,D14,E14=C15,D15,E14=C16,D16)</f>
        <v>#N/A</v>
      </c>
      <c r="G14" s="114"/>
    </row>
    <row r="15" spans="1:7" ht="20.149999999999999" customHeight="1" x14ac:dyDescent="0.25">
      <c r="A15" s="13"/>
      <c r="B15" s="17"/>
      <c r="C15" s="14" t="str">
        <f>Toelichting!C19</f>
        <v>Rijkswaterstaat of provincie</v>
      </c>
      <c r="D15" s="53">
        <f>Toelichting!D19</f>
        <v>60</v>
      </c>
      <c r="E15" s="51"/>
      <c r="F15" s="35"/>
      <c r="G15" s="99"/>
    </row>
    <row r="16" spans="1:7" ht="20.149999999999999" customHeight="1" thickBot="1" x14ac:dyDescent="0.3">
      <c r="A16" s="13"/>
      <c r="B16" s="17"/>
      <c r="C16" s="12" t="str">
        <f>Toelichting!C20</f>
        <v>andere organisaties of bedrijven</v>
      </c>
      <c r="D16" s="60">
        <f>Toelichting!D20</f>
        <v>30</v>
      </c>
      <c r="E16" s="52"/>
      <c r="F16" s="36"/>
      <c r="G16" s="100"/>
    </row>
    <row r="17" spans="1:7" ht="20.149999999999999" customHeight="1" x14ac:dyDescent="0.25">
      <c r="A17" s="83" t="s">
        <v>48</v>
      </c>
      <c r="B17" s="19" t="s">
        <v>23</v>
      </c>
      <c r="C17" s="57" t="str">
        <f>Toelichting!C21</f>
        <v>Ervaring in de rioolwaterzuiveringsinstallaties en rioolgemalen</v>
      </c>
      <c r="D17" s="54">
        <f>Toelichting!D21</f>
        <v>200</v>
      </c>
      <c r="E17" s="50"/>
      <c r="F17" s="37"/>
      <c r="G17" s="99"/>
    </row>
    <row r="18" spans="1:7" ht="20.149999999999999" customHeight="1" x14ac:dyDescent="0.25">
      <c r="A18" s="17"/>
      <c r="B18" s="17" t="s">
        <v>25</v>
      </c>
      <c r="C18" s="58" t="str">
        <f>Toelichting!C22</f>
        <v>Ervaring in de rioolwaterzuiveringsinstallaties of rioolgemalen</v>
      </c>
      <c r="D18" s="53">
        <f>Toelichting!D22</f>
        <v>180</v>
      </c>
      <c r="E18" s="117"/>
      <c r="F18" s="55" t="e" cm="1">
        <f t="array" ref="F18">_xlfn.IFS(E18=C17,D17,E18=C18,D18,E18=C19,D19,E18=C20,D20)</f>
        <v>#N/A</v>
      </c>
      <c r="G18" s="114"/>
    </row>
    <row r="19" spans="1:7" ht="20.149999999999999" customHeight="1" x14ac:dyDescent="0.25">
      <c r="A19" s="17"/>
      <c r="B19" s="17"/>
      <c r="C19" s="58" t="str">
        <f>Toelichting!C23</f>
        <v>Ervaring met TA van drinkwater of opppervlaktewater</v>
      </c>
      <c r="D19" s="53">
        <f>Toelichting!D23</f>
        <v>120</v>
      </c>
      <c r="E19" s="51"/>
      <c r="F19" s="35"/>
      <c r="G19" s="99"/>
    </row>
    <row r="20" spans="1:7" ht="20.149999999999999" customHeight="1" thickBot="1" x14ac:dyDescent="0.3">
      <c r="A20" s="22"/>
      <c r="B20" s="22"/>
      <c r="C20" s="59" t="str">
        <f>Toelichting!C24</f>
        <v>Overige installaties in industrie voor processen</v>
      </c>
      <c r="D20" s="61">
        <f>Toelichting!D24</f>
        <v>60</v>
      </c>
      <c r="E20" s="52"/>
      <c r="F20" s="36"/>
      <c r="G20" s="100"/>
    </row>
    <row r="21" spans="1:7" ht="20.149999999999999" customHeight="1" x14ac:dyDescent="0.25">
      <c r="A21" s="82" t="s">
        <v>30</v>
      </c>
      <c r="B21" s="17" t="s">
        <v>25</v>
      </c>
      <c r="C21" s="14" t="str">
        <f>Toelichting!C25</f>
        <v>continu trainen personeel op volledig proces afvalwater</v>
      </c>
      <c r="D21" s="54">
        <f>Toelichting!D25</f>
        <v>50</v>
      </c>
      <c r="E21" s="50"/>
      <c r="F21" s="37"/>
      <c r="G21" s="99"/>
    </row>
    <row r="22" spans="1:7" ht="20.149999999999999" customHeight="1" x14ac:dyDescent="0.25">
      <c r="A22" s="13" t="s">
        <v>33</v>
      </c>
      <c r="B22" s="17"/>
      <c r="C22" s="14" t="str">
        <f>Toelichting!C26</f>
        <v>eenmalig trainen proces afvalwater voor een project</v>
      </c>
      <c r="D22" s="53">
        <f>Toelichting!D26</f>
        <v>20</v>
      </c>
      <c r="E22" s="117"/>
      <c r="F22" s="55" t="e" cm="1">
        <f t="array" ref="F22">_xlfn.IFS(E22=C21,D21,E22=C22,D22,E22=C23,D23)</f>
        <v>#N/A</v>
      </c>
      <c r="G22" s="114"/>
    </row>
    <row r="23" spans="1:7" ht="20.149999999999999" customHeight="1" thickBot="1" x14ac:dyDescent="0.3">
      <c r="A23" s="13" t="s">
        <v>36</v>
      </c>
      <c r="B23" s="17"/>
      <c r="C23" s="12" t="str">
        <f>Toelichting!C27</f>
        <v>geen opleiding/training voor volledig proces afvalwater</v>
      </c>
      <c r="D23" s="60">
        <f>Toelichting!D27</f>
        <v>0</v>
      </c>
      <c r="E23" s="51"/>
      <c r="F23" s="35"/>
      <c r="G23" s="100"/>
    </row>
    <row r="24" spans="1:7" ht="20.149999999999999" customHeight="1" x14ac:dyDescent="0.25">
      <c r="A24" s="90"/>
      <c r="B24" s="90"/>
      <c r="C24" s="90"/>
      <c r="D24" s="92"/>
      <c r="E24" s="93"/>
      <c r="F24" s="91"/>
    </row>
    <row r="25" spans="1:7" ht="20.149999999999999" customHeight="1" thickBot="1" x14ac:dyDescent="0.3">
      <c r="A25" s="12"/>
      <c r="B25" s="12"/>
      <c r="C25" s="12"/>
      <c r="D25" s="94"/>
      <c r="E25" s="95"/>
    </row>
    <row r="26" spans="1:7" ht="20.149999999999999" customHeight="1" x14ac:dyDescent="0.25">
      <c r="A26" s="81" t="s">
        <v>38</v>
      </c>
      <c r="B26" s="19" t="s">
        <v>25</v>
      </c>
      <c r="C26" s="57" t="str">
        <f>Toelichting!C28</f>
        <v>10 of meer organisaties</v>
      </c>
      <c r="D26" s="54">
        <f>Toelichting!D28</f>
        <v>150</v>
      </c>
      <c r="E26" s="50"/>
      <c r="F26" s="37"/>
    </row>
    <row r="27" spans="1:7" ht="27.75" customHeight="1" x14ac:dyDescent="0.25">
      <c r="A27" s="77" t="s">
        <v>84</v>
      </c>
      <c r="B27" s="17"/>
      <c r="C27" s="58" t="str">
        <f>Toelichting!C29</f>
        <v>5 tot 10 organisaties</v>
      </c>
      <c r="D27" s="53">
        <f>Toelichting!D29</f>
        <v>110</v>
      </c>
      <c r="E27" s="113"/>
      <c r="F27" s="55" t="e" cm="1">
        <f t="array" ref="F27">_xlfn.IFS(E27=C26,D26,E27=C27,D27,E27=C28,D28,E27=C29,D29)</f>
        <v>#N/A</v>
      </c>
    </row>
    <row r="28" spans="1:7" ht="20.149999999999999" customHeight="1" x14ac:dyDescent="0.25">
      <c r="A28" s="13"/>
      <c r="B28" s="17"/>
      <c r="C28" s="58" t="str">
        <f>Toelichting!C30</f>
        <v>2 tot 5 organisaties</v>
      </c>
      <c r="D28" s="53">
        <f>Toelichting!D30</f>
        <v>50</v>
      </c>
      <c r="E28" s="51"/>
      <c r="F28" s="35"/>
    </row>
    <row r="29" spans="1:7" ht="20.149999999999999" customHeight="1" thickBot="1" x14ac:dyDescent="0.3">
      <c r="A29" s="25"/>
      <c r="B29" s="22"/>
      <c r="C29" s="59" t="str">
        <f>Toelichting!C31</f>
        <v>1 organisatie</v>
      </c>
      <c r="D29" s="53">
        <f>Toelichting!D31</f>
        <v>0</v>
      </c>
      <c r="E29" s="52"/>
      <c r="F29" s="36"/>
    </row>
    <row r="30" spans="1:7" ht="20.149999999999999" customHeight="1" x14ac:dyDescent="0.25">
      <c r="A30" s="12"/>
      <c r="B30" s="12"/>
      <c r="C30" s="12"/>
      <c r="D30" s="92"/>
      <c r="E30" s="92"/>
      <c r="F30" s="96"/>
    </row>
    <row r="31" spans="1:7" ht="20.149999999999999" customHeight="1" thickBot="1" x14ac:dyDescent="0.3">
      <c r="F31" s="97"/>
    </row>
    <row r="32" spans="1:7" ht="20.149999999999999" customHeight="1" thickTop="1" thickBot="1" x14ac:dyDescent="0.3">
      <c r="C32" s="38"/>
      <c r="D32" s="56" t="s">
        <v>49</v>
      </c>
      <c r="E32" s="56"/>
      <c r="F32" s="56" t="e">
        <f>SUM(F14:F27)</f>
        <v>#N/A</v>
      </c>
    </row>
    <row r="33" spans="1:3" ht="20.149999999999999" customHeight="1" thickTop="1" x14ac:dyDescent="0.25"/>
    <row r="37" spans="1:3" ht="20.149999999999999" customHeight="1" x14ac:dyDescent="0.25">
      <c r="A37" s="87" t="s">
        <v>88</v>
      </c>
      <c r="B37" s="107"/>
      <c r="C37" s="115"/>
    </row>
    <row r="38" spans="1:3" ht="20.149999999999999" customHeight="1" x14ac:dyDescent="0.25">
      <c r="A38" s="88" t="s">
        <v>80</v>
      </c>
      <c r="B38" s="107"/>
      <c r="C38" s="115"/>
    </row>
    <row r="39" spans="1:3" ht="20.149999999999999" customHeight="1" x14ac:dyDescent="0.25">
      <c r="A39" s="88" t="s">
        <v>81</v>
      </c>
      <c r="B39" s="107"/>
      <c r="C39" s="115"/>
    </row>
    <row r="40" spans="1:3" ht="70" customHeight="1" x14ac:dyDescent="0.25">
      <c r="A40" s="89" t="s">
        <v>82</v>
      </c>
      <c r="B40" s="116"/>
      <c r="C40" s="115"/>
    </row>
  </sheetData>
  <dataValidations count="4">
    <dataValidation type="list" allowBlank="1" showInputMessage="1" showErrorMessage="1" sqref="E14" xr:uid="{053E97CB-578B-4F77-B69F-4A60459350C9}">
      <formula1>$C$13:$C$16</formula1>
    </dataValidation>
    <dataValidation type="list" allowBlank="1" showInputMessage="1" showErrorMessage="1" sqref="E18" xr:uid="{F8679744-0A72-4B8C-9C9A-CAE24FCF2264}">
      <formula1>$C$17:$C$20</formula1>
    </dataValidation>
    <dataValidation type="list" allowBlank="1" showInputMessage="1" showErrorMessage="1" sqref="E22" xr:uid="{9A844896-902E-4E53-AA98-B02723874DA6}">
      <formula1>$C$21:$C$23</formula1>
    </dataValidation>
    <dataValidation type="list" allowBlank="1" showInputMessage="1" showErrorMessage="1" sqref="E27" xr:uid="{C46A217C-64EB-490F-B0A4-7F240D9EA6F3}">
      <formula1>$C$26:$C$29</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50AB4-36CD-4971-8799-05C385E42A3F}">
  <dimension ref="A1:D34"/>
  <sheetViews>
    <sheetView workbookViewId="0">
      <selection activeCell="F19" sqref="F19"/>
    </sheetView>
  </sheetViews>
  <sheetFormatPr defaultRowHeight="11.5" x14ac:dyDescent="0.25"/>
  <cols>
    <col min="1" max="1" width="4.7265625" customWidth="1"/>
    <col min="2" max="2" width="32" customWidth="1"/>
    <col min="3" max="3" width="61.6328125" customWidth="1"/>
  </cols>
  <sheetData>
    <row r="1" spans="1:4" ht="17.5" x14ac:dyDescent="0.35">
      <c r="A1" s="39" t="str">
        <f>Toelichting!A1</f>
        <v>Bijlage 4 Invulblad selectiecritreia en bijbehorende referenties</v>
      </c>
      <c r="B1" s="4"/>
      <c r="C1" s="5"/>
    </row>
    <row r="2" spans="1:4" ht="13.5" x14ac:dyDescent="0.25">
      <c r="A2" s="40" t="str">
        <f>Toelichting!A2</f>
        <v xml:space="preserve">Europese niet openbare aanbesteding vervanging en modernisering </v>
      </c>
      <c r="C2" s="6"/>
    </row>
    <row r="3" spans="1:4" ht="13.5" x14ac:dyDescent="0.25">
      <c r="A3" s="41" t="str">
        <f>Toelichting!A3</f>
        <v>Technische Automatisering (TA) waterketen, INK-791</v>
      </c>
      <c r="B3" s="7"/>
      <c r="C3" s="8"/>
    </row>
    <row r="6" spans="1:4" ht="20.149999999999999" customHeight="1" x14ac:dyDescent="0.25">
      <c r="B6" s="45" t="s">
        <v>3</v>
      </c>
      <c r="C6" s="34"/>
      <c r="D6" s="62"/>
    </row>
    <row r="7" spans="1:4" ht="20.149999999999999" customHeight="1" x14ac:dyDescent="0.25">
      <c r="B7" s="42" t="s">
        <v>4</v>
      </c>
      <c r="C7" s="107"/>
      <c r="D7" s="63"/>
    </row>
    <row r="8" spans="1:4" ht="20.149999999999999" customHeight="1" x14ac:dyDescent="0.25">
      <c r="B8" s="42" t="s">
        <v>5</v>
      </c>
      <c r="C8" s="107"/>
      <c r="D8" s="63"/>
    </row>
    <row r="10" spans="1:4" ht="20.149999999999999" customHeight="1" x14ac:dyDescent="0.25">
      <c r="A10" s="65" t="s">
        <v>50</v>
      </c>
      <c r="B10" s="65" t="s">
        <v>51</v>
      </c>
      <c r="C10" s="65" t="s">
        <v>43</v>
      </c>
    </row>
    <row r="11" spans="1:4" ht="20.149999999999999" customHeight="1" x14ac:dyDescent="0.25">
      <c r="A11" s="70">
        <v>1</v>
      </c>
      <c r="B11" s="71" t="s">
        <v>52</v>
      </c>
      <c r="C11" s="68"/>
    </row>
    <row r="12" spans="1:4" ht="20.149999999999999" customHeight="1" x14ac:dyDescent="0.25">
      <c r="A12" s="66" t="s">
        <v>53</v>
      </c>
      <c r="B12" s="66" t="s">
        <v>54</v>
      </c>
      <c r="C12" s="103"/>
    </row>
    <row r="13" spans="1:4" ht="20.149999999999999" customHeight="1" x14ac:dyDescent="0.25">
      <c r="A13" s="66" t="s">
        <v>55</v>
      </c>
      <c r="B13" s="66" t="s">
        <v>56</v>
      </c>
      <c r="C13" s="103"/>
    </row>
    <row r="14" spans="1:4" ht="20.149999999999999" customHeight="1" x14ac:dyDescent="0.25">
      <c r="A14" s="66" t="s">
        <v>57</v>
      </c>
      <c r="B14" s="66" t="s">
        <v>58</v>
      </c>
      <c r="C14" s="103"/>
    </row>
    <row r="15" spans="1:4" ht="20.149999999999999" customHeight="1" x14ac:dyDescent="0.25">
      <c r="A15" s="66" t="s">
        <v>59</v>
      </c>
      <c r="B15" s="66" t="s">
        <v>60</v>
      </c>
      <c r="C15" s="103"/>
    </row>
    <row r="16" spans="1:4" ht="20.149999999999999" customHeight="1" x14ac:dyDescent="0.25">
      <c r="A16" s="66" t="s">
        <v>61</v>
      </c>
      <c r="B16" s="66" t="s">
        <v>62</v>
      </c>
      <c r="C16" s="103"/>
    </row>
    <row r="17" spans="1:3" ht="20.149999999999999" customHeight="1" x14ac:dyDescent="0.25">
      <c r="A17" s="66" t="s">
        <v>63</v>
      </c>
      <c r="B17" s="66" t="s">
        <v>64</v>
      </c>
      <c r="C17" s="103"/>
    </row>
    <row r="18" spans="1:3" ht="20.149999999999999" customHeight="1" x14ac:dyDescent="0.25">
      <c r="A18" s="66" t="s">
        <v>65</v>
      </c>
      <c r="B18" s="66" t="s">
        <v>66</v>
      </c>
      <c r="C18" s="103"/>
    </row>
    <row r="19" spans="1:3" ht="40" customHeight="1" x14ac:dyDescent="0.25">
      <c r="A19" s="66" t="s">
        <v>67</v>
      </c>
      <c r="B19" s="67" t="s">
        <v>68</v>
      </c>
      <c r="C19" s="103"/>
    </row>
    <row r="20" spans="1:3" ht="20.149999999999999" customHeight="1" x14ac:dyDescent="0.25">
      <c r="A20" s="66" t="s">
        <v>69</v>
      </c>
      <c r="B20" s="66" t="s">
        <v>70</v>
      </c>
      <c r="C20" s="103"/>
    </row>
    <row r="21" spans="1:3" ht="20.149999999999999" customHeight="1" x14ac:dyDescent="0.25">
      <c r="A21" s="70">
        <v>2</v>
      </c>
      <c r="B21" s="72" t="s">
        <v>71</v>
      </c>
      <c r="C21" s="69"/>
    </row>
    <row r="22" spans="1:3" ht="88.5" customHeight="1" x14ac:dyDescent="0.25">
      <c r="A22" s="66" t="s">
        <v>72</v>
      </c>
      <c r="B22" s="76" t="s">
        <v>73</v>
      </c>
      <c r="C22" s="103"/>
    </row>
    <row r="23" spans="1:3" ht="90" customHeight="1" x14ac:dyDescent="0.25">
      <c r="A23" s="66" t="s">
        <v>74</v>
      </c>
      <c r="B23" s="64" t="s">
        <v>75</v>
      </c>
      <c r="C23" s="103"/>
    </row>
    <row r="24" spans="1:3" ht="20.149999999999999" customHeight="1" x14ac:dyDescent="0.25">
      <c r="A24" s="70">
        <v>3</v>
      </c>
      <c r="B24" s="72" t="s">
        <v>76</v>
      </c>
      <c r="C24" s="69"/>
    </row>
    <row r="25" spans="1:3" ht="49.5" customHeight="1" x14ac:dyDescent="0.25">
      <c r="A25" s="66"/>
      <c r="B25" s="67" t="s">
        <v>77</v>
      </c>
      <c r="C25" s="103"/>
    </row>
    <row r="26" spans="1:3" ht="90" customHeight="1" x14ac:dyDescent="0.25">
      <c r="A26" s="66"/>
      <c r="B26" s="110" t="s">
        <v>78</v>
      </c>
      <c r="C26" s="103"/>
    </row>
    <row r="27" spans="1:3" ht="20.149999999999999" customHeight="1" x14ac:dyDescent="0.25">
      <c r="A27" s="66"/>
      <c r="B27" s="66"/>
      <c r="C27" s="103"/>
    </row>
    <row r="30" spans="1:3" ht="20.149999999999999" customHeight="1" x14ac:dyDescent="0.25">
      <c r="B30" s="74" t="s">
        <v>79</v>
      </c>
      <c r="C30" s="73"/>
    </row>
    <row r="31" spans="1:3" ht="60" customHeight="1" x14ac:dyDescent="0.25">
      <c r="B31" s="107"/>
      <c r="C31" s="108"/>
    </row>
    <row r="32" spans="1:3" ht="20.149999999999999" customHeight="1" x14ac:dyDescent="0.25">
      <c r="B32" s="42" t="s">
        <v>80</v>
      </c>
      <c r="C32" s="103"/>
    </row>
    <row r="33" spans="2:3" ht="20.149999999999999" customHeight="1" x14ac:dyDescent="0.25">
      <c r="B33" s="42" t="s">
        <v>81</v>
      </c>
      <c r="C33" s="103"/>
    </row>
    <row r="34" spans="2:3" ht="60" customHeight="1" x14ac:dyDescent="0.25">
      <c r="B34" s="75" t="s">
        <v>82</v>
      </c>
      <c r="C34" s="10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54021-158F-479F-BC91-F0435BA3D3B9}">
  <dimension ref="A1:D34"/>
  <sheetViews>
    <sheetView workbookViewId="0">
      <selection activeCell="C22" sqref="C22"/>
    </sheetView>
  </sheetViews>
  <sheetFormatPr defaultRowHeight="11.5" x14ac:dyDescent="0.25"/>
  <cols>
    <col min="1" max="1" width="4.7265625" customWidth="1"/>
    <col min="2" max="2" width="32" customWidth="1"/>
    <col min="3" max="3" width="61.6328125" customWidth="1"/>
  </cols>
  <sheetData>
    <row r="1" spans="1:4" ht="17.5" x14ac:dyDescent="0.35">
      <c r="A1" s="39" t="str">
        <f>Toelichting!A1</f>
        <v>Bijlage 4 Invulblad selectiecritreia en bijbehorende referenties</v>
      </c>
      <c r="B1" s="4"/>
      <c r="C1" s="5"/>
    </row>
    <row r="2" spans="1:4" ht="13.5" x14ac:dyDescent="0.25">
      <c r="A2" s="40" t="str">
        <f>Toelichting!A2</f>
        <v xml:space="preserve">Europese niet openbare aanbesteding vervanging en modernisering </v>
      </c>
      <c r="C2" s="6"/>
    </row>
    <row r="3" spans="1:4" ht="13.5" x14ac:dyDescent="0.25">
      <c r="A3" s="41" t="str">
        <f>Toelichting!A3</f>
        <v>Technische Automatisering (TA) waterketen, INK-791</v>
      </c>
      <c r="B3" s="7"/>
      <c r="C3" s="8"/>
    </row>
    <row r="4" spans="1:4" x14ac:dyDescent="0.25">
      <c r="A4" s="109"/>
    </row>
    <row r="6" spans="1:4" ht="20.149999999999999" customHeight="1" x14ac:dyDescent="0.25">
      <c r="B6" s="45" t="s">
        <v>3</v>
      </c>
      <c r="C6" s="34"/>
      <c r="D6" s="62"/>
    </row>
    <row r="7" spans="1:4" ht="20.149999999999999" customHeight="1" x14ac:dyDescent="0.25">
      <c r="B7" s="42" t="s">
        <v>4</v>
      </c>
      <c r="C7" s="107"/>
      <c r="D7" s="63"/>
    </row>
    <row r="8" spans="1:4" ht="20.149999999999999" customHeight="1" x14ac:dyDescent="0.25">
      <c r="B8" s="42" t="s">
        <v>5</v>
      </c>
      <c r="C8" s="107"/>
      <c r="D8" s="63"/>
    </row>
    <row r="9" spans="1:4" x14ac:dyDescent="0.25">
      <c r="C9" s="109"/>
    </row>
    <row r="10" spans="1:4" ht="20.149999999999999" customHeight="1" x14ac:dyDescent="0.25">
      <c r="A10" s="65" t="s">
        <v>50</v>
      </c>
      <c r="B10" s="65" t="s">
        <v>51</v>
      </c>
      <c r="C10" s="65" t="s">
        <v>44</v>
      </c>
    </row>
    <row r="11" spans="1:4" ht="20.149999999999999" customHeight="1" x14ac:dyDescent="0.25">
      <c r="A11" s="70">
        <v>1</v>
      </c>
      <c r="B11" s="71" t="s">
        <v>52</v>
      </c>
      <c r="C11" s="68"/>
    </row>
    <row r="12" spans="1:4" ht="20.149999999999999" customHeight="1" x14ac:dyDescent="0.25">
      <c r="A12" s="66" t="s">
        <v>53</v>
      </c>
      <c r="B12" s="66" t="s">
        <v>54</v>
      </c>
      <c r="C12" s="103"/>
    </row>
    <row r="13" spans="1:4" ht="20.149999999999999" customHeight="1" x14ac:dyDescent="0.25">
      <c r="A13" s="66" t="s">
        <v>55</v>
      </c>
      <c r="B13" s="66" t="s">
        <v>56</v>
      </c>
      <c r="C13" s="103"/>
    </row>
    <row r="14" spans="1:4" ht="20.149999999999999" customHeight="1" x14ac:dyDescent="0.25">
      <c r="A14" s="66" t="s">
        <v>57</v>
      </c>
      <c r="B14" s="66" t="s">
        <v>58</v>
      </c>
      <c r="C14" s="103"/>
    </row>
    <row r="15" spans="1:4" ht="20.149999999999999" customHeight="1" x14ac:dyDescent="0.25">
      <c r="A15" s="66" t="s">
        <v>59</v>
      </c>
      <c r="B15" s="66" t="s">
        <v>60</v>
      </c>
      <c r="C15" s="103"/>
    </row>
    <row r="16" spans="1:4" ht="20.149999999999999" customHeight="1" x14ac:dyDescent="0.25">
      <c r="A16" s="66" t="s">
        <v>61</v>
      </c>
      <c r="B16" s="66" t="s">
        <v>62</v>
      </c>
      <c r="C16" s="103"/>
    </row>
    <row r="17" spans="1:3" ht="20.149999999999999" customHeight="1" x14ac:dyDescent="0.25">
      <c r="A17" s="66" t="s">
        <v>63</v>
      </c>
      <c r="B17" s="66" t="s">
        <v>64</v>
      </c>
      <c r="C17" s="103"/>
    </row>
    <row r="18" spans="1:3" ht="20.149999999999999" customHeight="1" x14ac:dyDescent="0.25">
      <c r="A18" s="66" t="s">
        <v>65</v>
      </c>
      <c r="B18" s="66" t="s">
        <v>66</v>
      </c>
      <c r="C18" s="103"/>
    </row>
    <row r="19" spans="1:3" ht="40" customHeight="1" x14ac:dyDescent="0.25">
      <c r="A19" s="66" t="s">
        <v>67</v>
      </c>
      <c r="B19" s="67" t="s">
        <v>68</v>
      </c>
      <c r="C19" s="103"/>
    </row>
    <row r="20" spans="1:3" ht="20.149999999999999" customHeight="1" x14ac:dyDescent="0.25">
      <c r="A20" s="66" t="s">
        <v>69</v>
      </c>
      <c r="B20" s="66" t="s">
        <v>70</v>
      </c>
      <c r="C20" s="103"/>
    </row>
    <row r="21" spans="1:3" ht="20.149999999999999" customHeight="1" x14ac:dyDescent="0.25">
      <c r="A21" s="70">
        <v>2</v>
      </c>
      <c r="B21" s="72" t="s">
        <v>71</v>
      </c>
      <c r="C21" s="69"/>
    </row>
    <row r="22" spans="1:3" ht="88.5" customHeight="1" x14ac:dyDescent="0.25">
      <c r="A22" s="66" t="s">
        <v>72</v>
      </c>
      <c r="B22" s="76" t="s">
        <v>73</v>
      </c>
      <c r="C22" s="103"/>
    </row>
    <row r="23" spans="1:3" ht="90" customHeight="1" x14ac:dyDescent="0.25">
      <c r="A23" s="66" t="s">
        <v>74</v>
      </c>
      <c r="B23" s="64" t="s">
        <v>75</v>
      </c>
      <c r="C23" s="103"/>
    </row>
    <row r="24" spans="1:3" ht="20.149999999999999" customHeight="1" x14ac:dyDescent="0.25">
      <c r="A24" s="70">
        <v>3</v>
      </c>
      <c r="B24" s="72" t="s">
        <v>76</v>
      </c>
      <c r="C24" s="69"/>
    </row>
    <row r="25" spans="1:3" ht="49.5" customHeight="1" x14ac:dyDescent="0.25">
      <c r="A25" s="66"/>
      <c r="B25" s="67" t="s">
        <v>77</v>
      </c>
      <c r="C25" s="103"/>
    </row>
    <row r="26" spans="1:3" ht="90" customHeight="1" x14ac:dyDescent="0.25">
      <c r="A26" s="66"/>
      <c r="B26" s="67" t="s">
        <v>78</v>
      </c>
      <c r="C26" s="103"/>
    </row>
    <row r="27" spans="1:3" ht="20.149999999999999" customHeight="1" x14ac:dyDescent="0.25">
      <c r="A27" s="66"/>
      <c r="B27" s="66"/>
      <c r="C27" s="103"/>
    </row>
    <row r="30" spans="1:3" ht="20.149999999999999" customHeight="1" x14ac:dyDescent="0.25">
      <c r="B30" s="74" t="s">
        <v>79</v>
      </c>
      <c r="C30" s="73"/>
    </row>
    <row r="31" spans="1:3" ht="60" customHeight="1" x14ac:dyDescent="0.25">
      <c r="B31" s="107"/>
      <c r="C31" s="108"/>
    </row>
    <row r="32" spans="1:3" ht="20.149999999999999" customHeight="1" x14ac:dyDescent="0.25">
      <c r="B32" s="42" t="s">
        <v>80</v>
      </c>
      <c r="C32" s="103"/>
    </row>
    <row r="33" spans="2:3" ht="20.149999999999999" customHeight="1" x14ac:dyDescent="0.25">
      <c r="B33" s="42" t="s">
        <v>81</v>
      </c>
      <c r="C33" s="103"/>
    </row>
    <row r="34" spans="2:3" ht="60" customHeight="1" x14ac:dyDescent="0.25">
      <c r="B34" s="75" t="s">
        <v>82</v>
      </c>
      <c r="C34" s="10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2A23-B403-4E83-8FC8-FC5C60FDD43C}">
  <dimension ref="A1:D34"/>
  <sheetViews>
    <sheetView workbookViewId="0">
      <selection activeCell="C38" sqref="C38"/>
    </sheetView>
  </sheetViews>
  <sheetFormatPr defaultRowHeight="11.5" x14ac:dyDescent="0.25"/>
  <cols>
    <col min="1" max="1" width="4.7265625" customWidth="1"/>
    <col min="2" max="2" width="32" customWidth="1"/>
    <col min="3" max="3" width="61.6328125" customWidth="1"/>
  </cols>
  <sheetData>
    <row r="1" spans="1:4" ht="17.5" x14ac:dyDescent="0.35">
      <c r="A1" s="39" t="str">
        <f>Toelichting!A1</f>
        <v>Bijlage 4 Invulblad selectiecritreia en bijbehorende referenties</v>
      </c>
      <c r="B1" s="4"/>
      <c r="C1" s="5"/>
    </row>
    <row r="2" spans="1:4" ht="13.5" x14ac:dyDescent="0.25">
      <c r="A2" s="40" t="str">
        <f>Toelichting!A2</f>
        <v xml:space="preserve">Europese niet openbare aanbesteding vervanging en modernisering </v>
      </c>
      <c r="C2" s="6"/>
    </row>
    <row r="3" spans="1:4" ht="13.5" x14ac:dyDescent="0.25">
      <c r="A3" s="41" t="str">
        <f>Toelichting!A3</f>
        <v>Technische Automatisering (TA) waterketen, INK-791</v>
      </c>
      <c r="B3" s="7"/>
      <c r="C3" s="8"/>
    </row>
    <row r="6" spans="1:4" ht="20.149999999999999" customHeight="1" x14ac:dyDescent="0.25">
      <c r="B6" s="45" t="s">
        <v>3</v>
      </c>
      <c r="C6" s="34"/>
      <c r="D6" s="62"/>
    </row>
    <row r="7" spans="1:4" ht="20.149999999999999" customHeight="1" x14ac:dyDescent="0.25">
      <c r="B7" s="42" t="s">
        <v>4</v>
      </c>
      <c r="C7" s="107"/>
      <c r="D7" s="63"/>
    </row>
    <row r="8" spans="1:4" ht="20.149999999999999" customHeight="1" x14ac:dyDescent="0.25">
      <c r="B8" s="42" t="s">
        <v>5</v>
      </c>
      <c r="C8" s="107"/>
      <c r="D8" s="63"/>
    </row>
    <row r="10" spans="1:4" ht="20.149999999999999" customHeight="1" x14ac:dyDescent="0.25">
      <c r="A10" s="65" t="s">
        <v>50</v>
      </c>
      <c r="B10" s="65" t="s">
        <v>51</v>
      </c>
      <c r="C10" s="65" t="s">
        <v>45</v>
      </c>
    </row>
    <row r="11" spans="1:4" ht="20.149999999999999" customHeight="1" x14ac:dyDescent="0.25">
      <c r="A11" s="70">
        <v>1</v>
      </c>
      <c r="B11" s="71" t="s">
        <v>52</v>
      </c>
      <c r="C11" s="68"/>
    </row>
    <row r="12" spans="1:4" ht="20.149999999999999" customHeight="1" x14ac:dyDescent="0.25">
      <c r="A12" s="66" t="s">
        <v>53</v>
      </c>
      <c r="B12" s="66" t="s">
        <v>54</v>
      </c>
      <c r="C12" s="103"/>
    </row>
    <row r="13" spans="1:4" ht="20.149999999999999" customHeight="1" x14ac:dyDescent="0.25">
      <c r="A13" s="66" t="s">
        <v>55</v>
      </c>
      <c r="B13" s="66" t="s">
        <v>56</v>
      </c>
      <c r="C13" s="103"/>
    </row>
    <row r="14" spans="1:4" ht="20.149999999999999" customHeight="1" x14ac:dyDescent="0.25">
      <c r="A14" s="66" t="s">
        <v>57</v>
      </c>
      <c r="B14" s="66" t="s">
        <v>58</v>
      </c>
      <c r="C14" s="103"/>
    </row>
    <row r="15" spans="1:4" ht="20.149999999999999" customHeight="1" x14ac:dyDescent="0.25">
      <c r="A15" s="66" t="s">
        <v>59</v>
      </c>
      <c r="B15" s="66" t="s">
        <v>60</v>
      </c>
      <c r="C15" s="103"/>
    </row>
    <row r="16" spans="1:4" ht="20.149999999999999" customHeight="1" x14ac:dyDescent="0.25">
      <c r="A16" s="66" t="s">
        <v>61</v>
      </c>
      <c r="B16" s="66" t="s">
        <v>62</v>
      </c>
      <c r="C16" s="103"/>
    </row>
    <row r="17" spans="1:3" ht="20.149999999999999" customHeight="1" x14ac:dyDescent="0.25">
      <c r="A17" s="66" t="s">
        <v>63</v>
      </c>
      <c r="B17" s="66" t="s">
        <v>64</v>
      </c>
      <c r="C17" s="103"/>
    </row>
    <row r="18" spans="1:3" ht="20.149999999999999" customHeight="1" x14ac:dyDescent="0.25">
      <c r="A18" s="66" t="s">
        <v>65</v>
      </c>
      <c r="B18" s="66" t="s">
        <v>66</v>
      </c>
      <c r="C18" s="103"/>
    </row>
    <row r="19" spans="1:3" ht="40" customHeight="1" x14ac:dyDescent="0.25">
      <c r="A19" s="66" t="s">
        <v>67</v>
      </c>
      <c r="B19" s="67" t="s">
        <v>68</v>
      </c>
      <c r="C19" s="103"/>
    </row>
    <row r="20" spans="1:3" ht="20.149999999999999" customHeight="1" x14ac:dyDescent="0.25">
      <c r="A20" s="66" t="s">
        <v>69</v>
      </c>
      <c r="B20" s="66" t="s">
        <v>70</v>
      </c>
      <c r="C20" s="103"/>
    </row>
    <row r="21" spans="1:3" ht="20.149999999999999" customHeight="1" x14ac:dyDescent="0.25">
      <c r="A21" s="70">
        <v>2</v>
      </c>
      <c r="B21" s="72" t="s">
        <v>71</v>
      </c>
      <c r="C21" s="69"/>
    </row>
    <row r="22" spans="1:3" ht="88.5" customHeight="1" x14ac:dyDescent="0.25">
      <c r="A22" s="66" t="s">
        <v>72</v>
      </c>
      <c r="B22" s="76" t="s">
        <v>73</v>
      </c>
      <c r="C22" s="103"/>
    </row>
    <row r="23" spans="1:3" ht="90" customHeight="1" x14ac:dyDescent="0.25">
      <c r="A23" s="66" t="s">
        <v>74</v>
      </c>
      <c r="B23" s="64" t="s">
        <v>75</v>
      </c>
      <c r="C23" s="103"/>
    </row>
    <row r="24" spans="1:3" ht="20.149999999999999" customHeight="1" x14ac:dyDescent="0.25">
      <c r="A24" s="70">
        <v>3</v>
      </c>
      <c r="B24" s="72" t="s">
        <v>76</v>
      </c>
      <c r="C24" s="69"/>
    </row>
    <row r="25" spans="1:3" ht="49.5" customHeight="1" x14ac:dyDescent="0.25">
      <c r="A25" s="66"/>
      <c r="B25" s="67" t="s">
        <v>77</v>
      </c>
      <c r="C25" s="103"/>
    </row>
    <row r="26" spans="1:3" ht="90" customHeight="1" x14ac:dyDescent="0.25">
      <c r="A26" s="66"/>
      <c r="B26" s="67" t="s">
        <v>78</v>
      </c>
      <c r="C26" s="103"/>
    </row>
    <row r="27" spans="1:3" ht="20.149999999999999" customHeight="1" x14ac:dyDescent="0.25">
      <c r="A27" s="66"/>
      <c r="B27" s="66"/>
      <c r="C27" s="103"/>
    </row>
    <row r="30" spans="1:3" ht="20.149999999999999" customHeight="1" x14ac:dyDescent="0.25">
      <c r="B30" s="74" t="s">
        <v>79</v>
      </c>
      <c r="C30" s="73"/>
    </row>
    <row r="31" spans="1:3" ht="60" customHeight="1" x14ac:dyDescent="0.25">
      <c r="B31" s="107"/>
      <c r="C31" s="108"/>
    </row>
    <row r="32" spans="1:3" ht="20.149999999999999" customHeight="1" x14ac:dyDescent="0.25">
      <c r="B32" s="42" t="s">
        <v>80</v>
      </c>
      <c r="C32" s="103"/>
    </row>
    <row r="33" spans="2:3" ht="20.149999999999999" customHeight="1" x14ac:dyDescent="0.25">
      <c r="B33" s="42" t="s">
        <v>81</v>
      </c>
      <c r="C33" s="103"/>
    </row>
    <row r="34" spans="2:3" ht="60" customHeight="1" x14ac:dyDescent="0.25">
      <c r="B34" s="75" t="s">
        <v>82</v>
      </c>
      <c r="C34" s="10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8D568-233E-4694-95C8-2806CECD5086}">
  <dimension ref="A1:H83"/>
  <sheetViews>
    <sheetView tabSelected="1" workbookViewId="0">
      <selection activeCell="B13" sqref="B13"/>
    </sheetView>
  </sheetViews>
  <sheetFormatPr defaultRowHeight="11.5" x14ac:dyDescent="0.25"/>
  <cols>
    <col min="1" max="1" width="43.26953125" customWidth="1"/>
    <col min="2" max="2" width="67.7265625" customWidth="1"/>
    <col min="3" max="3" width="3.26953125" customWidth="1"/>
  </cols>
  <sheetData>
    <row r="1" spans="1:3" ht="17.5" x14ac:dyDescent="0.35">
      <c r="A1" s="39" t="s">
        <v>93</v>
      </c>
      <c r="B1" s="4"/>
      <c r="C1" s="5"/>
    </row>
    <row r="2" spans="1:3" ht="13.5" x14ac:dyDescent="0.25">
      <c r="A2" s="40" t="s">
        <v>0</v>
      </c>
      <c r="C2" s="6"/>
    </row>
    <row r="3" spans="1:3" ht="13.5" x14ac:dyDescent="0.25">
      <c r="A3" s="41" t="s">
        <v>1</v>
      </c>
      <c r="B3" s="7"/>
      <c r="C3" s="8"/>
    </row>
    <row r="4" spans="1:3" ht="13.5" x14ac:dyDescent="0.25">
      <c r="A4" s="80"/>
    </row>
    <row r="5" spans="1:3" ht="13.5" x14ac:dyDescent="0.25">
      <c r="A5" s="80"/>
    </row>
    <row r="6" spans="1:3" ht="17.5" x14ac:dyDescent="0.35">
      <c r="A6" s="1" t="s">
        <v>87</v>
      </c>
    </row>
    <row r="9" spans="1:3" s="84" customFormat="1" ht="20.149999999999999" customHeight="1" x14ac:dyDescent="0.25">
      <c r="A9" s="42" t="s">
        <v>54</v>
      </c>
      <c r="B9" s="106"/>
    </row>
    <row r="10" spans="1:3" s="84" customFormat="1" ht="20.149999999999999" customHeight="1" x14ac:dyDescent="0.25">
      <c r="A10" s="42" t="s">
        <v>96</v>
      </c>
      <c r="B10" s="106"/>
    </row>
    <row r="11" spans="1:3" s="84" customFormat="1" ht="20.149999999999999" customHeight="1" x14ac:dyDescent="0.25">
      <c r="A11" s="42" t="s">
        <v>85</v>
      </c>
      <c r="B11" s="106"/>
    </row>
    <row r="12" spans="1:3" s="84" customFormat="1" ht="20.149999999999999" customHeight="1" x14ac:dyDescent="0.25">
      <c r="A12" s="42" t="s">
        <v>94</v>
      </c>
      <c r="B12" s="106"/>
    </row>
    <row r="13" spans="1:3" s="84" customFormat="1" ht="70" customHeight="1" x14ac:dyDescent="0.25">
      <c r="A13" s="42" t="s">
        <v>86</v>
      </c>
      <c r="B13" s="103"/>
    </row>
    <row r="16" spans="1:3" s="85" customFormat="1" ht="20.149999999999999" customHeight="1" x14ac:dyDescent="0.25">
      <c r="A16" s="42" t="s">
        <v>54</v>
      </c>
      <c r="B16" s="105"/>
    </row>
    <row r="17" spans="1:2" s="85" customFormat="1" ht="20.149999999999999" customHeight="1" x14ac:dyDescent="0.25">
      <c r="A17" s="42" t="s">
        <v>96</v>
      </c>
      <c r="B17" s="105"/>
    </row>
    <row r="18" spans="1:2" s="85" customFormat="1" ht="20.149999999999999" customHeight="1" x14ac:dyDescent="0.25">
      <c r="A18" s="42" t="s">
        <v>85</v>
      </c>
      <c r="B18" s="105"/>
    </row>
    <row r="19" spans="1:2" s="85" customFormat="1" ht="20.149999999999999" customHeight="1" x14ac:dyDescent="0.25">
      <c r="A19" s="42" t="s">
        <v>94</v>
      </c>
      <c r="B19" s="105"/>
    </row>
    <row r="20" spans="1:2" s="85" customFormat="1" ht="70" customHeight="1" x14ac:dyDescent="0.25">
      <c r="A20" s="42" t="s">
        <v>86</v>
      </c>
      <c r="B20" s="105"/>
    </row>
    <row r="23" spans="1:2" s="85" customFormat="1" ht="20.149999999999999" customHeight="1" x14ac:dyDescent="0.25">
      <c r="A23" s="42" t="s">
        <v>54</v>
      </c>
      <c r="B23" s="105"/>
    </row>
    <row r="24" spans="1:2" s="85" customFormat="1" ht="20.149999999999999" customHeight="1" x14ac:dyDescent="0.25">
      <c r="A24" s="42" t="s">
        <v>96</v>
      </c>
      <c r="B24" s="105"/>
    </row>
    <row r="25" spans="1:2" s="85" customFormat="1" ht="20.149999999999999" customHeight="1" x14ac:dyDescent="0.25">
      <c r="A25" s="42" t="s">
        <v>85</v>
      </c>
      <c r="B25" s="105"/>
    </row>
    <row r="26" spans="1:2" s="85" customFormat="1" ht="20.149999999999999" customHeight="1" x14ac:dyDescent="0.25">
      <c r="A26" s="42" t="s">
        <v>94</v>
      </c>
      <c r="B26" s="105"/>
    </row>
    <row r="27" spans="1:2" s="85" customFormat="1" ht="70" customHeight="1" x14ac:dyDescent="0.25">
      <c r="A27" s="42" t="s">
        <v>86</v>
      </c>
      <c r="B27" s="105"/>
    </row>
    <row r="30" spans="1:2" s="85" customFormat="1" ht="20.149999999999999" customHeight="1" x14ac:dyDescent="0.25">
      <c r="A30" s="42" t="s">
        <v>54</v>
      </c>
      <c r="B30" s="105"/>
    </row>
    <row r="31" spans="1:2" s="85" customFormat="1" ht="20.149999999999999" customHeight="1" x14ac:dyDescent="0.25">
      <c r="A31" s="42" t="s">
        <v>96</v>
      </c>
      <c r="B31" s="105"/>
    </row>
    <row r="32" spans="1:2" s="85" customFormat="1" ht="20.149999999999999" customHeight="1" x14ac:dyDescent="0.25">
      <c r="A32" s="42" t="s">
        <v>85</v>
      </c>
      <c r="B32" s="105"/>
    </row>
    <row r="33" spans="1:2" s="85" customFormat="1" ht="20.149999999999999" customHeight="1" x14ac:dyDescent="0.25">
      <c r="A33" s="42" t="s">
        <v>94</v>
      </c>
      <c r="B33" s="105"/>
    </row>
    <row r="34" spans="1:2" s="85" customFormat="1" ht="70" customHeight="1" x14ac:dyDescent="0.25">
      <c r="A34" s="42" t="s">
        <v>86</v>
      </c>
      <c r="B34" s="105"/>
    </row>
    <row r="37" spans="1:2" s="85" customFormat="1" ht="20.149999999999999" customHeight="1" x14ac:dyDescent="0.25">
      <c r="A37" s="42" t="s">
        <v>54</v>
      </c>
      <c r="B37" s="105"/>
    </row>
    <row r="38" spans="1:2" s="85" customFormat="1" ht="20.149999999999999" customHeight="1" x14ac:dyDescent="0.25">
      <c r="A38" s="42" t="s">
        <v>96</v>
      </c>
      <c r="B38" s="105"/>
    </row>
    <row r="39" spans="1:2" s="85" customFormat="1" ht="20.149999999999999" customHeight="1" x14ac:dyDescent="0.25">
      <c r="A39" s="42" t="s">
        <v>85</v>
      </c>
      <c r="B39" s="105"/>
    </row>
    <row r="40" spans="1:2" s="85" customFormat="1" ht="20.149999999999999" customHeight="1" x14ac:dyDescent="0.25">
      <c r="A40" s="42" t="s">
        <v>94</v>
      </c>
      <c r="B40" s="105"/>
    </row>
    <row r="41" spans="1:2" s="85" customFormat="1" ht="70" customHeight="1" x14ac:dyDescent="0.25">
      <c r="A41" s="42" t="s">
        <v>86</v>
      </c>
      <c r="B41" s="105"/>
    </row>
    <row r="44" spans="1:2" s="85" customFormat="1" ht="20.149999999999999" customHeight="1" x14ac:dyDescent="0.25">
      <c r="A44" s="42" t="s">
        <v>54</v>
      </c>
      <c r="B44" s="105"/>
    </row>
    <row r="45" spans="1:2" s="85" customFormat="1" ht="20.149999999999999" customHeight="1" x14ac:dyDescent="0.25">
      <c r="A45" s="42" t="s">
        <v>96</v>
      </c>
      <c r="B45" s="105"/>
    </row>
    <row r="46" spans="1:2" s="85" customFormat="1" ht="20.149999999999999" customHeight="1" x14ac:dyDescent="0.25">
      <c r="A46" s="42" t="s">
        <v>85</v>
      </c>
      <c r="B46" s="105"/>
    </row>
    <row r="47" spans="1:2" s="85" customFormat="1" ht="20.149999999999999" customHeight="1" x14ac:dyDescent="0.25">
      <c r="A47" s="42" t="s">
        <v>94</v>
      </c>
      <c r="B47" s="105"/>
    </row>
    <row r="48" spans="1:2" s="85" customFormat="1" ht="70" customHeight="1" x14ac:dyDescent="0.25">
      <c r="A48" s="42" t="s">
        <v>86</v>
      </c>
      <c r="B48" s="105"/>
    </row>
    <row r="51" spans="1:8" s="85" customFormat="1" ht="20.149999999999999" customHeight="1" x14ac:dyDescent="0.25">
      <c r="A51" s="42" t="s">
        <v>54</v>
      </c>
      <c r="B51" s="105"/>
    </row>
    <row r="52" spans="1:8" s="85" customFormat="1" ht="20.149999999999999" customHeight="1" x14ac:dyDescent="0.25">
      <c r="A52" s="42" t="s">
        <v>96</v>
      </c>
      <c r="B52" s="105"/>
    </row>
    <row r="53" spans="1:8" s="85" customFormat="1" ht="20.149999999999999" customHeight="1" x14ac:dyDescent="0.25">
      <c r="A53" s="42" t="s">
        <v>85</v>
      </c>
      <c r="B53" s="105"/>
      <c r="H53" s="102"/>
    </row>
    <row r="54" spans="1:8" s="85" customFormat="1" ht="20.25" customHeight="1" x14ac:dyDescent="0.25">
      <c r="A54" s="42" t="s">
        <v>94</v>
      </c>
      <c r="B54" s="105"/>
    </row>
    <row r="55" spans="1:8" s="85" customFormat="1" ht="70" customHeight="1" x14ac:dyDescent="0.25">
      <c r="A55" s="42" t="s">
        <v>86</v>
      </c>
      <c r="B55" s="105"/>
    </row>
    <row r="58" spans="1:8" s="85" customFormat="1" ht="20.149999999999999" customHeight="1" x14ac:dyDescent="0.25">
      <c r="A58" s="42" t="s">
        <v>54</v>
      </c>
      <c r="B58" s="105"/>
    </row>
    <row r="59" spans="1:8" s="85" customFormat="1" ht="20.149999999999999" customHeight="1" x14ac:dyDescent="0.25">
      <c r="A59" s="42" t="s">
        <v>96</v>
      </c>
      <c r="B59" s="105"/>
    </row>
    <row r="60" spans="1:8" s="85" customFormat="1" ht="20.149999999999999" customHeight="1" x14ac:dyDescent="0.25">
      <c r="A60" s="42" t="s">
        <v>85</v>
      </c>
      <c r="B60" s="105"/>
    </row>
    <row r="61" spans="1:8" s="85" customFormat="1" ht="20.149999999999999" customHeight="1" x14ac:dyDescent="0.25">
      <c r="A61" s="42" t="s">
        <v>94</v>
      </c>
      <c r="B61" s="105"/>
    </row>
    <row r="62" spans="1:8" s="85" customFormat="1" ht="70" customHeight="1" x14ac:dyDescent="0.25">
      <c r="A62" s="42" t="s">
        <v>86</v>
      </c>
      <c r="B62" s="105"/>
    </row>
    <row r="65" spans="1:2" s="85" customFormat="1" ht="20.149999999999999" customHeight="1" x14ac:dyDescent="0.25">
      <c r="A65" s="42" t="s">
        <v>54</v>
      </c>
      <c r="B65" s="105"/>
    </row>
    <row r="66" spans="1:2" s="85" customFormat="1" ht="20.149999999999999" customHeight="1" x14ac:dyDescent="0.25">
      <c r="A66" s="42" t="s">
        <v>96</v>
      </c>
      <c r="B66" s="105"/>
    </row>
    <row r="67" spans="1:2" s="85" customFormat="1" ht="20.149999999999999" customHeight="1" x14ac:dyDescent="0.25">
      <c r="A67" s="42" t="s">
        <v>85</v>
      </c>
      <c r="B67" s="105"/>
    </row>
    <row r="68" spans="1:2" s="85" customFormat="1" ht="20.149999999999999" customHeight="1" x14ac:dyDescent="0.25">
      <c r="A68" s="42" t="s">
        <v>94</v>
      </c>
      <c r="B68" s="105"/>
    </row>
    <row r="69" spans="1:2" s="85" customFormat="1" ht="70" customHeight="1" x14ac:dyDescent="0.25">
      <c r="A69" s="42" t="s">
        <v>86</v>
      </c>
      <c r="B69" s="105"/>
    </row>
    <row r="72" spans="1:2" s="85" customFormat="1" ht="20.149999999999999" customHeight="1" x14ac:dyDescent="0.25">
      <c r="A72" s="42" t="s">
        <v>54</v>
      </c>
      <c r="B72" s="105"/>
    </row>
    <row r="73" spans="1:2" s="85" customFormat="1" ht="20.149999999999999" customHeight="1" x14ac:dyDescent="0.25">
      <c r="A73" s="42" t="s">
        <v>96</v>
      </c>
      <c r="B73" s="105"/>
    </row>
    <row r="74" spans="1:2" s="85" customFormat="1" ht="20.149999999999999" customHeight="1" x14ac:dyDescent="0.25">
      <c r="A74" s="42" t="s">
        <v>85</v>
      </c>
      <c r="B74" s="105"/>
    </row>
    <row r="75" spans="1:2" s="85" customFormat="1" ht="20.149999999999999" customHeight="1" x14ac:dyDescent="0.25">
      <c r="A75" s="42" t="s">
        <v>94</v>
      </c>
      <c r="B75" s="105"/>
    </row>
    <row r="76" spans="1:2" s="85" customFormat="1" ht="70" customHeight="1" x14ac:dyDescent="0.25">
      <c r="A76" s="42" t="s">
        <v>86</v>
      </c>
      <c r="B76" s="105"/>
    </row>
    <row r="79" spans="1:2" ht="20.149999999999999" customHeight="1" x14ac:dyDescent="0.25">
      <c r="A79" s="86"/>
      <c r="B79" s="73"/>
    </row>
    <row r="80" spans="1:2" ht="20.149999999999999" customHeight="1" x14ac:dyDescent="0.25">
      <c r="A80" s="85" t="s">
        <v>88</v>
      </c>
      <c r="B80" s="103"/>
    </row>
    <row r="81" spans="1:2" ht="20.149999999999999" customHeight="1" x14ac:dyDescent="0.25">
      <c r="A81" s="42" t="s">
        <v>80</v>
      </c>
      <c r="B81" s="103"/>
    </row>
    <row r="82" spans="1:2" ht="20.149999999999999" customHeight="1" x14ac:dyDescent="0.25">
      <c r="A82" s="42" t="s">
        <v>81</v>
      </c>
      <c r="B82" s="103"/>
    </row>
    <row r="83" spans="1:2" ht="70" customHeight="1" x14ac:dyDescent="0.25">
      <c r="A83" s="75" t="s">
        <v>82</v>
      </c>
      <c r="B83" s="10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Pieter Overtoom</ZSDMS_ZaakeigenaarNaam>
    <ZSDMS_ZaaktypeOmschrijving xmlns="20f53c3d-ece6-4625-8bee-cc380ae6fc2b">Europese niet-openbare aanbesteding</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ce7c1281cf6143089ceafbe7da641d5c xmlns="20f53c3d-ece6-4625-8bee-cc380ae6fc2b" xsi:nil="true"/>
    <ValidSignStatus xmlns="7bafef42-6810-4277-b332-a365670f2997"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TaxCatchAll xmlns="e2f687e7-f392-4dc4-9cf0-edc9d53f0d7f"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2023-2038 TA zuivering: PLC's rioolgemalen</ZSDMS_Zaakomschrijving>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ValidSignTransactionId xmlns="7bafef42-6810-4277-b332-a365670f2997"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TaxCatchAllLabel xmlns="e2f687e7-f392-4dc4-9cf0-edc9d53f0d7f" xsi:nil="true"/>
    <ZSDMS_Zaakidentificatie xmlns="20f53c3d-ece6-4625-8bee-cc380ae6fc2b">INK-791</ZSDMS_Zaakidentificatie>
    <_dlc_DocId xmlns="e2f687e7-f392-4dc4-9cf0-edc9d53f0d7f">INK791-1897348187-26</_dlc_DocId>
    <_dlc_DocIdUrl xmlns="e2f687e7-f392-4dc4-9cf0-edc9d53f0d7f">
      <Url>https://waterschaphd.sharepoint.com/teams/ink-791/_layouts/15/DocIdRedir.aspx?ID=INK791-1897348187-26</Url>
      <Description>INK791-1897348187-26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3BF57ECAC4EF3541B3262570A1A16254" ma:contentTypeVersion="132" ma:contentTypeDescription="" ma:contentTypeScope="" ma:versionID="5a2bc75ec0e28cb0b9a5ac8f50ad7082">
  <xsd:schema xmlns:xsd="http://www.w3.org/2001/XMLSchema" xmlns:xs="http://www.w3.org/2001/XMLSchema" xmlns:p="http://schemas.microsoft.com/office/2006/metadata/properties" xmlns:ns2="20f53c3d-ece6-4625-8bee-cc380ae6fc2b" xmlns:ns3="e2f687e7-f392-4dc4-9cf0-edc9d53f0d7f" xmlns:ns4="7bafef42-6810-4277-b332-a365670f2997" targetNamespace="http://schemas.microsoft.com/office/2006/metadata/properties" ma:root="true" ma:fieldsID="ea16e64b08fc67ee00b001ac2741e1be" ns2:_="" ns3:_="" ns4:_="">
    <xsd:import namespace="20f53c3d-ece6-4625-8bee-cc380ae6fc2b"/>
    <xsd:import namespace="e2f687e7-f392-4dc4-9cf0-edc9d53f0d7f"/>
    <xsd:import namespace="7bafef42-6810-4277-b332-a365670f2997"/>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element ref="ns4:ValidSignStatus" minOccurs="0"/>
                <xsd:element ref="ns4:ValidSignTransaction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791" ma:hidden="true" ma:internalName="ZSDMS_Zaakidentificatie" ma:readOnly="false">
      <xsd:simpleType>
        <xsd:restriction base="dms:Text">
          <xsd:maxLength value="255"/>
        </xsd:restriction>
      </xsd:simpleType>
    </xsd:element>
    <xsd:element name="ZSDMS_ZaakeigenaarNaam" ma:index="59" nillable="true" ma:displayName="Zaakeigenaar: naam" ma:default="Pieter Overtoom"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2023-2038 TA zuivering: PLC's rioolgemalen"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niet-openbare aanbesteding" ma:hidden="true" ma:internalName="ZSDMS_ZaaktypeOmschrijving" ma:readOnly="false">
      <xsd:simpleType>
        <xsd:restriction base="dms:Text">
          <xsd:maxLength value="255"/>
        </xsd:restriction>
      </xsd:simpleType>
    </xsd:element>
    <xsd:element name="SharedWithUsers" ma:index="7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f687e7-f392-4dc4-9cf0-edc9d53f0d7f"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5b2d22fa-c38a-4f0e-80f3-8bdf067cb3bf}" ma:internalName="TaxCatchAllLabel" ma:readOnly="false" ma:showField="CatchAllDataLabel" ma:web="e2f687e7-f392-4dc4-9cf0-edc9d53f0d7f">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5b2d22fa-c38a-4f0e-80f3-8bdf067cb3bf}" ma:internalName="TaxCatchAll" ma:readOnly="false" ma:showField="CatchAllData" ma:web="e2f687e7-f392-4dc4-9cf0-edc9d53f0d7f">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afef42-6810-4277-b332-a365670f2997"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element name="ValidSignStatus" ma:index="72" nillable="true" ma:displayName="ValidSign Status" ma:indexed="true" ma:internalName="ValidSignStatus">
      <xsd:simpleType>
        <xsd:restriction base="dms:Text">
          <xsd:maxLength value="255"/>
        </xsd:restriction>
      </xsd:simpleType>
    </xsd:element>
    <xsd:element name="ValidSignTransactionId" ma:index="73" nillable="true" ma:displayName="ValidSign Transaction" ma:indexed="true" ma:internalName="ValidSignTransaction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DD0EFB-42C3-4258-8C30-3A0A25F2D2DC}">
  <ds:schemaRefs>
    <ds:schemaRef ds:uri="20f53c3d-ece6-4625-8bee-cc380ae6fc2b"/>
    <ds:schemaRef ds:uri="http://purl.org/dc/elements/1.1/"/>
    <ds:schemaRef ds:uri="7bafef42-6810-4277-b332-a365670f2997"/>
    <ds:schemaRef ds:uri="e2f687e7-f392-4dc4-9cf0-edc9d53f0d7f"/>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A6A8B3C-18E8-4259-9575-78F3AE0893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e2f687e7-f392-4dc4-9cf0-edc9d53f0d7f"/>
    <ds:schemaRef ds:uri="7bafef42-6810-4277-b332-a365670f2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B80158-A739-4D76-A28A-F5A9DEC2BEDC}">
  <ds:schemaRefs>
    <ds:schemaRef ds:uri="http://schemas.microsoft.com/sharepoint/events"/>
  </ds:schemaRefs>
</ds:datastoreItem>
</file>

<file path=customXml/itemProps4.xml><?xml version="1.0" encoding="utf-8"?>
<ds:datastoreItem xmlns:ds="http://schemas.openxmlformats.org/officeDocument/2006/customXml" ds:itemID="{4A44AD72-FA34-416D-8551-45CEDCFA91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Selectiecriteria </vt:lpstr>
      <vt:lpstr>Referentie 1</vt:lpstr>
      <vt:lpstr>Referentie 2</vt:lpstr>
      <vt:lpstr>Referentie 3</vt:lpstr>
      <vt:lpstr>Overzicht onderhoudsopdrachten</vt:lpstr>
    </vt:vector>
  </TitlesOfParts>
  <Manager/>
  <Company>Waterschap Hollandse Delta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 van Duuren</dc:creator>
  <cp:keywords/>
  <dc:description/>
  <cp:lastModifiedBy>Ronald Heinis</cp:lastModifiedBy>
  <cp:revision/>
  <dcterms:created xsi:type="dcterms:W3CDTF">2022-11-23T08:09:39Z</dcterms:created>
  <dcterms:modified xsi:type="dcterms:W3CDTF">2022-12-08T13:05:24Z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0x01010066FF7E11BF67704C8F8F36C238C38E7D003BF57ECAC4EF3541B3262570A1A16254</vt:lpwstr>
  </property>
  <property fmtid="{D5CDD505-2E9C-101B-9397-08002B2CF9AE}" pid="3" name="_dlc_DocIdItemGuid">
    <vt:lpwstr>241fbb69-7384-4745-9884-3a42161def9c</vt:lpwstr>
  </property>
  <property fmtid="{D5CDD505-2E9C-101B-9397-08002B2CF9AE}" pid="4" name="WSHD_IPM_Rol">
    <vt:lpwstr/>
  </property>
  <property fmtid="{D5CDD505-2E9C-101B-9397-08002B2CF9AE}" pid="5" name="Fase">
    <vt:lpwstr/>
  </property>
  <property fmtid="{D5CDD505-2E9C-101B-9397-08002B2CF9AE}" pid="6" name="i4e26bfc7aeb49df836152fd0f7101ee">
    <vt:lpwstr/>
  </property>
  <property fmtid="{D5CDD505-2E9C-101B-9397-08002B2CF9AE}" pid="7" name="dad76f963f6d4d6baf4cbd7352ab9e75">
    <vt:lpwstr/>
  </property>
  <property fmtid="{D5CDD505-2E9C-101B-9397-08002B2CF9AE}" pid="8" name="WSHD_IPM_Gebied">
    <vt:lpwstr/>
  </property>
</Properties>
</file>