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https://hilversumnl.sharepoint.com/teams/BelastingSoftwarevervanging/Gedeelde documenten/General/5. Belastingen BAG BGT (BBB)/A. Aanbestedingsdocumenten/"/>
    </mc:Choice>
  </mc:AlternateContent>
  <xr:revisionPtr revIDLastSave="10" documentId="13_ncr:1_{3623BE28-9CCE-FD45-A784-ECD91EA768E0}" xr6:coauthVersionLast="47" xr6:coauthVersionMax="47" xr10:uidLastSave="{67D871D6-D82E-4C41-94C2-3C6FEBF46E4F}"/>
  <bookViews>
    <workbookView xWindow="0" yWindow="740" windowWidth="29040" windowHeight="15840" activeTab="2" xr2:uid="{5E113EB7-A7E0-394F-A284-BCFA0E178F09}"/>
  </bookViews>
  <sheets>
    <sheet name="Voorblad" sheetId="1" r:id="rId1"/>
    <sheet name="Schrijfwijzer" sheetId="2" r:id="rId2"/>
    <sheet name="Prijsopgav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2" l="1"/>
  <c r="C25" i="3"/>
  <c r="E20" i="2"/>
  <c r="D33" i="3" l="1"/>
  <c r="D32" i="3"/>
  <c r="D31" i="3"/>
  <c r="D30" i="3"/>
  <c r="H25" i="3"/>
  <c r="G25" i="3"/>
  <c r="F25" i="3"/>
  <c r="E25" i="3"/>
  <c r="D25" i="3"/>
  <c r="C16" i="3"/>
  <c r="D34" i="3" l="1"/>
  <c r="C5" i="3" s="1"/>
  <c r="D5" i="3" s="1"/>
</calcChain>
</file>

<file path=xl/sharedStrings.xml><?xml version="1.0" encoding="utf-8"?>
<sst xmlns="http://schemas.openxmlformats.org/spreadsheetml/2006/main" count="77" uniqueCount="71">
  <si>
    <t>Invulformulier Prijsopgave</t>
  </si>
  <si>
    <t>Beoordeling en punten</t>
  </si>
  <si>
    <t>All-in prijs / TCO</t>
  </si>
  <si>
    <t>Score</t>
  </si>
  <si>
    <t>All-in totaalprijs / TCO o.b.v. 12 jaren</t>
  </si>
  <si>
    <t>Eenmalige implementatiekosten</t>
  </si>
  <si>
    <t>Implementatiekosten</t>
  </si>
  <si>
    <t>Kosten</t>
  </si>
  <si>
    <t>Eenmalige applicatiekosten</t>
  </si>
  <si>
    <t>Kosten inrichting</t>
  </si>
  <si>
    <t>Kosten eenmalige consultancy</t>
  </si>
  <si>
    <t>Kosten opleidingen</t>
  </si>
  <si>
    <t>Totaal eenmalige kosten</t>
  </si>
  <si>
    <t>Jaarlijkse kosten</t>
  </si>
  <si>
    <t>Jaar 2</t>
  </si>
  <si>
    <t>Jaar 3</t>
  </si>
  <si>
    <t>Jaar 4</t>
  </si>
  <si>
    <t>Jaar 5</t>
  </si>
  <si>
    <t>Jaar 6 t/m 12 (per jaar)</t>
  </si>
  <si>
    <t>Jaarlijkse ondersteuningskosten</t>
  </si>
  <si>
    <t>Jaarlijkse kosten hosting</t>
  </si>
  <si>
    <t>Jaarlijkse kosten applicatiebeheer</t>
  </si>
  <si>
    <t>Totaal jaarlijkse kosten</t>
  </si>
  <si>
    <t>Aanvullende diensten (nadere opdrachten)</t>
  </si>
  <si>
    <t>Geschatte inzet per functie</t>
  </si>
  <si>
    <t>Tarief per uur</t>
  </si>
  <si>
    <t>Projectleider (20 uren / per jaar)</t>
  </si>
  <si>
    <t>Adviseur (20 uren / per jaar)</t>
  </si>
  <si>
    <t>Architect (20 uren / per jaar)</t>
  </si>
  <si>
    <t>Ontwikkelaar / tester (20 uren / per jaar)</t>
  </si>
  <si>
    <t>Eventuele toelichting</t>
  </si>
  <si>
    <t>Toelichting</t>
  </si>
  <si>
    <t>Eenmalige kosten</t>
  </si>
  <si>
    <t>Aanvullende diensten</t>
  </si>
  <si>
    <t>Ondertekening</t>
  </si>
  <si>
    <t>Naam Inschrijver</t>
  </si>
  <si>
    <r>
      <t xml:space="preserve">Ingevuld door 
</t>
    </r>
    <r>
      <rPr>
        <b/>
        <sz val="9"/>
        <rFont val="Calibri"/>
        <family val="2"/>
      </rPr>
      <t>(tekenbevoegde functionaris Inschrijver)</t>
    </r>
  </si>
  <si>
    <t>Functie</t>
  </si>
  <si>
    <t>Plaats en datum</t>
  </si>
  <si>
    <t>Handtekening  functionaris</t>
  </si>
  <si>
    <t xml:space="preserve"> Schrijfwijzer</t>
  </si>
  <si>
    <t>Invulinstructies en aandachtspunten voor de Inschrijver:</t>
  </si>
  <si>
    <t xml:space="preserve">U dient in de tabbladen de geel gemarkeerde velden en bij Aanvullende diensten de rode gemarkeerde velden (aangezien deze geen € 0,00 bedrag mogen bevatten) in te vullen. 
</t>
  </si>
  <si>
    <t>Voor deze aanbesteding gelden bandbreedtes. Inschrijvingen waarvan de prijsstelling lager of hoger is dan de genoemde bandbreedte zijn ongeldig. Deze worden terzijde gelegd en uitgesloten van de aanbesteding. De bandbreedtes die de Aanbestedende dienst hanteert voor de Prijsstelling zijn in onderstaande tabel opgenomen.</t>
  </si>
  <si>
    <t>Let op: de rode velden in deze prijsopgave mogen geen € 0,00 bedrag bevatten en dienen binnen de bandbreedtes te vallen.</t>
  </si>
  <si>
    <t>Let op: jaarlijkse kosten mogen pas na Acceptatie Implementatie bij Opdrachtgever in rekening gebracht worden.</t>
  </si>
  <si>
    <t>In § 4.3.1 en § 5.2.1 van de Aanbestedingsleidraad staan de verdere eisen en tips aangaande dit Invulformulier en uw Inschrijving genoemd. 
Neem deze ook eerst zorgvuldig door alvorens u dit formulier invult.</t>
  </si>
  <si>
    <t>Er mogen geen wijzigingen in dit formulier worden aangebracht.</t>
  </si>
  <si>
    <t>Tot slot dient het Invulformulier tarieven ondertekend te worden door een daartoe bevoegde functionaris.</t>
  </si>
  <si>
    <t>Bandbreedtes</t>
  </si>
  <si>
    <t>Bandbreedtes Prijsopgave</t>
  </si>
  <si>
    <t>Minimum</t>
  </si>
  <si>
    <t>Maximum</t>
  </si>
  <si>
    <t>Uurtarieven aanvullende diensten</t>
  </si>
  <si>
    <t>Auteur:</t>
  </si>
  <si>
    <t>Team Inkoop gemeente Hilversum</t>
  </si>
  <si>
    <t>Datum:</t>
  </si>
  <si>
    <t xml:space="preserve">De Prijsopgave wordt berekend op basis van de all-in totaalprijs / Total Cost of Ownership (TCO) voor de implementatieperiode, initiële looptijd en aansluitend het maximum aantal jaarlijkse verlengingen. Voor aanvullende diensten (nadere opdrachten) wordt per functie 20 uur per jaar gerekend. </t>
  </si>
  <si>
    <t>Kosten koppelingen</t>
  </si>
  <si>
    <t>Kosten initiële levering en conversie</t>
  </si>
  <si>
    <t>Jaar 1</t>
  </si>
  <si>
    <t xml:space="preserve">  Kosten per jaar</t>
  </si>
  <si>
    <t>ONDERTEKENING PRIJSOPGAVE BGT APPLICATIE GEMEENTE HILVERSUM</t>
  </si>
  <si>
    <t>Europese aanbesteding Belastingen, (BAG-)Objectenbeheer en BGT</t>
  </si>
  <si>
    <t>Zaaknummer 1319885</t>
  </si>
  <si>
    <t>Gemeente Hilversum en Wijdemeren</t>
  </si>
  <si>
    <t>25 september 2023</t>
  </si>
  <si>
    <t>Bijlage 3.c Prijsopgave Perceel 3 BGT</t>
  </si>
  <si>
    <t>Versie:</t>
  </si>
  <si>
    <t>1.0</t>
  </si>
  <si>
    <r>
      <t>Jaarlijkse licentiekosten o.b.v. 1</t>
    </r>
    <r>
      <rPr>
        <sz val="12"/>
        <rFont val="Calibri (Hoofdtekst)"/>
      </rPr>
      <t>0 users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</si>
</sst>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2"/>
      <color theme="1"/>
      <name val="Calibri"/>
      <family val="2"/>
      <scheme val="minor"/>
    </font>
    <font>
      <sz val="12"/>
      <color rgb="FF3F3F76"/>
      <name val="Calibri"/>
      <family val="2"/>
      <scheme val="minor"/>
    </font>
    <font>
      <b/>
      <sz val="12"/>
      <color rgb="FFFA7D00"/>
      <name val="Calibri"/>
      <family val="2"/>
      <scheme val="minor"/>
    </font>
    <font>
      <b/>
      <sz val="14"/>
      <color theme="1"/>
      <name val="Calibri"/>
      <family val="2"/>
      <scheme val="minor"/>
    </font>
    <font>
      <b/>
      <sz val="11"/>
      <color theme="1"/>
      <name val="Calibri"/>
      <family val="2"/>
      <scheme val="minor"/>
    </font>
    <font>
      <b/>
      <sz val="10"/>
      <color theme="1"/>
      <name val="Calibri"/>
      <family val="2"/>
      <scheme val="minor"/>
    </font>
    <font>
      <b/>
      <sz val="12"/>
      <name val="Calibri"/>
      <family val="2"/>
      <scheme val="minor"/>
    </font>
    <font>
      <b/>
      <sz val="11"/>
      <name val="Calibri"/>
      <family val="2"/>
      <scheme val="minor"/>
    </font>
    <font>
      <b/>
      <sz val="9"/>
      <name val="Calibri"/>
      <family val="2"/>
    </font>
    <font>
      <sz val="10.5"/>
      <color theme="1"/>
      <name val="Calibri"/>
      <family val="2"/>
      <scheme val="minor"/>
    </font>
    <font>
      <b/>
      <sz val="10.5"/>
      <color theme="1"/>
      <name val="Calibri"/>
      <family val="2"/>
      <scheme val="minor"/>
    </font>
    <font>
      <b/>
      <sz val="12"/>
      <color theme="1"/>
      <name val="Calibri"/>
      <family val="2"/>
      <scheme val="minor"/>
    </font>
    <font>
      <b/>
      <sz val="18"/>
      <color theme="1"/>
      <name val="Calibri"/>
      <family val="2"/>
      <scheme val="minor"/>
    </font>
    <font>
      <b/>
      <sz val="14"/>
      <name val="Calibri"/>
      <family val="2"/>
      <scheme val="minor"/>
    </font>
    <font>
      <sz val="14"/>
      <color theme="1"/>
      <name val="Calibri"/>
      <family val="2"/>
      <scheme val="minor"/>
    </font>
    <font>
      <sz val="12"/>
      <name val="Calibri"/>
      <family val="2"/>
      <scheme val="minor"/>
    </font>
    <font>
      <sz val="12"/>
      <name val="Calibri (Hoofdtekst)"/>
    </font>
  </fonts>
  <fills count="10">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
      <patternFill patternType="solid">
        <fgColor rgb="FF92D050"/>
        <bgColor rgb="FF000000"/>
      </patternFill>
    </fill>
    <fill>
      <patternFill patternType="solid">
        <fgColor rgb="FFFFFF00"/>
        <bgColor indexed="64"/>
      </patternFill>
    </fill>
    <fill>
      <patternFill patternType="solid">
        <fgColor theme="0" tint="-0.249977111117893"/>
        <bgColor indexed="64"/>
      </patternFill>
    </fill>
  </fills>
  <borders count="66">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1" applyNumberFormat="0" applyAlignment="0" applyProtection="0"/>
    <xf numFmtId="0" fontId="2" fillId="3" borderId="1" applyNumberFormat="0" applyAlignment="0" applyProtection="0"/>
  </cellStyleXfs>
  <cellXfs count="124">
    <xf numFmtId="0" fontId="0" fillId="0" borderId="0" xfId="0"/>
    <xf numFmtId="0" fontId="0" fillId="4" borderId="0" xfId="0" applyFill="1"/>
    <xf numFmtId="0" fontId="4" fillId="4" borderId="0" xfId="0" applyFont="1" applyFill="1"/>
    <xf numFmtId="0" fontId="0" fillId="4" borderId="0" xfId="0" applyFill="1" applyAlignment="1">
      <alignment vertical="center"/>
    </xf>
    <xf numFmtId="0" fontId="4" fillId="4" borderId="0" xfId="0" applyFont="1" applyFill="1" applyAlignment="1">
      <alignment horizontal="center" vertical="top"/>
    </xf>
    <xf numFmtId="164" fontId="0" fillId="8" borderId="7" xfId="0" applyNumberFormat="1" applyFill="1" applyBorder="1" applyAlignment="1" applyProtection="1">
      <alignment horizontal="center" vertical="top"/>
      <protection locked="0"/>
    </xf>
    <xf numFmtId="164" fontId="0" fillId="8" borderId="9" xfId="0" applyNumberFormat="1" applyFill="1" applyBorder="1" applyAlignment="1" applyProtection="1">
      <alignment horizontal="center" vertical="top"/>
      <protection locked="0"/>
    </xf>
    <xf numFmtId="164" fontId="0" fillId="8" borderId="11" xfId="0" applyNumberFormat="1" applyFill="1" applyBorder="1" applyAlignment="1" applyProtection="1">
      <alignment horizontal="center" vertical="top"/>
      <protection locked="0"/>
    </xf>
    <xf numFmtId="164" fontId="0" fillId="8" borderId="13" xfId="0" applyNumberFormat="1" applyFill="1" applyBorder="1" applyAlignment="1" applyProtection="1">
      <alignment horizontal="center" vertical="top"/>
      <protection locked="0"/>
    </xf>
    <xf numFmtId="0" fontId="0" fillId="4" borderId="0" xfId="0" applyFill="1" applyAlignment="1">
      <alignment horizontal="center" vertical="top"/>
    </xf>
    <xf numFmtId="164" fontId="0" fillId="8" borderId="16" xfId="0" applyNumberFormat="1" applyFill="1" applyBorder="1" applyAlignment="1" applyProtection="1">
      <alignment horizontal="center" vertical="top"/>
      <protection locked="0"/>
    </xf>
    <xf numFmtId="164" fontId="0" fillId="8" borderId="17" xfId="0" applyNumberFormat="1" applyFill="1" applyBorder="1" applyAlignment="1" applyProtection="1">
      <alignment horizontal="center" vertical="top"/>
      <protection locked="0"/>
    </xf>
    <xf numFmtId="164" fontId="0" fillId="8" borderId="19" xfId="0" applyNumberFormat="1" applyFill="1" applyBorder="1" applyAlignment="1" applyProtection="1">
      <alignment horizontal="center" vertical="top"/>
      <protection locked="0"/>
    </xf>
    <xf numFmtId="164" fontId="0" fillId="8" borderId="20" xfId="0" applyNumberFormat="1" applyFill="1" applyBorder="1" applyAlignment="1" applyProtection="1">
      <alignment horizontal="center" vertical="top"/>
      <protection locked="0"/>
    </xf>
    <xf numFmtId="164" fontId="0" fillId="8" borderId="24" xfId="0" applyNumberFormat="1" applyFill="1" applyBorder="1" applyAlignment="1" applyProtection="1">
      <alignment horizontal="center" vertical="top"/>
      <protection locked="0"/>
    </xf>
    <xf numFmtId="164" fontId="0" fillId="8" borderId="25" xfId="0" applyNumberFormat="1" applyFill="1" applyBorder="1" applyAlignment="1" applyProtection="1">
      <alignment horizontal="center" vertical="top"/>
      <protection locked="0"/>
    </xf>
    <xf numFmtId="164" fontId="0" fillId="8" borderId="26" xfId="0" applyNumberFormat="1" applyFill="1" applyBorder="1" applyAlignment="1" applyProtection="1">
      <alignment horizontal="center" vertical="top"/>
      <protection locked="0"/>
    </xf>
    <xf numFmtId="0" fontId="7" fillId="3" borderId="31" xfId="2" applyFont="1" applyBorder="1" applyAlignment="1" applyProtection="1">
      <alignment vertical="center"/>
    </xf>
    <xf numFmtId="0" fontId="7" fillId="3" borderId="37" xfId="2" applyFont="1" applyBorder="1" applyAlignment="1" applyProtection="1">
      <alignment vertical="center" wrapText="1"/>
    </xf>
    <xf numFmtId="0" fontId="7" fillId="3" borderId="37" xfId="2" applyFont="1" applyBorder="1" applyAlignment="1" applyProtection="1">
      <alignment vertical="center"/>
    </xf>
    <xf numFmtId="0" fontId="7" fillId="3" borderId="40" xfId="2" applyFont="1" applyBorder="1" applyAlignment="1" applyProtection="1">
      <alignment vertical="center"/>
    </xf>
    <xf numFmtId="0" fontId="0" fillId="4" borderId="43" xfId="0" applyFill="1" applyBorder="1" applyAlignment="1">
      <alignment horizontal="center" vertical="top"/>
    </xf>
    <xf numFmtId="0" fontId="0" fillId="4" borderId="12" xfId="0" applyFill="1" applyBorder="1" applyAlignment="1">
      <alignment horizontal="center" vertical="top"/>
    </xf>
    <xf numFmtId="0" fontId="0" fillId="4" borderId="50" xfId="0" applyFill="1" applyBorder="1" applyAlignment="1">
      <alignment horizontal="center" vertical="top"/>
    </xf>
    <xf numFmtId="0" fontId="0" fillId="4" borderId="14" xfId="0" applyFill="1" applyBorder="1" applyAlignment="1">
      <alignment horizontal="center" vertical="top"/>
    </xf>
    <xf numFmtId="0" fontId="0" fillId="6" borderId="51" xfId="0" applyFill="1" applyBorder="1" applyAlignment="1">
      <alignment vertical="top"/>
    </xf>
    <xf numFmtId="0" fontId="0" fillId="4" borderId="52" xfId="0" applyFill="1" applyBorder="1" applyAlignment="1">
      <alignment vertical="top" wrapText="1"/>
    </xf>
    <xf numFmtId="0" fontId="0" fillId="4" borderId="53" xfId="0" applyFill="1" applyBorder="1" applyAlignment="1">
      <alignment vertical="top" wrapText="1"/>
    </xf>
    <xf numFmtId="0" fontId="0" fillId="4" borderId="43" xfId="0" applyFill="1" applyBorder="1"/>
    <xf numFmtId="0" fontId="0" fillId="4" borderId="54" xfId="0" applyFill="1" applyBorder="1"/>
    <xf numFmtId="0" fontId="0" fillId="4" borderId="50" xfId="0" applyFill="1" applyBorder="1"/>
    <xf numFmtId="0" fontId="0" fillId="4" borderId="56" xfId="0" applyFill="1" applyBorder="1"/>
    <xf numFmtId="0" fontId="4" fillId="4" borderId="14" xfId="0" applyFont="1" applyFill="1" applyBorder="1"/>
    <xf numFmtId="0" fontId="4" fillId="4" borderId="58" xfId="0" applyFont="1" applyFill="1" applyBorder="1"/>
    <xf numFmtId="0" fontId="9" fillId="4" borderId="59" xfId="0" applyFont="1" applyFill="1" applyBorder="1" applyAlignment="1">
      <alignment horizontal="center" vertical="center"/>
    </xf>
    <xf numFmtId="0" fontId="0" fillId="4" borderId="60" xfId="0" applyFill="1" applyBorder="1"/>
    <xf numFmtId="0" fontId="0" fillId="4" borderId="61" xfId="0" applyFill="1" applyBorder="1"/>
    <xf numFmtId="0" fontId="0" fillId="4" borderId="62" xfId="0" applyFill="1" applyBorder="1" applyAlignment="1">
      <alignment vertical="center"/>
    </xf>
    <xf numFmtId="0" fontId="0" fillId="4" borderId="63" xfId="0" applyFill="1" applyBorder="1"/>
    <xf numFmtId="0" fontId="10" fillId="4" borderId="62" xfId="0" applyFont="1" applyFill="1" applyBorder="1" applyAlignment="1">
      <alignment horizontal="center" vertical="center"/>
    </xf>
    <xf numFmtId="0" fontId="0" fillId="4" borderId="63" xfId="0" applyFill="1" applyBorder="1" applyAlignment="1">
      <alignment vertical="center"/>
    </xf>
    <xf numFmtId="49" fontId="0" fillId="4" borderId="0" xfId="0" applyNumberFormat="1" applyFill="1" applyAlignment="1">
      <alignment horizontal="left" vertical="center"/>
    </xf>
    <xf numFmtId="0" fontId="0" fillId="4" borderId="0" xfId="0" applyFill="1" applyAlignment="1">
      <alignment horizontal="left" vertical="center"/>
    </xf>
    <xf numFmtId="0" fontId="0" fillId="4" borderId="34" xfId="0" applyFill="1" applyBorder="1"/>
    <xf numFmtId="0" fontId="0" fillId="4" borderId="35" xfId="0" applyFill="1" applyBorder="1"/>
    <xf numFmtId="0" fontId="0" fillId="4" borderId="36" xfId="0" applyFill="1" applyBorder="1"/>
    <xf numFmtId="0" fontId="4" fillId="4" borderId="0" xfId="0" applyFont="1" applyFill="1" applyAlignment="1">
      <alignment horizontal="center"/>
    </xf>
    <xf numFmtId="0" fontId="4" fillId="4" borderId="5" xfId="0" applyFont="1" applyFill="1" applyBorder="1" applyAlignment="1">
      <alignment horizontal="left" vertical="center"/>
    </xf>
    <xf numFmtId="0" fontId="0" fillId="6" borderId="0" xfId="0" applyFill="1" applyAlignment="1">
      <alignment vertical="center" wrapText="1"/>
    </xf>
    <xf numFmtId="0" fontId="0" fillId="4" borderId="6" xfId="0" applyFill="1" applyBorder="1" applyAlignment="1">
      <alignment horizontal="left"/>
    </xf>
    <xf numFmtId="164" fontId="0" fillId="4" borderId="0" xfId="0" applyNumberFormat="1" applyFill="1" applyAlignment="1">
      <alignment horizontal="center" vertical="top"/>
    </xf>
    <xf numFmtId="0" fontId="0" fillId="4" borderId="8" xfId="0" applyFill="1" applyBorder="1" applyAlignment="1">
      <alignment horizontal="left"/>
    </xf>
    <xf numFmtId="0" fontId="0" fillId="4" borderId="10" xfId="0" applyFill="1" applyBorder="1" applyAlignment="1">
      <alignment horizontal="left"/>
    </xf>
    <xf numFmtId="0" fontId="0" fillId="4" borderId="12" xfId="0" applyFill="1" applyBorder="1" applyAlignment="1">
      <alignment horizontal="left"/>
    </xf>
    <xf numFmtId="0" fontId="4" fillId="4" borderId="14" xfId="0" applyFont="1" applyFill="1" applyBorder="1" applyAlignment="1">
      <alignment horizontal="left"/>
    </xf>
    <xf numFmtId="164" fontId="4" fillId="4" borderId="15" xfId="0" applyNumberFormat="1" applyFont="1" applyFill="1" applyBorder="1" applyAlignment="1">
      <alignment horizontal="center" vertical="top"/>
    </xf>
    <xf numFmtId="164" fontId="4" fillId="4" borderId="0" xfId="0" applyNumberFormat="1" applyFont="1" applyFill="1" applyAlignment="1">
      <alignment horizontal="center" vertical="top"/>
    </xf>
    <xf numFmtId="0" fontId="5" fillId="4" borderId="0" xfId="0" applyFont="1" applyFill="1" applyAlignment="1">
      <alignment horizontal="left" vertical="top"/>
    </xf>
    <xf numFmtId="0" fontId="0" fillId="4" borderId="18" xfId="0" applyFill="1" applyBorder="1" applyAlignment="1">
      <alignment horizontal="left"/>
    </xf>
    <xf numFmtId="0" fontId="4" fillId="4" borderId="21" xfId="0" applyFont="1" applyFill="1" applyBorder="1" applyAlignment="1">
      <alignment horizontal="left"/>
    </xf>
    <xf numFmtId="164" fontId="4" fillId="4" borderId="22" xfId="0" applyNumberFormat="1" applyFont="1" applyFill="1" applyBorder="1" applyAlignment="1">
      <alignment horizontal="center" vertical="top"/>
    </xf>
    <xf numFmtId="164" fontId="4" fillId="4" borderId="23" xfId="0" applyNumberFormat="1" applyFont="1" applyFill="1" applyBorder="1" applyAlignment="1">
      <alignment horizontal="center" vertical="top"/>
    </xf>
    <xf numFmtId="0" fontId="4" fillId="4" borderId="0" xfId="0" quotePrefix="1" applyFont="1" applyFill="1" applyAlignment="1">
      <alignment horizontal="left" vertical="top"/>
    </xf>
    <xf numFmtId="164" fontId="0" fillId="4" borderId="7" xfId="0" applyNumberFormat="1" applyFill="1" applyBorder="1" applyAlignment="1">
      <alignment horizontal="center" vertical="top"/>
    </xf>
    <xf numFmtId="164" fontId="0" fillId="4" borderId="11" xfId="0" applyNumberFormat="1" applyFill="1" applyBorder="1" applyAlignment="1">
      <alignment horizontal="center" vertical="top"/>
    </xf>
    <xf numFmtId="164" fontId="0" fillId="4" borderId="20" xfId="0" applyNumberFormat="1" applyFill="1" applyBorder="1" applyAlignment="1">
      <alignment horizontal="center" vertical="top"/>
    </xf>
    <xf numFmtId="164" fontId="4" fillId="4" borderId="27" xfId="0" applyNumberFormat="1" applyFont="1" applyFill="1" applyBorder="1" applyAlignment="1">
      <alignment horizontal="center" vertical="top"/>
    </xf>
    <xf numFmtId="0" fontId="0" fillId="4" borderId="6" xfId="0" applyFill="1" applyBorder="1" applyAlignment="1">
      <alignment horizontal="left" vertical="center"/>
    </xf>
    <xf numFmtId="0" fontId="0" fillId="4" borderId="8" xfId="0" applyFill="1" applyBorder="1" applyAlignment="1">
      <alignment horizontal="left" vertical="center"/>
    </xf>
    <xf numFmtId="0" fontId="0" fillId="4" borderId="21" xfId="0" applyFill="1" applyBorder="1" applyAlignment="1">
      <alignment horizontal="left" vertical="center"/>
    </xf>
    <xf numFmtId="164" fontId="0" fillId="4" borderId="54" xfId="0" applyNumberFormat="1" applyFill="1" applyBorder="1" applyAlignment="1">
      <alignment horizontal="center" vertical="top"/>
    </xf>
    <xf numFmtId="164" fontId="0" fillId="4" borderId="55" xfId="0" applyNumberFormat="1" applyFill="1" applyBorder="1" applyAlignment="1">
      <alignment horizontal="center" vertical="top"/>
    </xf>
    <xf numFmtId="164" fontId="0" fillId="4" borderId="56" xfId="0" applyNumberFormat="1" applyFill="1" applyBorder="1" applyAlignment="1">
      <alignment horizontal="center" vertical="top"/>
    </xf>
    <xf numFmtId="164" fontId="0" fillId="4" borderId="57" xfId="0" applyNumberFormat="1" applyFill="1" applyBorder="1" applyAlignment="1">
      <alignment horizontal="center" vertical="top"/>
    </xf>
    <xf numFmtId="164" fontId="4" fillId="4" borderId="58" xfId="0" applyNumberFormat="1" applyFont="1" applyFill="1" applyBorder="1" applyAlignment="1">
      <alignment horizontal="center" vertical="top"/>
    </xf>
    <xf numFmtId="0" fontId="4" fillId="6" borderId="0" xfId="0" applyFont="1" applyFill="1" applyAlignment="1">
      <alignment horizontal="center" vertical="center" wrapText="1"/>
    </xf>
    <xf numFmtId="164" fontId="4" fillId="6" borderId="64" xfId="0" applyNumberFormat="1" applyFont="1" applyFill="1" applyBorder="1" applyAlignment="1">
      <alignment horizontal="center" vertical="center" wrapText="1"/>
    </xf>
    <xf numFmtId="4" fontId="4" fillId="7" borderId="65" xfId="0" applyNumberFormat="1" applyFont="1" applyFill="1" applyBorder="1" applyAlignment="1">
      <alignment horizontal="center" vertical="center" wrapText="1"/>
    </xf>
    <xf numFmtId="0" fontId="12" fillId="4" borderId="62"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63"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63" xfId="0" applyFont="1" applyFill="1" applyBorder="1" applyAlignment="1">
      <alignment horizontal="center" vertical="center" wrapText="1"/>
    </xf>
    <xf numFmtId="0" fontId="11" fillId="4" borderId="62" xfId="0" applyFont="1" applyFill="1" applyBorder="1" applyAlignment="1">
      <alignment horizontal="center" vertical="center"/>
    </xf>
    <xf numFmtId="0" fontId="11" fillId="4" borderId="0" xfId="0" applyFont="1" applyFill="1" applyAlignment="1">
      <alignment horizontal="center" vertical="center"/>
    </xf>
    <xf numFmtId="0" fontId="11" fillId="4" borderId="63" xfId="0" applyFont="1" applyFill="1" applyBorder="1" applyAlignment="1">
      <alignment horizontal="center" vertical="center"/>
    </xf>
    <xf numFmtId="0" fontId="14" fillId="4" borderId="62" xfId="0" applyFont="1" applyFill="1" applyBorder="1" applyAlignment="1">
      <alignment horizontal="center" vertical="center"/>
    </xf>
    <xf numFmtId="0" fontId="14" fillId="4" borderId="0" xfId="0" applyFont="1" applyFill="1" applyAlignment="1">
      <alignment horizontal="center" vertical="center"/>
    </xf>
    <xf numFmtId="0" fontId="14" fillId="4" borderId="63" xfId="0" applyFont="1" applyFill="1" applyBorder="1" applyAlignment="1">
      <alignment horizontal="center" vertical="center"/>
    </xf>
    <xf numFmtId="0" fontId="0" fillId="6" borderId="47" xfId="0" applyFill="1" applyBorder="1" applyAlignment="1">
      <alignment horizontal="left" vertical="top" wrapText="1"/>
    </xf>
    <xf numFmtId="0" fontId="0" fillId="6" borderId="48" xfId="0" applyFill="1" applyBorder="1" applyAlignment="1">
      <alignment horizontal="left" vertical="top" wrapText="1"/>
    </xf>
    <xf numFmtId="0" fontId="0" fillId="6" borderId="49" xfId="0" applyFill="1" applyBorder="1" applyAlignment="1">
      <alignment horizontal="left" vertical="top" wrapText="1"/>
    </xf>
    <xf numFmtId="0" fontId="0" fillId="4" borderId="47" xfId="0" applyFill="1" applyBorder="1" applyAlignment="1">
      <alignment horizontal="left" vertical="top" wrapText="1"/>
    </xf>
    <xf numFmtId="0" fontId="0" fillId="4" borderId="48" xfId="0" applyFill="1" applyBorder="1" applyAlignment="1">
      <alignment horizontal="left" vertical="top" wrapText="1"/>
    </xf>
    <xf numFmtId="0" fontId="0" fillId="4" borderId="49" xfId="0" applyFill="1" applyBorder="1" applyAlignment="1">
      <alignment horizontal="left" vertical="top"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46" xfId="0" applyBorder="1" applyAlignment="1">
      <alignment horizontal="left" vertical="top" wrapText="1"/>
    </xf>
    <xf numFmtId="0" fontId="0" fillId="8" borderId="28" xfId="0" applyFill="1" applyBorder="1" applyAlignment="1" applyProtection="1">
      <alignment horizontal="left" vertical="top"/>
      <protection locked="0"/>
    </xf>
    <xf numFmtId="0" fontId="0" fillId="8" borderId="29" xfId="0" applyFill="1" applyBorder="1" applyAlignment="1" applyProtection="1">
      <alignment horizontal="left" vertical="top"/>
      <protection locked="0"/>
    </xf>
    <xf numFmtId="0" fontId="0" fillId="8" borderId="30" xfId="0" applyFill="1" applyBorder="1" applyAlignment="1" applyProtection="1">
      <alignment horizontal="left" vertical="top"/>
      <protection locked="0"/>
    </xf>
    <xf numFmtId="0" fontId="0" fillId="8" borderId="37" xfId="0" applyFill="1" applyBorder="1" applyAlignment="1" applyProtection="1">
      <alignment horizontal="left" vertical="center"/>
      <protection locked="0"/>
    </xf>
    <xf numFmtId="0" fontId="0" fillId="8" borderId="38" xfId="0" applyFill="1" applyBorder="1" applyAlignment="1" applyProtection="1">
      <alignment horizontal="left" vertical="center"/>
      <protection locked="0"/>
    </xf>
    <xf numFmtId="0" fontId="0" fillId="8" borderId="39" xfId="0" applyFill="1" applyBorder="1" applyAlignment="1" applyProtection="1">
      <alignment horizontal="left" vertical="center"/>
      <protection locked="0"/>
    </xf>
    <xf numFmtId="0" fontId="0" fillId="8" borderId="40" xfId="0" applyFill="1" applyBorder="1" applyAlignment="1" applyProtection="1">
      <alignment horizontal="left" vertical="center"/>
      <protection locked="0"/>
    </xf>
    <xf numFmtId="0" fontId="0" fillId="8" borderId="41" xfId="0" applyFill="1" applyBorder="1" applyAlignment="1" applyProtection="1">
      <alignment horizontal="left" vertical="center"/>
      <protection locked="0"/>
    </xf>
    <xf numFmtId="0" fontId="0" fillId="8" borderId="42" xfId="0" applyFill="1" applyBorder="1" applyAlignment="1" applyProtection="1">
      <alignment horizontal="left" vertical="center"/>
      <protection locked="0"/>
    </xf>
    <xf numFmtId="0" fontId="0" fillId="8" borderId="31" xfId="0" applyFill="1" applyBorder="1" applyAlignment="1" applyProtection="1">
      <alignment horizontal="left" vertical="top"/>
      <protection locked="0"/>
    </xf>
    <xf numFmtId="0" fontId="0" fillId="8" borderId="32" xfId="0" applyFill="1" applyBorder="1" applyAlignment="1" applyProtection="1">
      <alignment horizontal="left" vertical="top"/>
      <protection locked="0"/>
    </xf>
    <xf numFmtId="0" fontId="0" fillId="8" borderId="33" xfId="0" applyFill="1" applyBorder="1" applyAlignment="1" applyProtection="1">
      <alignment horizontal="left" vertical="top"/>
      <protection locked="0"/>
    </xf>
    <xf numFmtId="0" fontId="0" fillId="8" borderId="34" xfId="0" applyFill="1" applyBorder="1" applyAlignment="1" applyProtection="1">
      <alignment horizontal="left" vertical="top"/>
      <protection locked="0"/>
    </xf>
    <xf numFmtId="0" fontId="0" fillId="8" borderId="35" xfId="0" applyFill="1" applyBorder="1" applyAlignment="1" applyProtection="1">
      <alignment horizontal="left" vertical="top"/>
      <protection locked="0"/>
    </xf>
    <xf numFmtId="0" fontId="0" fillId="8" borderId="36" xfId="0" applyFill="1" applyBorder="1" applyAlignment="1" applyProtection="1">
      <alignment horizontal="left" vertical="top"/>
      <protection locked="0"/>
    </xf>
    <xf numFmtId="0" fontId="6" fillId="9" borderId="2" xfId="1" applyFont="1" applyFill="1" applyBorder="1" applyAlignment="1" applyProtection="1">
      <alignment horizontal="left" vertical="center" wrapText="1"/>
    </xf>
    <xf numFmtId="0" fontId="6" fillId="9" borderId="3" xfId="1" applyFont="1" applyFill="1" applyBorder="1" applyAlignment="1" applyProtection="1">
      <alignment horizontal="left" vertical="center" wrapText="1"/>
    </xf>
    <xf numFmtId="0" fontId="6" fillId="9" borderId="4" xfId="1" applyFont="1" applyFill="1" applyBorder="1" applyAlignment="1" applyProtection="1">
      <alignment horizontal="left" vertical="center" wrapText="1"/>
    </xf>
    <xf numFmtId="0" fontId="0" fillId="8" borderId="28" xfId="0" applyFill="1" applyBorder="1" applyAlignment="1" applyProtection="1">
      <alignment horizontal="left" vertical="center"/>
      <protection locked="0"/>
    </xf>
    <xf numFmtId="0" fontId="0" fillId="8" borderId="29" xfId="0" applyFill="1" applyBorder="1" applyAlignment="1" applyProtection="1">
      <alignment horizontal="left" vertical="center"/>
      <protection locked="0"/>
    </xf>
    <xf numFmtId="0" fontId="0" fillId="8" borderId="30" xfId="0" applyFill="1" applyBorder="1" applyAlignment="1" applyProtection="1">
      <alignment horizontal="left" vertical="center"/>
      <protection locked="0"/>
    </xf>
    <xf numFmtId="0" fontId="15" fillId="4" borderId="18" xfId="0" applyFont="1" applyFill="1" applyBorder="1" applyAlignment="1">
      <alignment horizontal="left"/>
    </xf>
  </cellXfs>
  <cellStyles count="3">
    <cellStyle name="Berekening" xfId="2" builtinId="22"/>
    <cellStyle name="Invoer" xfId="1" builtinId="20"/>
    <cellStyle name="Standaard"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158751</xdr:colOff>
      <xdr:row>2</xdr:row>
      <xdr:rowOff>166687</xdr:rowOff>
    </xdr:from>
    <xdr:to>
      <xdr:col>6</xdr:col>
      <xdr:colOff>117158</xdr:colOff>
      <xdr:row>9</xdr:row>
      <xdr:rowOff>93027</xdr:rowOff>
    </xdr:to>
    <xdr:pic>
      <xdr:nvPicPr>
        <xdr:cNvPr id="2" name="Afbeelding 1" descr="William Besseling">
          <a:extLst>
            <a:ext uri="{FF2B5EF4-FFF2-40B4-BE49-F238E27FC236}">
              <a16:creationId xmlns:a16="http://schemas.microsoft.com/office/drawing/2014/main" id="{3CEA1314-8B51-7947-A92C-F119A74747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3951" y="560387"/>
          <a:ext cx="5749607" cy="1437640"/>
        </a:xfrm>
        <a:prstGeom prst="rect">
          <a:avLst/>
        </a:prstGeom>
        <a:noFill/>
        <a:ln>
          <a:noFill/>
        </a:ln>
      </xdr:spPr>
    </xdr:pic>
    <xdr:clientData/>
  </xdr:twoCellAnchor>
  <xdr:twoCellAnchor editAs="oneCell">
    <xdr:from>
      <xdr:col>2</xdr:col>
      <xdr:colOff>158751</xdr:colOff>
      <xdr:row>2</xdr:row>
      <xdr:rowOff>166687</xdr:rowOff>
    </xdr:from>
    <xdr:to>
      <xdr:col>6</xdr:col>
      <xdr:colOff>117158</xdr:colOff>
      <xdr:row>9</xdr:row>
      <xdr:rowOff>93027</xdr:rowOff>
    </xdr:to>
    <xdr:pic>
      <xdr:nvPicPr>
        <xdr:cNvPr id="3" name="Afbeelding 2" descr="William Besseling">
          <a:extLst>
            <a:ext uri="{FF2B5EF4-FFF2-40B4-BE49-F238E27FC236}">
              <a16:creationId xmlns:a16="http://schemas.microsoft.com/office/drawing/2014/main" id="{00AF83A8-34F6-AD4D-B2AA-E5B35DFA9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3951" y="585787"/>
          <a:ext cx="4860607" cy="134874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A6674-E71D-9C47-96F4-075423F13D09}">
  <dimension ref="C2:G31"/>
  <sheetViews>
    <sheetView topLeftCell="A3" workbookViewId="0">
      <selection activeCell="L18" sqref="L18"/>
    </sheetView>
  </sheetViews>
  <sheetFormatPr baseColWidth="10" defaultColWidth="9.1640625" defaultRowHeight="16" x14ac:dyDescent="0.2"/>
  <cols>
    <col min="1" max="1" width="9.1640625" style="1"/>
    <col min="2" max="2" width="3.5" style="1" customWidth="1"/>
    <col min="3" max="3" width="26.33203125" style="1" customWidth="1"/>
    <col min="4" max="6" width="12.6640625" style="1" customWidth="1"/>
    <col min="7" max="7" width="15.5" style="1" customWidth="1"/>
    <col min="8" max="8" width="3.1640625" style="1" customWidth="1"/>
    <col min="9" max="16384" width="9.1640625" style="1"/>
  </cols>
  <sheetData>
    <row r="2" spans="3:7" ht="17" thickBot="1" x14ac:dyDescent="0.25"/>
    <row r="3" spans="3:7" x14ac:dyDescent="0.2">
      <c r="C3" s="34"/>
      <c r="D3" s="35"/>
      <c r="E3" s="35"/>
      <c r="F3" s="35"/>
      <c r="G3" s="36"/>
    </row>
    <row r="4" spans="3:7" x14ac:dyDescent="0.2">
      <c r="C4" s="37"/>
      <c r="G4" s="38"/>
    </row>
    <row r="5" spans="3:7" x14ac:dyDescent="0.2">
      <c r="C5" s="39"/>
      <c r="G5" s="38"/>
    </row>
    <row r="6" spans="3:7" x14ac:dyDescent="0.2">
      <c r="C6" s="39"/>
      <c r="G6" s="38"/>
    </row>
    <row r="7" spans="3:7" x14ac:dyDescent="0.2">
      <c r="C7" s="39"/>
      <c r="G7" s="38"/>
    </row>
    <row r="8" spans="3:7" x14ac:dyDescent="0.2">
      <c r="C8" s="39"/>
      <c r="G8" s="38"/>
    </row>
    <row r="9" spans="3:7" x14ac:dyDescent="0.2">
      <c r="C9" s="39"/>
      <c r="G9" s="38"/>
    </row>
    <row r="10" spans="3:7" x14ac:dyDescent="0.2">
      <c r="C10" s="39"/>
      <c r="G10" s="38"/>
    </row>
    <row r="11" spans="3:7" x14ac:dyDescent="0.2">
      <c r="C11" s="39"/>
      <c r="G11" s="38"/>
    </row>
    <row r="12" spans="3:7" ht="19" customHeight="1" x14ac:dyDescent="0.2">
      <c r="C12" s="78" t="s">
        <v>67</v>
      </c>
      <c r="D12" s="79"/>
      <c r="E12" s="79"/>
      <c r="F12" s="79"/>
      <c r="G12" s="80"/>
    </row>
    <row r="13" spans="3:7" ht="19" x14ac:dyDescent="0.2">
      <c r="C13" s="81" t="s">
        <v>63</v>
      </c>
      <c r="D13" s="82"/>
      <c r="E13" s="82"/>
      <c r="F13" s="82"/>
      <c r="G13" s="83"/>
    </row>
    <row r="14" spans="3:7" x14ac:dyDescent="0.2">
      <c r="C14" s="84" t="s">
        <v>64</v>
      </c>
      <c r="D14" s="85"/>
      <c r="E14" s="85"/>
      <c r="F14" s="85"/>
      <c r="G14" s="86"/>
    </row>
    <row r="15" spans="3:7" x14ac:dyDescent="0.2">
      <c r="C15" s="39"/>
      <c r="G15" s="38"/>
    </row>
    <row r="16" spans="3:7" s="3" customFormat="1" ht="23.25" customHeight="1" x14ac:dyDescent="0.2">
      <c r="C16" s="87" t="s">
        <v>65</v>
      </c>
      <c r="D16" s="88"/>
      <c r="E16" s="88"/>
      <c r="F16" s="88"/>
      <c r="G16" s="89"/>
    </row>
    <row r="17" spans="3:7" s="3" customFormat="1" ht="23.25" customHeight="1" x14ac:dyDescent="0.2">
      <c r="C17" s="37"/>
      <c r="G17" s="40"/>
    </row>
    <row r="18" spans="3:7" s="3" customFormat="1" ht="23.25" customHeight="1" x14ac:dyDescent="0.2">
      <c r="C18" s="37" t="s">
        <v>54</v>
      </c>
      <c r="D18" s="3" t="s">
        <v>55</v>
      </c>
      <c r="F18" s="41"/>
      <c r="G18" s="40"/>
    </row>
    <row r="19" spans="3:7" s="3" customFormat="1" ht="23.25" customHeight="1" x14ac:dyDescent="0.2">
      <c r="C19" s="37" t="s">
        <v>56</v>
      </c>
      <c r="D19" s="41" t="s">
        <v>66</v>
      </c>
      <c r="E19" s="41"/>
      <c r="G19" s="40"/>
    </row>
    <row r="20" spans="3:7" s="3" customFormat="1" x14ac:dyDescent="0.2">
      <c r="C20" s="37" t="s">
        <v>68</v>
      </c>
      <c r="D20" s="3" t="s">
        <v>69</v>
      </c>
      <c r="F20" s="42"/>
      <c r="G20" s="40"/>
    </row>
    <row r="21" spans="3:7" ht="17" thickBot="1" x14ac:dyDescent="0.25">
      <c r="C21" s="43"/>
      <c r="D21" s="44"/>
      <c r="E21" s="44"/>
      <c r="F21" s="44"/>
      <c r="G21" s="45"/>
    </row>
    <row r="26" spans="3:7" ht="15" customHeight="1" x14ac:dyDescent="0.2"/>
    <row r="31" spans="3:7" ht="15" customHeight="1" x14ac:dyDescent="0.2"/>
  </sheetData>
  <mergeCells count="4">
    <mergeCell ref="C12:G12"/>
    <mergeCell ref="C13:G13"/>
    <mergeCell ref="C14:G14"/>
    <mergeCell ref="C16:G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3426-618B-0A4C-84BE-2723FD936852}">
  <dimension ref="B1:F21"/>
  <sheetViews>
    <sheetView topLeftCell="A6" workbookViewId="0">
      <selection activeCell="C23" sqref="C23"/>
    </sheetView>
  </sheetViews>
  <sheetFormatPr baseColWidth="10" defaultColWidth="9.1640625" defaultRowHeight="16" x14ac:dyDescent="0.2"/>
  <cols>
    <col min="1" max="1" width="3.33203125" style="1" customWidth="1"/>
    <col min="2" max="2" width="3.6640625" style="1" customWidth="1"/>
    <col min="3" max="3" width="39.33203125" style="1" customWidth="1"/>
    <col min="4" max="5" width="23.6640625" style="1" customWidth="1"/>
    <col min="6" max="6" width="45.33203125" style="1" customWidth="1"/>
    <col min="7" max="7" width="2.1640625" style="1" customWidth="1"/>
    <col min="8" max="8" width="7.83203125" style="1" customWidth="1"/>
    <col min="9" max="16384" width="9.1640625" style="1"/>
  </cols>
  <sheetData>
    <row r="1" spans="2:6" ht="17" thickBot="1" x14ac:dyDescent="0.25"/>
    <row r="2" spans="2:6" ht="20" thickBot="1" x14ac:dyDescent="0.25">
      <c r="B2" s="96" t="s">
        <v>40</v>
      </c>
      <c r="C2" s="97"/>
      <c r="D2" s="97"/>
      <c r="E2" s="97"/>
      <c r="F2" s="98"/>
    </row>
    <row r="4" spans="2:6" ht="17" thickBot="1" x14ac:dyDescent="0.25">
      <c r="B4" s="2" t="s">
        <v>41</v>
      </c>
    </row>
    <row r="5" spans="2:6" ht="36" customHeight="1" x14ac:dyDescent="0.2">
      <c r="B5" s="21">
        <v>1</v>
      </c>
      <c r="C5" s="99" t="s">
        <v>42</v>
      </c>
      <c r="D5" s="100"/>
      <c r="E5" s="100"/>
      <c r="F5" s="101"/>
    </row>
    <row r="6" spans="2:6" ht="47.25" customHeight="1" x14ac:dyDescent="0.2">
      <c r="B6" s="22">
        <v>2</v>
      </c>
      <c r="C6" s="90" t="s">
        <v>43</v>
      </c>
      <c r="D6" s="91"/>
      <c r="E6" s="91"/>
      <c r="F6" s="92"/>
    </row>
    <row r="7" spans="2:6" x14ac:dyDescent="0.2">
      <c r="B7" s="23">
        <v>3</v>
      </c>
      <c r="C7" s="93" t="s">
        <v>57</v>
      </c>
      <c r="D7" s="94"/>
      <c r="E7" s="94"/>
      <c r="F7" s="95"/>
    </row>
    <row r="8" spans="2:6" ht="19.5" customHeight="1" x14ac:dyDescent="0.2">
      <c r="B8" s="23">
        <v>4</v>
      </c>
      <c r="C8" s="90" t="s">
        <v>44</v>
      </c>
      <c r="D8" s="91"/>
      <c r="E8" s="91"/>
      <c r="F8" s="92"/>
    </row>
    <row r="9" spans="2:6" ht="19.5" customHeight="1" x14ac:dyDescent="0.2">
      <c r="B9" s="23">
        <v>5</v>
      </c>
      <c r="C9" s="90" t="s">
        <v>45</v>
      </c>
      <c r="D9" s="91"/>
      <c r="E9" s="91"/>
      <c r="F9" s="92"/>
    </row>
    <row r="10" spans="2:6" ht="33" customHeight="1" x14ac:dyDescent="0.2">
      <c r="B10" s="23">
        <v>6</v>
      </c>
      <c r="C10" s="90" t="s">
        <v>46</v>
      </c>
      <c r="D10" s="91"/>
      <c r="E10" s="91"/>
      <c r="F10" s="92"/>
    </row>
    <row r="11" spans="2:6" ht="17.25" customHeight="1" x14ac:dyDescent="0.2">
      <c r="B11" s="23">
        <v>7</v>
      </c>
      <c r="C11" s="93" t="s">
        <v>47</v>
      </c>
      <c r="D11" s="94"/>
      <c r="E11" s="94"/>
      <c r="F11" s="95"/>
    </row>
    <row r="12" spans="2:6" ht="17" thickBot="1" x14ac:dyDescent="0.25">
      <c r="B12" s="24">
        <v>8</v>
      </c>
      <c r="C12" s="25" t="s">
        <v>48</v>
      </c>
      <c r="D12" s="26"/>
      <c r="E12" s="26"/>
      <c r="F12" s="27"/>
    </row>
    <row r="13" spans="2:6" ht="17" thickBot="1" x14ac:dyDescent="0.25"/>
    <row r="14" spans="2:6" ht="20" thickBot="1" x14ac:dyDescent="0.25">
      <c r="B14" s="96" t="s">
        <v>49</v>
      </c>
      <c r="C14" s="97"/>
      <c r="D14" s="97"/>
      <c r="E14" s="98"/>
    </row>
    <row r="16" spans="2:6" ht="17" thickBot="1" x14ac:dyDescent="0.25">
      <c r="B16" s="2" t="s">
        <v>50</v>
      </c>
      <c r="D16" s="4" t="s">
        <v>51</v>
      </c>
      <c r="E16" s="4" t="s">
        <v>52</v>
      </c>
    </row>
    <row r="17" spans="2:5" x14ac:dyDescent="0.2">
      <c r="B17" s="28">
        <v>1</v>
      </c>
      <c r="C17" s="29" t="s">
        <v>53</v>
      </c>
      <c r="D17" s="70">
        <v>80</v>
      </c>
      <c r="E17" s="71">
        <v>140</v>
      </c>
    </row>
    <row r="18" spans="2:5" x14ac:dyDescent="0.2">
      <c r="B18" s="30">
        <v>2</v>
      </c>
      <c r="C18" s="31" t="s">
        <v>12</v>
      </c>
      <c r="D18" s="72">
        <v>20000</v>
      </c>
      <c r="E18" s="73">
        <v>60000</v>
      </c>
    </row>
    <row r="19" spans="2:5" x14ac:dyDescent="0.2">
      <c r="B19" s="30">
        <v>3</v>
      </c>
      <c r="C19" s="31" t="s">
        <v>22</v>
      </c>
      <c r="D19" s="72">
        <v>25000</v>
      </c>
      <c r="E19" s="73">
        <v>50000</v>
      </c>
    </row>
    <row r="20" spans="2:5" ht="17" thickBot="1" x14ac:dyDescent="0.25">
      <c r="B20" s="32">
        <v>4</v>
      </c>
      <c r="C20" s="33" t="s">
        <v>4</v>
      </c>
      <c r="D20" s="74">
        <f>(D17*4*20*12)+D18+(12*D19)</f>
        <v>396800</v>
      </c>
      <c r="E20" s="55">
        <f>(E17*4*20*12)+E18+(12*E19)</f>
        <v>794400</v>
      </c>
    </row>
    <row r="21" spans="2:5" x14ac:dyDescent="0.2">
      <c r="D21" s="9"/>
      <c r="E21" s="9"/>
    </row>
  </sheetData>
  <mergeCells count="9">
    <mergeCell ref="C10:F10"/>
    <mergeCell ref="C11:F11"/>
    <mergeCell ref="B14:E14"/>
    <mergeCell ref="B2:F2"/>
    <mergeCell ref="C5:F5"/>
    <mergeCell ref="C6:F6"/>
    <mergeCell ref="C7:F7"/>
    <mergeCell ref="C8:F8"/>
    <mergeCell ref="C9:F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BE2B8-F303-8B41-91C1-CF67FEE18C75}">
  <dimension ref="B1:J50"/>
  <sheetViews>
    <sheetView tabSelected="1" topLeftCell="A14" workbookViewId="0">
      <selection activeCell="F11" sqref="F11"/>
    </sheetView>
  </sheetViews>
  <sheetFormatPr baseColWidth="10" defaultColWidth="9.1640625" defaultRowHeight="16" x14ac:dyDescent="0.2"/>
  <cols>
    <col min="1" max="1" width="3.33203125" style="1" customWidth="1"/>
    <col min="2" max="2" width="40.5" style="1" customWidth="1"/>
    <col min="3" max="8" width="14.6640625" style="1" customWidth="1"/>
    <col min="9" max="9" width="2.1640625" style="1" customWidth="1"/>
    <col min="10" max="10" width="7.83203125" style="1" customWidth="1"/>
    <col min="11" max="16384" width="9.1640625" style="1"/>
  </cols>
  <sheetData>
    <row r="1" spans="2:8" ht="17" thickBot="1" x14ac:dyDescent="0.25"/>
    <row r="2" spans="2:8" ht="20" thickBot="1" x14ac:dyDescent="0.25">
      <c r="B2" s="96" t="s">
        <v>0</v>
      </c>
      <c r="C2" s="97"/>
      <c r="D2" s="97"/>
      <c r="E2" s="97"/>
      <c r="F2" s="97"/>
      <c r="G2" s="97"/>
      <c r="H2" s="98"/>
    </row>
    <row r="4" spans="2:8" ht="17" thickBot="1" x14ac:dyDescent="0.25">
      <c r="B4" s="2" t="s">
        <v>1</v>
      </c>
      <c r="C4" s="46" t="s">
        <v>2</v>
      </c>
      <c r="D4" s="46" t="s">
        <v>3</v>
      </c>
      <c r="E4" s="46"/>
    </row>
    <row r="5" spans="2:8" s="3" customFormat="1" ht="15" customHeight="1" thickBot="1" x14ac:dyDescent="0.25">
      <c r="B5" s="47" t="s">
        <v>4</v>
      </c>
      <c r="C5" s="76">
        <f>C16+SUM(C25:G25)+(7*H25)+(12*D34)</f>
        <v>0</v>
      </c>
      <c r="D5" s="77" t="str">
        <f>IF(OR(C5&lt;Schrijfwijzer!D20, C5&gt;Schrijfwijzer!E20, C16&lt;Schrijfwijzer!D18, C16&gt;Schrijfwijzer!E18, C25&lt;Schrijfwijzer!D19, C25&gt;Schrijfwijzer!E19, D25&lt;Schrijfwijzer!D19, D25&gt;Schrijfwijzer!E19, E25&lt;Schrijfwijzer!D19, E25&gt;Schrijfwijzer!E19, F25&lt;Schrijfwijzer!D19, F25&gt;Schrijfwijzer!E19, G25&lt;Schrijfwijzer!D19, G25&gt;Schrijfwijzer!E19, H25&lt;Schrijfwijzer!D19, H25&gt;Schrijfwijzer!E19, C30&lt;Schrijfwijzer!D17, C30&gt;Schrijfwijzer!E17, C31&lt;D17, C31&gt;Schrijfwijzer!E17, C32&lt;Schrijfwijzer!D17, C32&gt;Schrijfwijzer!E17, C33&lt;Schrijfwijzer!D17, C33&gt;Schrijfwijzer!E17), "ONGELDIG", E5-((E5/(Schrijfwijzer!E20-Schrijfwijzer!D20))*(C5-Schrijfwijzer!D20)))</f>
        <v>ONGELDIG</v>
      </c>
      <c r="E5" s="75"/>
      <c r="F5" s="48"/>
      <c r="G5" s="48"/>
      <c r="H5" s="48"/>
    </row>
    <row r="6" spans="2:8" ht="17" thickBot="1" x14ac:dyDescent="0.25"/>
    <row r="7" spans="2:8" ht="20" thickBot="1" x14ac:dyDescent="0.25">
      <c r="B7" s="96" t="s">
        <v>5</v>
      </c>
      <c r="C7" s="97"/>
      <c r="D7" s="97"/>
      <c r="E7" s="97"/>
      <c r="F7" s="97"/>
      <c r="G7" s="97"/>
      <c r="H7" s="98"/>
    </row>
    <row r="9" spans="2:8" ht="17" thickBot="1" x14ac:dyDescent="0.25">
      <c r="B9" s="2" t="s">
        <v>6</v>
      </c>
      <c r="C9" s="4" t="s">
        <v>7</v>
      </c>
      <c r="D9" s="4"/>
      <c r="E9" s="4"/>
    </row>
    <row r="10" spans="2:8" x14ac:dyDescent="0.2">
      <c r="B10" s="49" t="s">
        <v>8</v>
      </c>
      <c r="C10" s="5">
        <v>0</v>
      </c>
      <c r="D10" s="50"/>
      <c r="E10" s="50"/>
    </row>
    <row r="11" spans="2:8" x14ac:dyDescent="0.2">
      <c r="B11" s="51" t="s">
        <v>58</v>
      </c>
      <c r="C11" s="6">
        <v>0</v>
      </c>
      <c r="D11" s="50"/>
      <c r="E11" s="50"/>
    </row>
    <row r="12" spans="2:8" x14ac:dyDescent="0.2">
      <c r="B12" s="52" t="s">
        <v>9</v>
      </c>
      <c r="C12" s="7">
        <v>0</v>
      </c>
      <c r="D12" s="50"/>
      <c r="E12" s="50"/>
    </row>
    <row r="13" spans="2:8" x14ac:dyDescent="0.2">
      <c r="B13" s="52" t="s">
        <v>10</v>
      </c>
      <c r="C13" s="7">
        <v>0</v>
      </c>
      <c r="D13" s="50"/>
      <c r="E13" s="50"/>
    </row>
    <row r="14" spans="2:8" x14ac:dyDescent="0.2">
      <c r="B14" s="52" t="s">
        <v>59</v>
      </c>
      <c r="C14" s="7">
        <v>0</v>
      </c>
      <c r="D14" s="50"/>
      <c r="E14" s="50"/>
    </row>
    <row r="15" spans="2:8" x14ac:dyDescent="0.2">
      <c r="B15" s="53" t="s">
        <v>11</v>
      </c>
      <c r="C15" s="8">
        <v>0</v>
      </c>
      <c r="D15" s="50"/>
      <c r="E15" s="50"/>
    </row>
    <row r="16" spans="2:8" s="2" customFormat="1" thickBot="1" x14ac:dyDescent="0.25">
      <c r="B16" s="54" t="s">
        <v>12</v>
      </c>
      <c r="C16" s="55">
        <f>SUM(C10:C15)</f>
        <v>0</v>
      </c>
      <c r="D16" s="56"/>
      <c r="E16" s="56"/>
    </row>
    <row r="17" spans="2:10" ht="17" thickBot="1" x14ac:dyDescent="0.25">
      <c r="C17" s="9"/>
      <c r="D17" s="9"/>
      <c r="E17" s="9"/>
    </row>
    <row r="18" spans="2:10" ht="20" thickBot="1" x14ac:dyDescent="0.25">
      <c r="B18" s="96" t="s">
        <v>13</v>
      </c>
      <c r="C18" s="97"/>
      <c r="D18" s="97"/>
      <c r="E18" s="97"/>
      <c r="F18" s="97"/>
      <c r="G18" s="97"/>
      <c r="H18" s="98"/>
    </row>
    <row r="20" spans="2:10" ht="17" thickBot="1" x14ac:dyDescent="0.25">
      <c r="B20" s="2" t="s">
        <v>13</v>
      </c>
      <c r="C20" s="4" t="s">
        <v>60</v>
      </c>
      <c r="D20" s="4" t="s">
        <v>14</v>
      </c>
      <c r="E20" s="4" t="s">
        <v>15</v>
      </c>
      <c r="F20" s="4" t="s">
        <v>16</v>
      </c>
      <c r="G20" s="4" t="s">
        <v>17</v>
      </c>
      <c r="H20" s="57" t="s">
        <v>18</v>
      </c>
    </row>
    <row r="21" spans="2:10" x14ac:dyDescent="0.2">
      <c r="B21" s="49" t="s">
        <v>19</v>
      </c>
      <c r="C21" s="10">
        <v>0</v>
      </c>
      <c r="D21" s="10">
        <v>0</v>
      </c>
      <c r="E21" s="10">
        <v>0</v>
      </c>
      <c r="F21" s="10">
        <v>0</v>
      </c>
      <c r="G21" s="10">
        <v>0</v>
      </c>
      <c r="H21" s="5">
        <v>0</v>
      </c>
    </row>
    <row r="22" spans="2:10" x14ac:dyDescent="0.2">
      <c r="B22" s="52" t="s">
        <v>20</v>
      </c>
      <c r="C22" s="11">
        <v>0</v>
      </c>
      <c r="D22" s="11">
        <v>0</v>
      </c>
      <c r="E22" s="11">
        <v>0</v>
      </c>
      <c r="F22" s="11">
        <v>0</v>
      </c>
      <c r="G22" s="11">
        <v>0</v>
      </c>
      <c r="H22" s="7">
        <v>0</v>
      </c>
    </row>
    <row r="23" spans="2:10" x14ac:dyDescent="0.2">
      <c r="B23" s="52" t="s">
        <v>21</v>
      </c>
      <c r="C23" s="11">
        <v>0</v>
      </c>
      <c r="D23" s="11">
        <v>0</v>
      </c>
      <c r="E23" s="11">
        <v>0</v>
      </c>
      <c r="F23" s="11">
        <v>0</v>
      </c>
      <c r="G23" s="11">
        <v>0</v>
      </c>
      <c r="H23" s="7">
        <v>0</v>
      </c>
    </row>
    <row r="24" spans="2:10" x14ac:dyDescent="0.2">
      <c r="B24" s="123" t="s">
        <v>70</v>
      </c>
      <c r="C24" s="12">
        <v>0</v>
      </c>
      <c r="D24" s="12">
        <v>0</v>
      </c>
      <c r="E24" s="12">
        <v>0</v>
      </c>
      <c r="F24" s="12">
        <v>0</v>
      </c>
      <c r="G24" s="12">
        <v>0</v>
      </c>
      <c r="H24" s="13">
        <v>0</v>
      </c>
    </row>
    <row r="25" spans="2:10" ht="17" thickBot="1" x14ac:dyDescent="0.25">
      <c r="B25" s="59" t="s">
        <v>22</v>
      </c>
      <c r="C25" s="60">
        <f t="shared" ref="C25:H25" si="0">SUM(C21:C24)</f>
        <v>0</v>
      </c>
      <c r="D25" s="60">
        <f t="shared" si="0"/>
        <v>0</v>
      </c>
      <c r="E25" s="60">
        <f t="shared" si="0"/>
        <v>0</v>
      </c>
      <c r="F25" s="60">
        <f t="shared" si="0"/>
        <v>0</v>
      </c>
      <c r="G25" s="60">
        <f t="shared" si="0"/>
        <v>0</v>
      </c>
      <c r="H25" s="61">
        <f t="shared" si="0"/>
        <v>0</v>
      </c>
      <c r="J25" s="2"/>
    </row>
    <row r="26" spans="2:10" ht="17" thickBot="1" x14ac:dyDescent="0.25">
      <c r="C26" s="9"/>
      <c r="D26" s="9"/>
      <c r="E26" s="9"/>
    </row>
    <row r="27" spans="2:10" ht="20" thickBot="1" x14ac:dyDescent="0.25">
      <c r="B27" s="96" t="s">
        <v>23</v>
      </c>
      <c r="C27" s="97"/>
      <c r="D27" s="97"/>
      <c r="E27" s="97"/>
      <c r="F27" s="97"/>
      <c r="G27" s="97"/>
      <c r="H27" s="98"/>
    </row>
    <row r="29" spans="2:10" ht="17" thickBot="1" x14ac:dyDescent="0.25">
      <c r="B29" s="2" t="s">
        <v>24</v>
      </c>
      <c r="C29" s="4" t="s">
        <v>25</v>
      </c>
      <c r="D29" s="62" t="s">
        <v>61</v>
      </c>
    </row>
    <row r="30" spans="2:10" x14ac:dyDescent="0.2">
      <c r="B30" s="49" t="s">
        <v>26</v>
      </c>
      <c r="C30" s="14">
        <v>0</v>
      </c>
      <c r="D30" s="63">
        <f>C30*20</f>
        <v>0</v>
      </c>
      <c r="E30" s="46"/>
    </row>
    <row r="31" spans="2:10" x14ac:dyDescent="0.2">
      <c r="B31" s="52" t="s">
        <v>27</v>
      </c>
      <c r="C31" s="15">
        <v>0</v>
      </c>
      <c r="D31" s="64">
        <f>C31*20</f>
        <v>0</v>
      </c>
    </row>
    <row r="32" spans="2:10" x14ac:dyDescent="0.2">
      <c r="B32" s="52" t="s">
        <v>28</v>
      </c>
      <c r="C32" s="15">
        <v>0</v>
      </c>
      <c r="D32" s="64">
        <f>C32*20</f>
        <v>0</v>
      </c>
    </row>
    <row r="33" spans="2:8" x14ac:dyDescent="0.2">
      <c r="B33" s="58" t="s">
        <v>29</v>
      </c>
      <c r="C33" s="16">
        <v>0</v>
      </c>
      <c r="D33" s="65">
        <f>C33*20</f>
        <v>0</v>
      </c>
    </row>
    <row r="34" spans="2:8" ht="17" thickBot="1" x14ac:dyDescent="0.25">
      <c r="B34" s="59" t="s">
        <v>22</v>
      </c>
      <c r="C34" s="66"/>
      <c r="D34" s="61">
        <f>SUM(D30:D33)</f>
        <v>0</v>
      </c>
    </row>
    <row r="35" spans="2:8" ht="17" thickBot="1" x14ac:dyDescent="0.25">
      <c r="C35" s="9"/>
      <c r="D35" s="9"/>
      <c r="E35" s="9"/>
    </row>
    <row r="36" spans="2:8" ht="20" thickBot="1" x14ac:dyDescent="0.25">
      <c r="B36" s="96" t="s">
        <v>30</v>
      </c>
      <c r="C36" s="97"/>
      <c r="D36" s="97"/>
      <c r="E36" s="97"/>
      <c r="F36" s="97"/>
      <c r="G36" s="97"/>
      <c r="H36" s="98"/>
    </row>
    <row r="38" spans="2:8" ht="17" thickBot="1" x14ac:dyDescent="0.25">
      <c r="B38" s="2" t="s">
        <v>31</v>
      </c>
      <c r="C38" s="4"/>
    </row>
    <row r="39" spans="2:8" ht="52.25" customHeight="1" x14ac:dyDescent="0.2">
      <c r="B39" s="67" t="s">
        <v>32</v>
      </c>
      <c r="C39" s="102"/>
      <c r="D39" s="103"/>
      <c r="E39" s="103"/>
      <c r="F39" s="103"/>
      <c r="G39" s="103"/>
      <c r="H39" s="104"/>
    </row>
    <row r="40" spans="2:8" ht="52.25" customHeight="1" x14ac:dyDescent="0.2">
      <c r="B40" s="68" t="s">
        <v>13</v>
      </c>
      <c r="C40" s="111"/>
      <c r="D40" s="112"/>
      <c r="E40" s="112"/>
      <c r="F40" s="112"/>
      <c r="G40" s="112"/>
      <c r="H40" s="113"/>
    </row>
    <row r="41" spans="2:8" ht="52.25" customHeight="1" thickBot="1" x14ac:dyDescent="0.25">
      <c r="B41" s="69" t="s">
        <v>33</v>
      </c>
      <c r="C41" s="114"/>
      <c r="D41" s="115"/>
      <c r="E41" s="115"/>
      <c r="F41" s="115"/>
      <c r="G41" s="115"/>
      <c r="H41" s="116"/>
    </row>
    <row r="42" spans="2:8" ht="17" thickBot="1" x14ac:dyDescent="0.25"/>
    <row r="43" spans="2:8" ht="20" thickBot="1" x14ac:dyDescent="0.25">
      <c r="B43" s="96" t="s">
        <v>34</v>
      </c>
      <c r="C43" s="97"/>
      <c r="D43" s="97"/>
      <c r="E43" s="97"/>
      <c r="F43" s="97"/>
      <c r="G43" s="97"/>
      <c r="H43" s="98"/>
    </row>
    <row r="44" spans="2:8" ht="17" thickBot="1" x14ac:dyDescent="0.25"/>
    <row r="45" spans="2:8" ht="17" thickBot="1" x14ac:dyDescent="0.25">
      <c r="B45" s="117" t="s">
        <v>62</v>
      </c>
      <c r="C45" s="118"/>
      <c r="D45" s="118"/>
      <c r="E45" s="119"/>
    </row>
    <row r="46" spans="2:8" ht="30" customHeight="1" x14ac:dyDescent="0.2">
      <c r="B46" s="17" t="s">
        <v>35</v>
      </c>
      <c r="C46" s="120"/>
      <c r="D46" s="121"/>
      <c r="E46" s="122"/>
    </row>
    <row r="47" spans="2:8" ht="30" customHeight="1" x14ac:dyDescent="0.2">
      <c r="B47" s="18" t="s">
        <v>36</v>
      </c>
      <c r="C47" s="105"/>
      <c r="D47" s="106"/>
      <c r="E47" s="107"/>
    </row>
    <row r="48" spans="2:8" ht="30" customHeight="1" x14ac:dyDescent="0.2">
      <c r="B48" s="19" t="s">
        <v>37</v>
      </c>
      <c r="C48" s="105"/>
      <c r="D48" s="106"/>
      <c r="E48" s="107"/>
    </row>
    <row r="49" spans="2:5" ht="30" customHeight="1" x14ac:dyDescent="0.2">
      <c r="B49" s="19" t="s">
        <v>38</v>
      </c>
      <c r="C49" s="105"/>
      <c r="D49" s="106"/>
      <c r="E49" s="107"/>
    </row>
    <row r="50" spans="2:5" ht="30" customHeight="1" thickBot="1" x14ac:dyDescent="0.25">
      <c r="B50" s="20" t="s">
        <v>39</v>
      </c>
      <c r="C50" s="108"/>
      <c r="D50" s="109"/>
      <c r="E50" s="110"/>
    </row>
  </sheetData>
  <mergeCells count="15">
    <mergeCell ref="C48:E48"/>
    <mergeCell ref="C49:E49"/>
    <mergeCell ref="C50:E50"/>
    <mergeCell ref="C40:H40"/>
    <mergeCell ref="C41:H41"/>
    <mergeCell ref="B43:H43"/>
    <mergeCell ref="B45:E45"/>
    <mergeCell ref="C46:E46"/>
    <mergeCell ref="C47:E47"/>
    <mergeCell ref="C39:H39"/>
    <mergeCell ref="B2:H2"/>
    <mergeCell ref="B7:H7"/>
    <mergeCell ref="B18:H18"/>
    <mergeCell ref="B27:H27"/>
    <mergeCell ref="B36:H36"/>
  </mergeCells>
  <conditionalFormatting sqref="D5">
    <cfRule type="cellIs" dxfId="1" priority="5" operator="equal">
      <formula>"ONGELDIG"</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7" stopIfTrue="1" operator="notBetween" id="{C2B1EF71-9D27-7847-8348-A41A09B820B9}">
            <xm:f>Schrijfwijzer!$D$20</xm:f>
            <xm:f>Schrijfwijzer!$E$20</xm:f>
            <x14:dxf>
              <font>
                <color rgb="FF9C0006"/>
              </font>
              <fill>
                <patternFill>
                  <bgColor rgb="FFFFC7CE"/>
                </patternFill>
              </fill>
            </x14:dxf>
          </x14:cfRule>
          <xm:sqref>C5</xm:sqref>
        </x14:conditionalFormatting>
        <x14:conditionalFormatting xmlns:xm="http://schemas.microsoft.com/office/excel/2006/main">
          <x14:cfRule type="cellIs" priority="6" stopIfTrue="1" operator="notBetween" id="{B32AFC94-40C9-9547-A33F-68FBFF1928D4}">
            <xm:f>Schrijfwijzer!$D$18</xm:f>
            <xm:f>Schrijfwijzer!$E$18</xm:f>
            <x14:dxf>
              <font>
                <color rgb="FF9C0006"/>
              </font>
              <fill>
                <patternFill>
                  <bgColor rgb="FFFFC7CE"/>
                </patternFill>
              </fill>
            </x14:dxf>
          </x14:cfRule>
          <xm:sqref>C16</xm:sqref>
        </x14:conditionalFormatting>
        <x14:conditionalFormatting xmlns:xm="http://schemas.microsoft.com/office/excel/2006/main">
          <x14:cfRule type="cellIs" priority="4" stopIfTrue="1" operator="notBetween" id="{CD28A87C-3713-1A42-97D2-3543F501FB85}">
            <xm:f>Schrijfwijzer!$D$17</xm:f>
            <xm:f>Schrijfwijzer!$E$17</xm:f>
            <x14:dxf>
              <font>
                <color rgb="FF9C0006"/>
              </font>
              <fill>
                <patternFill>
                  <bgColor rgb="FFFFC7CE"/>
                </patternFill>
              </fill>
            </x14:dxf>
          </x14:cfRule>
          <xm:sqref>C30:C33</xm:sqref>
        </x14:conditionalFormatting>
        <x14:conditionalFormatting xmlns:xm="http://schemas.microsoft.com/office/excel/2006/main">
          <x14:cfRule type="cellIs" priority="1" stopIfTrue="1" operator="notBetween" id="{905B56D2-9828-584C-BF18-DAA6A6E34157}">
            <xm:f>Schrijfwijzer!$D$19</xm:f>
            <xm:f>Schrijfwijzer!$E$19</xm:f>
            <x14:dxf>
              <font>
                <color rgb="FF9C0006"/>
              </font>
              <fill>
                <patternFill>
                  <bgColor rgb="FFFFC7CE"/>
                </patternFill>
              </fill>
            </x14:dxf>
          </x14:cfRule>
          <xm:sqref>C25:H25</xm:sqref>
        </x14:conditionalFormatting>
        <x14:conditionalFormatting xmlns:xm="http://schemas.microsoft.com/office/excel/2006/main">
          <x14:cfRule type="cellIs" priority="3" operator="notBetween" id="{EF714ABE-5E6F-5B45-94EC-22B65CB5F245}">
            <xm:f>Schrijfwijzer!$D$17*20*4</xm:f>
            <xm:f>Schrijfwijzer!$E$17*20*4</xm:f>
            <x14:dxf>
              <font>
                <color rgb="FF9C0006"/>
              </font>
              <fill>
                <patternFill>
                  <bgColor rgb="FFFFC7CE"/>
                </patternFill>
              </fill>
            </x14:dxf>
          </x14:cfRule>
          <xm:sqref>D34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CE0B24C7462D4D89E2A83052938627" ma:contentTypeVersion="5" ma:contentTypeDescription="Een nieuw document maken." ma:contentTypeScope="" ma:versionID="76d4532bc94546aba493ac15a1d539f6">
  <xsd:schema xmlns:xsd="http://www.w3.org/2001/XMLSchema" xmlns:xs="http://www.w3.org/2001/XMLSchema" xmlns:p="http://schemas.microsoft.com/office/2006/metadata/properties" xmlns:ns2="5e3ddd44-ca12-41ac-83d6-f3f03262aba5" xmlns:ns3="636c4ab8-8eca-4edc-9458-8a6cb632f4be" targetNamespace="http://schemas.microsoft.com/office/2006/metadata/properties" ma:root="true" ma:fieldsID="7831b3af00146d7b97936dd11edc38fd" ns2:_="" ns3:_="">
    <xsd:import namespace="5e3ddd44-ca12-41ac-83d6-f3f03262aba5"/>
    <xsd:import namespace="636c4ab8-8eca-4edc-9458-8a6cb632f4b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3ddd44-ca12-41ac-83d6-f3f03262ab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6c4ab8-8eca-4edc-9458-8a6cb632f4b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1C8856-62D7-4B50-8875-B73317751070}">
  <ds:schemaRefs>
    <ds:schemaRef ds:uri="http://purl.org/dc/terms/"/>
    <ds:schemaRef ds:uri="636c4ab8-8eca-4edc-9458-8a6cb632f4be"/>
    <ds:schemaRef ds:uri="http://purl.org/dc/dcmitype/"/>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5e3ddd44-ca12-41ac-83d6-f3f03262aba5"/>
    <ds:schemaRef ds:uri="http://schemas.microsoft.com/office/2006/metadata/properties"/>
  </ds:schemaRefs>
</ds:datastoreItem>
</file>

<file path=customXml/itemProps2.xml><?xml version="1.0" encoding="utf-8"?>
<ds:datastoreItem xmlns:ds="http://schemas.openxmlformats.org/officeDocument/2006/customXml" ds:itemID="{050652B2-E3BB-4353-B60E-CB6E159A92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3ddd44-ca12-41ac-83d6-f3f03262aba5"/>
    <ds:schemaRef ds:uri="636c4ab8-8eca-4edc-9458-8a6cb632f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3DBDC5-62DA-48E8-A8C0-FD9F73B969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Schrijfwijzer</vt: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Geerdink</dc:creator>
  <cp:lastModifiedBy>Bart Geerdink</cp:lastModifiedBy>
  <dcterms:created xsi:type="dcterms:W3CDTF">2023-09-08T06:51:57Z</dcterms:created>
  <dcterms:modified xsi:type="dcterms:W3CDTF">2023-09-20T07:24:24Z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0x010100D7CE0B24C7462D4D89E2A83052938627</vt:lpwstr>
  </property>
</Properties>
</file>