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zuydhogeschool-my.sharepoint.com/personal/danielle_cox_zuyd_nl/Documents/"/>
    </mc:Choice>
  </mc:AlternateContent>
  <xr:revisionPtr revIDLastSave="0" documentId="8_{C618C159-15F7-48A0-AB53-ECC7AD0A5096}" xr6:coauthVersionLast="47" xr6:coauthVersionMax="47" xr10:uidLastSave="{00000000-0000-0000-0000-000000000000}"/>
  <bookViews>
    <workbookView xWindow="31530" yWindow="600" windowWidth="21600" windowHeight="11325" xr2:uid="{00000000-000D-0000-FFFF-FFFF00000000}"/>
  </bookViews>
  <sheets>
    <sheet name="PTTotaal" sheetId="2" r:id="rId1"/>
    <sheet name="B0100017819" sheetId="4" r:id="rId2"/>
    <sheet name="B0100081501" sheetId="5" r:id="rId3"/>
    <sheet name="V0100020193" sheetId="6" r:id="rId4"/>
    <sheet name="V0100086896" sheetId="7" r:id="rId5"/>
    <sheet name="V0100094293" sheetId="8" r:id="rId6"/>
    <sheet name="V0100103612" sheetId="9" r:id="rId7"/>
    <sheet name="V0100128846" sheetId="10" r:id="rId8"/>
    <sheet name="V0100129292" sheetId="11" r:id="rId9"/>
  </sheets>
  <definedNames>
    <definedName name="_xlnm.Print_Area" localSheetId="1">B0100017819!$A$1:$Y$19</definedName>
    <definedName name="_xlnm.Print_Area" localSheetId="2">B0100081501!$A$1:$Y$15</definedName>
    <definedName name="_xlnm.Print_Area" localSheetId="0">PTTotaal!$A$1:$J$121</definedName>
    <definedName name="_xlnm.Print_Area" localSheetId="3">V0100020193!$A$1:$Y$19</definedName>
    <definedName name="_xlnm.Print_Area" localSheetId="4">V0100086896!$A$1:$Y$14</definedName>
    <definedName name="_xlnm.Print_Area" localSheetId="5">V0100094293!$A$1:$Y$12</definedName>
    <definedName name="_xlnm.Print_Area" localSheetId="6">V0100103612!$A$1:$Y$6</definedName>
    <definedName name="_xlnm.Print_Area" localSheetId="7">V0100128846!$A$1:$Y$6</definedName>
    <definedName name="_xlnm.Print_Area" localSheetId="8">V0100129292!$A$1:$Y$10</definedName>
  </definedNames>
  <calcPr calcId="191029"/>
  <pivotCaches>
    <pivotCache cacheId="8" r:id="rId10"/>
    <pivotCache cacheId="9" r:id="rId11"/>
    <pivotCache cacheId="10" r:id="rId12"/>
    <pivotCache cacheId="11" r:id="rId13"/>
    <pivotCache cacheId="12" r:id="rId14"/>
    <pivotCache cacheId="13" r:id="rId15"/>
    <pivotCache cacheId="14" r:id="rId16"/>
    <pivotCache cacheId="15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9" i="11" l="1"/>
  <c r="W9" i="11"/>
  <c r="V9" i="11"/>
  <c r="U9" i="11"/>
  <c r="T9" i="11"/>
  <c r="S9" i="11"/>
  <c r="X7" i="11"/>
  <c r="W7" i="11"/>
  <c r="V7" i="11"/>
  <c r="U7" i="11"/>
  <c r="T7" i="11"/>
  <c r="S7" i="11"/>
  <c r="X5" i="11"/>
  <c r="X10" i="11" s="1"/>
  <c r="W5" i="11"/>
  <c r="W10" i="11" s="1"/>
  <c r="V5" i="11"/>
  <c r="V10" i="11" s="1"/>
  <c r="U5" i="11"/>
  <c r="U10" i="11" s="1"/>
  <c r="T5" i="11"/>
  <c r="T10" i="11" s="1"/>
  <c r="S5" i="11"/>
  <c r="S10" i="11" s="1"/>
  <c r="X6" i="10"/>
  <c r="W6" i="10"/>
  <c r="V6" i="10"/>
  <c r="U6" i="10"/>
  <c r="T6" i="10"/>
  <c r="S6" i="10"/>
  <c r="X5" i="10"/>
  <c r="W5" i="10"/>
  <c r="V5" i="10"/>
  <c r="U5" i="10"/>
  <c r="T5" i="10"/>
  <c r="S5" i="10"/>
  <c r="X6" i="9"/>
  <c r="W6" i="9"/>
  <c r="V6" i="9"/>
  <c r="U6" i="9"/>
  <c r="T6" i="9"/>
  <c r="S6" i="9"/>
  <c r="X5" i="9"/>
  <c r="W5" i="9"/>
  <c r="V5" i="9"/>
  <c r="U5" i="9"/>
  <c r="T5" i="9"/>
  <c r="S5" i="9"/>
  <c r="X11" i="8"/>
  <c r="W11" i="8"/>
  <c r="V11" i="8"/>
  <c r="U11" i="8"/>
  <c r="T11" i="8"/>
  <c r="S11" i="8"/>
  <c r="X9" i="8"/>
  <c r="W9" i="8"/>
  <c r="V9" i="8"/>
  <c r="U9" i="8"/>
  <c r="T9" i="8"/>
  <c r="S9" i="8"/>
  <c r="X7" i="8"/>
  <c r="W7" i="8"/>
  <c r="V7" i="8"/>
  <c r="U7" i="8"/>
  <c r="T7" i="8"/>
  <c r="S7" i="8"/>
  <c r="X5" i="8"/>
  <c r="X12" i="8" s="1"/>
  <c r="W5" i="8"/>
  <c r="W12" i="8" s="1"/>
  <c r="V5" i="8"/>
  <c r="V12" i="8" s="1"/>
  <c r="U5" i="8"/>
  <c r="U12" i="8" s="1"/>
  <c r="T5" i="8"/>
  <c r="T12" i="8" s="1"/>
  <c r="S5" i="8"/>
  <c r="S12" i="8" s="1"/>
  <c r="X13" i="7"/>
  <c r="W13" i="7"/>
  <c r="V13" i="7"/>
  <c r="U13" i="7"/>
  <c r="T13" i="7"/>
  <c r="S13" i="7"/>
  <c r="X11" i="7"/>
  <c r="W11" i="7"/>
  <c r="V11" i="7"/>
  <c r="U11" i="7"/>
  <c r="T11" i="7"/>
  <c r="S11" i="7"/>
  <c r="X9" i="7"/>
  <c r="W9" i="7"/>
  <c r="V9" i="7"/>
  <c r="U9" i="7"/>
  <c r="T9" i="7"/>
  <c r="S9" i="7"/>
  <c r="X7" i="7"/>
  <c r="W7" i="7"/>
  <c r="V7" i="7"/>
  <c r="V14" i="7" s="1"/>
  <c r="U7" i="7"/>
  <c r="U14" i="7" s="1"/>
  <c r="T7" i="7"/>
  <c r="T14" i="7" s="1"/>
  <c r="S7" i="7"/>
  <c r="S14" i="7" s="1"/>
  <c r="X5" i="7"/>
  <c r="X14" i="7" s="1"/>
  <c r="W5" i="7"/>
  <c r="W14" i="7" s="1"/>
  <c r="V5" i="7"/>
  <c r="U5" i="7"/>
  <c r="T5" i="7"/>
  <c r="S5" i="7"/>
  <c r="X18" i="6"/>
  <c r="W18" i="6"/>
  <c r="V18" i="6"/>
  <c r="U18" i="6"/>
  <c r="T18" i="6"/>
  <c r="S18" i="6"/>
  <c r="X16" i="6"/>
  <c r="W16" i="6"/>
  <c r="V16" i="6"/>
  <c r="U16" i="6"/>
  <c r="T16" i="6"/>
  <c r="S16" i="6"/>
  <c r="X12" i="6"/>
  <c r="W12" i="6"/>
  <c r="V12" i="6"/>
  <c r="U12" i="6"/>
  <c r="T12" i="6"/>
  <c r="S12" i="6"/>
  <c r="X10" i="6"/>
  <c r="W10" i="6"/>
  <c r="V10" i="6"/>
  <c r="V19" i="6" s="1"/>
  <c r="U10" i="6"/>
  <c r="U19" i="6" s="1"/>
  <c r="T10" i="6"/>
  <c r="T19" i="6" s="1"/>
  <c r="S10" i="6"/>
  <c r="S19" i="6" s="1"/>
  <c r="X6" i="6"/>
  <c r="X19" i="6" s="1"/>
  <c r="W6" i="6"/>
  <c r="W19" i="6" s="1"/>
  <c r="V6" i="6"/>
  <c r="U6" i="6"/>
  <c r="T6" i="6"/>
  <c r="S6" i="6"/>
  <c r="X14" i="5"/>
  <c r="W14" i="5"/>
  <c r="V14" i="5"/>
  <c r="U14" i="5"/>
  <c r="T14" i="5"/>
  <c r="S14" i="5"/>
  <c r="X12" i="5"/>
  <c r="W12" i="5"/>
  <c r="V12" i="5"/>
  <c r="U12" i="5"/>
  <c r="T12" i="5"/>
  <c r="S12" i="5"/>
  <c r="X9" i="5"/>
  <c r="W9" i="5"/>
  <c r="V9" i="5"/>
  <c r="U9" i="5"/>
  <c r="T9" i="5"/>
  <c r="S9" i="5"/>
  <c r="X7" i="5"/>
  <c r="W7" i="5"/>
  <c r="V7" i="5"/>
  <c r="V15" i="5" s="1"/>
  <c r="U7" i="5"/>
  <c r="U15" i="5" s="1"/>
  <c r="T7" i="5"/>
  <c r="T15" i="5" s="1"/>
  <c r="S7" i="5"/>
  <c r="S15" i="5" s="1"/>
  <c r="X5" i="5"/>
  <c r="X15" i="5" s="1"/>
  <c r="W5" i="5"/>
  <c r="W15" i="5" s="1"/>
  <c r="V5" i="5"/>
  <c r="U5" i="5"/>
  <c r="T5" i="5"/>
  <c r="S5" i="5"/>
  <c r="X18" i="4"/>
  <c r="W18" i="4"/>
  <c r="V18" i="4"/>
  <c r="U18" i="4"/>
  <c r="T18" i="4"/>
  <c r="S18" i="4"/>
  <c r="X16" i="4"/>
  <c r="W16" i="4"/>
  <c r="V16" i="4"/>
  <c r="U16" i="4"/>
  <c r="T16" i="4"/>
  <c r="S16" i="4"/>
  <c r="X13" i="4"/>
  <c r="W13" i="4"/>
  <c r="V13" i="4"/>
  <c r="U13" i="4"/>
  <c r="T13" i="4"/>
  <c r="S13" i="4"/>
  <c r="X9" i="4"/>
  <c r="W9" i="4"/>
  <c r="V9" i="4"/>
  <c r="U9" i="4"/>
  <c r="T9" i="4"/>
  <c r="S9" i="4"/>
  <c r="S19" i="4" s="1"/>
  <c r="X6" i="4"/>
  <c r="X19" i="4" s="1"/>
  <c r="W6" i="4"/>
  <c r="W19" i="4" s="1"/>
  <c r="V6" i="4"/>
  <c r="V19" i="4" s="1"/>
  <c r="U6" i="4"/>
  <c r="U19" i="4" s="1"/>
  <c r="T6" i="4"/>
  <c r="T19" i="4" s="1"/>
  <c r="S6" i="4"/>
</calcChain>
</file>

<file path=xl/sharedStrings.xml><?xml version="1.0" encoding="utf-8"?>
<sst xmlns="http://schemas.openxmlformats.org/spreadsheetml/2006/main" count="702" uniqueCount="95">
  <si>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</si>
  <si>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</si>
  <si>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</si>
  <si>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</si>
  <si>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</si>
  <si>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</si>
  <si>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</si>
  <si>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</si>
  <si>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</si>
  <si>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</si>
  <si>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</si>
  <si>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</si>
  <si>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</si>
  <si>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</si>
  <si>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</si>
  <si>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</si>
  <si>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</si>
  <si>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</si>
  <si>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</si>
  <si>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</si>
  <si>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</si>
  <si>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</si>
  <si>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</si>
  <si>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</si>
  <si>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</si>
  <si>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Zuyd Hogeschool</t>
  </si>
  <si>
    <t>Uitgebreid</t>
  </si>
  <si>
    <t>B0100017819</t>
  </si>
  <si>
    <t>Mevr. E. Jongste</t>
  </si>
  <si>
    <t>afgesloten</t>
  </si>
  <si>
    <t>Mevr. Y. de Bruyn-Vooys</t>
  </si>
  <si>
    <t>Heerlen, Nieuw Eijckholt 300 (stormschade)</t>
  </si>
  <si>
    <t>1215</t>
  </si>
  <si>
    <t>storm/hagel</t>
  </si>
  <si>
    <t>Maastricht, Kanjelflat (waterschade)</t>
  </si>
  <si>
    <t>1218</t>
  </si>
  <si>
    <t>water</t>
  </si>
  <si>
    <t>Sittard, Ligne 1-2 (waterschade)</t>
  </si>
  <si>
    <t>R. van Trigt</t>
  </si>
  <si>
    <t>Maastricht, Herdenkingsplein 12 (aanrijdingsschade)</t>
  </si>
  <si>
    <t>1224</t>
  </si>
  <si>
    <t>aanvaring/aanrijding</t>
  </si>
  <si>
    <t>Locatie nader (waterschade)</t>
  </si>
  <si>
    <t>B0100081501</t>
  </si>
  <si>
    <t>Mevr. A.S.H. Blaauwgeers</t>
  </si>
  <si>
    <t>J.M. van der Steen</t>
  </si>
  <si>
    <t>Maastricht, Bethlehemweg 2 (brandschade)</t>
  </si>
  <si>
    <t>1203</t>
  </si>
  <si>
    <t>brand</t>
  </si>
  <si>
    <t>Aansprakelijkheid Bedrijven</t>
  </si>
  <si>
    <t>V0100020193</t>
  </si>
  <si>
    <t>Y.C. de Goeij</t>
  </si>
  <si>
    <t>Mevr. C.E. Baan</t>
  </si>
  <si>
    <t>Letsel van mw. D.G.R. Agten</t>
  </si>
  <si>
    <t>1057</t>
  </si>
  <si>
    <t>letsel/ongeval rubriek II</t>
  </si>
  <si>
    <t>B. van Faassen</t>
  </si>
  <si>
    <t>Letselschade mw. F. van Gysegem</t>
  </si>
  <si>
    <t>1054</t>
  </si>
  <si>
    <t>letselschade rubriek I</t>
  </si>
  <si>
    <t>arbeidsongschiktheid Dhr Salden</t>
  </si>
  <si>
    <t>Letselschade student David Sebalj - aangereden door auto</t>
  </si>
  <si>
    <t>openstaand</t>
  </si>
  <si>
    <t>Mevr. S.L. van Diemen-de Graaff</t>
  </si>
  <si>
    <t>ongeval bij fietsenstalling wdp Vera de Haan</t>
  </si>
  <si>
    <t>niet bekend</t>
  </si>
  <si>
    <t>V0100086896</t>
  </si>
  <si>
    <t>Mevr. J. Otten</t>
  </si>
  <si>
    <t>Beroepsaanspr. advocaat Balieplus</t>
  </si>
  <si>
    <t>V0100094293</t>
  </si>
  <si>
    <t>Mevr. R. Baptista</t>
  </si>
  <si>
    <t>Beroepsaansprakelijkheid algemeen</t>
  </si>
  <si>
    <t>V0100103612</t>
  </si>
  <si>
    <t>V0100128846</t>
  </si>
  <si>
    <t>Jur. werkzh zelfst. juristen</t>
  </si>
  <si>
    <t>V0100129292</t>
  </si>
  <si>
    <t>Grand Total</t>
  </si>
  <si>
    <t>1221  Uitgebreid</t>
  </si>
  <si>
    <t>VNAB-nummer:</t>
  </si>
  <si>
    <t>Contractvervaldatum:</t>
  </si>
  <si>
    <t>Branche:</t>
  </si>
  <si>
    <t>Sluiter:</t>
  </si>
  <si>
    <t>Zuyd Hogeschool Total</t>
  </si>
  <si>
    <t>(blank)</t>
  </si>
  <si>
    <t>(blank) Total</t>
  </si>
  <si>
    <t>2019 Total</t>
  </si>
  <si>
    <t>2020 Total</t>
  </si>
  <si>
    <t>2021 Total</t>
  </si>
  <si>
    <t>2022 Total</t>
  </si>
  <si>
    <t>2023 Total</t>
  </si>
  <si>
    <t>1003  Aansprakelijkheid Bedrijven</t>
  </si>
  <si>
    <t>1064  Beroepsaanspr. advocaat Balieplus</t>
  </si>
  <si>
    <t>1074  Beroepsaansprakelijkheid algemeen</t>
  </si>
  <si>
    <t>1087  Jur. werkzh zelfst. juristen</t>
  </si>
  <si>
    <t>Dit rapport is gegenereerd op 11-05-2023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</si>
</sst>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_);\(&quot;€&quot;#,##0.00\);\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332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rgb="FF999999"/>
      </left>
      <right/>
      <top/>
      <bottom/>
      <diagonal/>
    </border>
    <border>
      <left/>
      <right/>
      <top/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0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Font="1"/>
    <xf numFmtId="0" fontId="19" fillId="33" borderId="13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0" fillId="33" borderId="22" xfId="0" applyFont="1" applyFill="1" applyBorder="1" applyAlignment="1">
      <alignment horizontal="center"/>
    </xf>
    <xf numFmtId="0" fontId="20" fillId="33" borderId="19" xfId="0" applyFont="1" applyFill="1" applyBorder="1" applyAlignment="1">
      <alignment horizontal="center"/>
    </xf>
    <xf numFmtId="164" fontId="0" fillId="0" borderId="0" xfId="0" applyNumberFormat="1"/>
    <xf numFmtId="0" fontId="21" fillId="34" borderId="0" xfId="0" applyFont="1" applyFill="1"/>
    <xf numFmtId="164" fontId="21" fillId="34" borderId="0" xfId="0" applyNumberFormat="1" applyFont="1" applyFill="1"/>
    <xf numFmtId="0" fontId="22" fillId="34" borderId="0" xfId="0" applyFont="1" applyFill="1" applyAlignment="1">
      <alignment horizontal="left"/>
    </xf>
    <xf numFmtId="0" fontId="21" fillId="34" borderId="0" xfId="0" applyFont="1" applyFill="1" applyAlignment="1">
      <alignment horizontal="left"/>
    </xf>
    <xf numFmtId="14" fontId="21" fillId="34" borderId="0" xfId="0" applyNumberFormat="1" applyFont="1" applyFill="1" applyAlignment="1">
      <alignment horizontal="left"/>
    </xf>
    <xf numFmtId="0" fontId="23" fillId="34" borderId="10" xfId="0" applyFont="1" applyFill="1" applyBorder="1"/>
    <xf numFmtId="0" fontId="21" fillId="34" borderId="10" xfId="0" applyFont="1" applyFill="1" applyBorder="1"/>
    <xf numFmtId="0" fontId="21" fillId="34" borderId="10" xfId="0" applyNumberFormat="1" applyFont="1" applyFill="1" applyBorder="1" applyAlignment="1">
      <alignment horizontal="center"/>
    </xf>
    <xf numFmtId="4" fontId="21" fillId="34" borderId="22" xfId="0" applyNumberFormat="1" applyFont="1" applyFill="1" applyBorder="1" applyAlignment="1">
      <alignment horizontal="center"/>
    </xf>
    <xf numFmtId="164" fontId="21" fillId="34" borderId="22" xfId="0" applyNumberFormat="1" applyFont="1" applyFill="1" applyBorder="1" applyAlignment="1">
      <alignment horizontal="center"/>
    </xf>
    <xf numFmtId="4" fontId="21" fillId="34" borderId="19" xfId="0" applyNumberFormat="1" applyFont="1" applyFill="1" applyBorder="1" applyAlignment="1">
      <alignment horizontal="center"/>
    </xf>
    <xf numFmtId="0" fontId="21" fillId="34" borderId="12" xfId="0" applyFont="1" applyFill="1" applyBorder="1"/>
    <xf numFmtId="0" fontId="21" fillId="34" borderId="14" xfId="0" applyFont="1" applyFill="1" applyBorder="1"/>
    <xf numFmtId="0" fontId="21" fillId="34" borderId="14" xfId="0" applyNumberFormat="1" applyFont="1" applyFill="1" applyBorder="1" applyAlignment="1">
      <alignment horizontal="center"/>
    </xf>
    <xf numFmtId="4" fontId="21" fillId="34" borderId="0" xfId="0" applyNumberFormat="1" applyFont="1" applyFill="1" applyAlignment="1">
      <alignment horizontal="center"/>
    </xf>
    <xf numFmtId="164" fontId="21" fillId="34" borderId="0" xfId="0" applyNumberFormat="1" applyFont="1" applyFill="1" applyAlignment="1">
      <alignment horizontal="center"/>
    </xf>
    <xf numFmtId="164" fontId="21" fillId="34" borderId="20" xfId="0" applyNumberFormat="1" applyFont="1" applyFill="1" applyBorder="1" applyAlignment="1">
      <alignment horizontal="center"/>
    </xf>
    <xf numFmtId="4" fontId="21" fillId="34" borderId="20" xfId="0" applyNumberFormat="1" applyFont="1" applyFill="1" applyBorder="1" applyAlignment="1">
      <alignment horizontal="center"/>
    </xf>
    <xf numFmtId="0" fontId="23" fillId="34" borderId="0" xfId="0" applyFont="1" applyFill="1" applyBorder="1"/>
    <xf numFmtId="0" fontId="21" fillId="34" borderId="0" xfId="0" applyFont="1" applyFill="1" applyBorder="1"/>
    <xf numFmtId="0" fontId="23" fillId="34" borderId="0" xfId="0" applyNumberFormat="1" applyFont="1" applyFill="1" applyBorder="1" applyAlignment="1">
      <alignment horizontal="center"/>
    </xf>
    <xf numFmtId="4" fontId="23" fillId="34" borderId="0" xfId="0" applyNumberFormat="1" applyFont="1" applyFill="1" applyBorder="1" applyAlignment="1">
      <alignment horizontal="center"/>
    </xf>
    <xf numFmtId="164" fontId="23" fillId="34" borderId="0" xfId="0" applyNumberFormat="1" applyFont="1" applyFill="1" applyBorder="1" applyAlignment="1">
      <alignment horizontal="center"/>
    </xf>
    <xf numFmtId="164" fontId="21" fillId="34" borderId="19" xfId="0" applyNumberFormat="1" applyFont="1" applyFill="1" applyBorder="1" applyAlignment="1">
      <alignment horizontal="center"/>
    </xf>
    <xf numFmtId="0" fontId="23" fillId="34" borderId="11" xfId="0" applyFont="1" applyFill="1" applyBorder="1"/>
    <xf numFmtId="0" fontId="21" fillId="34" borderId="18" xfId="0" applyFont="1" applyFill="1" applyBorder="1"/>
    <xf numFmtId="0" fontId="23" fillId="34" borderId="18" xfId="0" applyFont="1" applyFill="1" applyBorder="1"/>
    <xf numFmtId="0" fontId="23" fillId="34" borderId="11" xfId="0" applyNumberFormat="1" applyFont="1" applyFill="1" applyBorder="1" applyAlignment="1">
      <alignment horizontal="center"/>
    </xf>
    <xf numFmtId="4" fontId="23" fillId="34" borderId="23" xfId="0" applyNumberFormat="1" applyFont="1" applyFill="1" applyBorder="1" applyAlignment="1">
      <alignment horizontal="center"/>
    </xf>
    <xf numFmtId="164" fontId="23" fillId="34" borderId="23" xfId="0" applyNumberFormat="1" applyFont="1" applyFill="1" applyBorder="1" applyAlignment="1">
      <alignment horizontal="center"/>
    </xf>
    <xf numFmtId="4" fontId="23" fillId="34" borderId="21" xfId="0" applyNumberFormat="1" applyFont="1" applyFill="1" applyBorder="1" applyAlignment="1">
      <alignment horizontal="center"/>
    </xf>
    <xf numFmtId="164" fontId="23" fillId="34" borderId="21" xfId="0" applyNumberFormat="1" applyFont="1" applyFill="1" applyBorder="1" applyAlignment="1">
      <alignment horizontal="center"/>
    </xf>
    <xf numFmtId="0" fontId="21" fillId="34" borderId="0" xfId="0" applyFont="1" applyFill="1" applyAlignment="1">
      <alignment wrapText="1"/>
    </xf>
    <xf numFmtId="0" fontId="18" fillId="33" borderId="24" xfId="0" applyFont="1" applyFill="1" applyBorder="1" applyAlignment="1">
      <alignment horizontal="left"/>
    </xf>
    <xf numFmtId="0" fontId="18" fillId="33" borderId="24" xfId="0" applyFont="1" applyFill="1" applyBorder="1" applyAlignment="1">
      <alignment horizontal="left" wrapText="1"/>
    </xf>
    <xf numFmtId="4" fontId="18" fillId="33" borderId="24" xfId="0" applyNumberFormat="1" applyFont="1" applyFill="1" applyBorder="1" applyAlignment="1">
      <alignment horizontal="left"/>
    </xf>
    <xf numFmtId="0" fontId="21" fillId="34" borderId="0" xfId="0" applyFont="1" applyFill="1" applyBorder="1" applyAlignment="1"/>
    <xf numFmtId="14" fontId="21" fillId="34" borderId="0" xfId="0" applyNumberFormat="1" applyFont="1" applyFill="1" applyBorder="1" applyAlignment="1"/>
    <xf numFmtId="0" fontId="21" fillId="34" borderId="0" xfId="0" applyFont="1" applyFill="1" applyBorder="1" applyAlignment="1">
      <alignment wrapText="1"/>
    </xf>
    <xf numFmtId="4" fontId="21" fillId="34" borderId="0" xfId="0" applyNumberFormat="1" applyFont="1" applyFill="1" applyBorder="1" applyAlignment="1"/>
    <xf numFmtId="0" fontId="21" fillId="34" borderId="16" xfId="0" applyFont="1" applyFill="1" applyBorder="1" applyAlignment="1"/>
    <xf numFmtId="14" fontId="21" fillId="34" borderId="16" xfId="0" applyNumberFormat="1" applyFont="1" applyFill="1" applyBorder="1" applyAlignment="1"/>
    <xf numFmtId="0" fontId="21" fillId="34" borderId="16" xfId="0" applyFont="1" applyFill="1" applyBorder="1" applyAlignment="1">
      <alignment wrapText="1"/>
    </xf>
    <xf numFmtId="4" fontId="21" fillId="34" borderId="16" xfId="0" applyNumberFormat="1" applyFont="1" applyFill="1" applyBorder="1" applyAlignment="1"/>
    <xf numFmtId="14" fontId="23" fillId="34" borderId="16" xfId="0" applyNumberFormat="1" applyFont="1" applyFill="1" applyBorder="1" applyAlignment="1"/>
    <xf numFmtId="0" fontId="23" fillId="34" borderId="16" xfId="0" applyFont="1" applyFill="1" applyBorder="1" applyAlignment="1"/>
    <xf numFmtId="0" fontId="21" fillId="34" borderId="17" xfId="0" applyFont="1" applyFill="1" applyBorder="1" applyAlignment="1"/>
    <xf numFmtId="14" fontId="21" fillId="34" borderId="17" xfId="0" applyNumberFormat="1" applyFont="1" applyFill="1" applyBorder="1" applyAlignment="1"/>
    <xf numFmtId="0" fontId="21" fillId="34" borderId="17" xfId="0" applyFont="1" applyFill="1" applyBorder="1" applyAlignment="1">
      <alignment wrapText="1"/>
    </xf>
    <xf numFmtId="4" fontId="21" fillId="34" borderId="17" xfId="0" applyNumberFormat="1" applyFont="1" applyFill="1" applyBorder="1" applyAlignment="1"/>
    <xf numFmtId="0" fontId="23" fillId="34" borderId="0" xfId="0" applyFont="1" applyFill="1" applyBorder="1" applyAlignment="1"/>
    <xf numFmtId="164" fontId="21" fillId="34" borderId="0" xfId="0" applyNumberFormat="1" applyFont="1" applyFill="1" applyBorder="1" applyAlignment="1"/>
    <xf numFmtId="164" fontId="21" fillId="34" borderId="16" xfId="0" applyNumberFormat="1" applyFont="1" applyFill="1" applyBorder="1" applyAlignment="1"/>
    <xf numFmtId="164" fontId="21" fillId="34" borderId="17" xfId="0" applyNumberFormat="1" applyFont="1" applyFill="1" applyBorder="1" applyAlignment="1"/>
    <xf numFmtId="0" fontId="21" fillId="34" borderId="15" xfId="0" applyFont="1" applyFill="1" applyBorder="1" applyAlignment="1"/>
    <xf numFmtId="14" fontId="21" fillId="34" borderId="15" xfId="0" applyNumberFormat="1" applyFont="1" applyFill="1" applyBorder="1" applyAlignment="1"/>
    <xf numFmtId="0" fontId="21" fillId="34" borderId="15" xfId="0" applyFont="1" applyFill="1" applyBorder="1" applyAlignment="1">
      <alignment wrapText="1"/>
    </xf>
    <xf numFmtId="4" fontId="21" fillId="34" borderId="15" xfId="0" applyNumberFormat="1" applyFont="1" applyFill="1" applyBorder="1" applyAlignment="1"/>
    <xf numFmtId="14" fontId="23" fillId="34" borderId="0" xfId="0" applyNumberFormat="1" applyFont="1" applyFill="1" applyBorder="1" applyAlignment="1"/>
    <xf numFmtId="164" fontId="21" fillId="34" borderId="15" xfId="0" applyNumberFormat="1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525"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b val="0"/>
      </font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ill>
        <patternFill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 patternType="solid">
          <bgColor rgb="FFFFFFFF"/>
        </patternFill>
      </fill>
    </dxf>
    <dxf>
      <font>
        <color rgb="FF000000"/>
      </font>
    </dxf>
    <dxf>
      <fill>
        <patternFill>
          <bgColor rgb="FFFFFFFF"/>
        </patternFill>
      </fill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numFmt numFmtId="164" formatCode="&quot;€&quot;#,##0.00_);\(&quot;€&quot;#,##0.00\);\-"/>
    </dxf>
    <dxf>
      <font>
        <b val="0"/>
      </font>
    </dxf>
    <dxf>
      <font>
        <b val="0"/>
      </font>
    </dxf>
    <dxf>
      <font>
        <b val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ill>
        <patternFill>
          <bgColor rgb="FFDA332B"/>
        </patternFill>
      </fill>
    </dxf>
    <dxf>
      <fill>
        <patternFill>
          <bgColor rgb="FFDA332B"/>
        </patternFill>
      </fill>
    </dxf>
    <dxf>
      <fill>
        <patternFill>
          <bgColor rgb="FFDA332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pivotCacheDefinition" Target="pivotCache/pivotCacheDefinition8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10" Type="http://schemas.openxmlformats.org/officeDocument/2006/relationships/pivotCacheDefinition" Target="pivotCache/pivotCacheDefinition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0</xdr:col>
      <xdr:colOff>1258156</xdr:colOff>
      <xdr:row>5</xdr:row>
      <xdr:rowOff>138000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34D808-9CF3-F7B6-FDA2-D1A3BEF1C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0500"/>
          <a:ext cx="1258155" cy="9000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54745373" createdVersion="1" refreshedVersion="8" recordCount="11" xr:uid="{00000000-000A-0000-FFFF-FFFF05000000}">
  <cacheSource type="worksheet">
    <worksheetSource ref="A3:Y20" sheet="B0100017819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118671110" maxValue="118671110"/>
    </cacheField>
    <cacheField name="PolisNr" numFmtId="0">
      <sharedItems containsBlank="1" count="2">
        <s v="B0100017819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3" count="6">
        <n v="2019"/>
        <n v="2020"/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12311"/>
    </cacheField>
    <cacheField name="SchadeDatum" numFmtId="0">
      <sharedItems containsNonDate="0" containsDate="1" containsString="0" containsBlank="1" minDate="2019-03-04T00:00:00" maxDate="2022-03-26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230151.38"/>
    </cacheField>
    <cacheField name="Schade" numFmtId="4">
      <sharedItems containsString="0" containsBlank="1" containsNumber="1" minValue="0" maxValue="9679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1473.18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minValue="0" maxValue="5526.42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5601852" createdVersion="1" refreshedVersion="8" recordCount="7" xr:uid="{00000000-000A-0000-FFFF-FFFF09000000}">
  <cacheSource type="worksheet">
    <worksheetSource ref="A3:Y16" sheet="B0100081501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509737204" maxValue="509737204"/>
    </cacheField>
    <cacheField name="PolisNr" numFmtId="0">
      <sharedItems containsBlank="1" count="2">
        <s v="B0100081501"/>
        <m/>
      </sharedItems>
    </cacheField>
    <cacheField name="SubNr" numFmtId="0">
      <sharedItems containsString="0" containsBlank="1" containsNumber="1" containsInteger="1" minValue="40" maxValue="40"/>
    </cacheField>
    <cacheField name="Tekenjaar" numFmtId="0">
      <sharedItems containsString="0" containsBlank="1" containsNumber="1" containsInteger="1" minValue="2019" maxValue="2023" count="6">
        <n v="2019"/>
        <n v="2020"/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11825"/>
    </cacheField>
    <cacheField name="SchadeDatum" numFmtId="0">
      <sharedItems containsNonDate="0" containsDate="1" containsString="0" containsBlank="1" minDate="2022-03-21T00:00:00" maxDate="2022-03-22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51772.480000000003"/>
    </cacheField>
    <cacheField name="Schade" numFmtId="4">
      <sharedItems containsString="0" containsBlank="1" containsNumber="1" minValue="0" maxValue="3856.75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minValue="0" maxValue="1044.5899999999999"/>
    </cacheField>
    <cacheField name="EigenRisico" numFmtId="4">
      <sharedItems containsString="0" containsBlank="1" containsNumber="1" containsInteger="1" minValue="0" maxValue="2500"/>
    </cacheField>
    <cacheField name="NettoBetaald" numFmtId="4">
      <sharedItems containsString="0" containsBlank="1" containsNumber="1" minValue="0" maxValue="2419.59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57060183" createdVersion="1" refreshedVersion="8" recordCount="11" xr:uid="{00000000-000A-0000-FFFF-FFFF0D000000}">
  <cacheSource type="worksheet">
    <worksheetSource ref="A3:Y20" sheet="V0100020193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03" maxValue="1003"/>
    </cacheField>
    <cacheField name="BrancheOms" numFmtId="0">
      <sharedItems containsBlank="1"/>
    </cacheField>
    <cacheField name="VnabNr" numFmtId="0">
      <sharedItems containsString="0" containsBlank="1" containsNumber="1" containsInteger="1" minValue="10174620" maxValue="10174620"/>
    </cacheField>
    <cacheField name="PolisNr" numFmtId="0">
      <sharedItems containsBlank="1" count="2">
        <s v="V0100020193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3" count="6">
        <n v="2019"/>
        <n v="2020"/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1826647"/>
    </cacheField>
    <cacheField name="SchadeDatum" numFmtId="0">
      <sharedItems containsNonDate="0" containsDate="1" containsString="0" containsBlank="1" minDate="2019-09-28T00:00:00" maxDate="2022-12-20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4-01-01T00:00:00" maxDate="2024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Blank="1"/>
    </cacheField>
    <cacheField name="BrutoPremie" numFmtId="4">
      <sharedItems containsString="0" containsBlank="1" containsNumber="1" minValue="0" maxValue="11000"/>
    </cacheField>
    <cacheField name="Schade" numFmtId="4">
      <sharedItems containsString="0" containsBlank="1" containsNumber="1" containsInteger="1" minValue="0" maxValue="313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313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58101852" createdVersion="1" refreshedVersion="8" recordCount="6" xr:uid="{00000000-000A-0000-FFFF-FFFF11000000}">
  <cacheSource type="worksheet">
    <worksheetSource ref="A3:Y15" sheet="V0100086896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03" maxValue="1003"/>
    </cacheField>
    <cacheField name="BrancheOms" numFmtId="0">
      <sharedItems containsBlank="1"/>
    </cacheField>
    <cacheField name="VnabNr" numFmtId="0">
      <sharedItems containsString="0" containsBlank="1" containsNumber="1" containsInteger="1" minValue="631877710" maxValue="631877710"/>
    </cacheField>
    <cacheField name="PolisNr" numFmtId="0">
      <sharedItems containsBlank="1" count="2">
        <s v="V0100086896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3" count="6">
        <n v="2019"/>
        <n v="2020"/>
        <n v="2021"/>
        <n v="2022"/>
        <n v="2023"/>
        <m/>
      </sharedItems>
    </cacheField>
    <cacheField name="SchadeNr" numFmtId="0">
      <sharedItems containsString="0" containsBlank="1" containsNumber="1" containsInteger="1" minValue="0" maxValue="0"/>
    </cacheField>
    <cacheField name="SchadeDatum" numFmtId="0">
      <sharedItems containsNonDate="0" containsString="0" containsBlank="1"/>
    </cacheField>
    <cacheField name="Status" numFmtId="0">
      <sharedItems containsNonDate="0" containsString="0" containsBlank="1"/>
    </cacheField>
    <cacheField name="Contractvervaldatum" numFmtId="0">
      <sharedItems containsNonDate="0" containsDate="1" containsString="0" containsBlank="1" minDate="2024-05-10T00:00:00" maxDate="2024-05-11T00:00:00"/>
    </cacheField>
    <cacheField name="SluiterNaam" numFmtId="0">
      <sharedItems containsBlank="1"/>
    </cacheField>
    <cacheField name="SchadeBehNaam" numFmtId="0">
      <sharedItems containsNonDate="0" containsString="0" containsBlank="1"/>
    </cacheField>
    <cacheField name="Omschrijving" numFmtId="0">
      <sharedItems containsNonDate="0" containsString="0" containsBlank="1"/>
    </cacheField>
    <cacheField name="Evenement" numFmtId="0">
      <sharedItems containsNonDate="0" containsString="0" containsBlank="1"/>
    </cacheField>
    <cacheField name="EvenementOms" numFmtId="0">
      <sharedItems containsNonDate="0" containsString="0"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containsInteger="1" minValue="1000" maxValue="1000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59606484" createdVersion="1" refreshedVersion="8" recordCount="5" xr:uid="{00000000-000A-0000-FFFF-FFFF15000000}">
  <cacheSource type="worksheet">
    <worksheetSource ref="A3:Y13" sheet="V0100094293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64" maxValue="1064"/>
    </cacheField>
    <cacheField name="BrancheOms" numFmtId="0">
      <sharedItems containsBlank="1"/>
    </cacheField>
    <cacheField name="VnabNr" numFmtId="0">
      <sharedItems containsNonDate="0" containsString="0" containsBlank="1"/>
    </cacheField>
    <cacheField name="PolisNr" numFmtId="0">
      <sharedItems containsBlank="1" count="2">
        <s v="V0100094293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22" count="5">
        <n v="2019"/>
        <n v="2020"/>
        <n v="2021"/>
        <n v="2022"/>
        <m/>
      </sharedItems>
    </cacheField>
    <cacheField name="SchadeNr" numFmtId="0">
      <sharedItems containsString="0" containsBlank="1" containsNumber="1" containsInteger="1" minValue="0" maxValue="0"/>
    </cacheField>
    <cacheField name="SchadeDatum" numFmtId="0">
      <sharedItems containsNonDate="0" containsString="0" containsBlank="1"/>
    </cacheField>
    <cacheField name="Status" numFmtId="0">
      <sharedItems containsNonDate="0" containsString="0" containsBlank="1"/>
    </cacheField>
    <cacheField name="Contractvervaldatum" numFmtId="0">
      <sharedItems containsNonDate="0" containsDate="1" containsString="0" containsBlank="1" minDate="2023-06-08T00:00:00" maxDate="2023-06-09T00:00:00"/>
    </cacheField>
    <cacheField name="SluiterNaam" numFmtId="0">
      <sharedItems containsBlank="1"/>
    </cacheField>
    <cacheField name="SchadeBehNaam" numFmtId="0">
      <sharedItems containsNonDate="0" containsString="0" containsBlank="1"/>
    </cacheField>
    <cacheField name="Omschrijving" numFmtId="0">
      <sharedItems containsNonDate="0" containsString="0" containsBlank="1"/>
    </cacheField>
    <cacheField name="Evenement" numFmtId="0">
      <sharedItems containsNonDate="0" containsString="0" containsBlank="1"/>
    </cacheField>
    <cacheField name="EvenementOms" numFmtId="0">
      <sharedItems containsNonDate="0" containsString="0"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205.1" maxValue="394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60648147" createdVersion="1" refreshedVersion="8" recordCount="2" xr:uid="{00000000-000A-0000-FFFF-FFFF19000000}">
  <cacheSource type="worksheet">
    <worksheetSource ref="A3:Y7" sheet="V0100103612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74" maxValue="1074"/>
    </cacheField>
    <cacheField name="BrancheOms" numFmtId="0">
      <sharedItems containsBlank="1"/>
    </cacheField>
    <cacheField name="VnabNr" numFmtId="0">
      <sharedItems containsString="0" containsBlank="1" containsNumber="1" containsInteger="1" minValue="637561607" maxValue="637561607"/>
    </cacheField>
    <cacheField name="PolisNr" numFmtId="0">
      <sharedItems containsBlank="1" count="2">
        <s v="V0100103612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19" maxValue="2019" count="2">
        <n v="2019"/>
        <m/>
      </sharedItems>
    </cacheField>
    <cacheField name="SchadeNr" numFmtId="0">
      <sharedItems containsString="0" containsBlank="1" containsNumber="1" containsInteger="1" minValue="0" maxValue="0"/>
    </cacheField>
    <cacheField name="SchadeDatum" numFmtId="0">
      <sharedItems containsNonDate="0" containsString="0" containsBlank="1"/>
    </cacheField>
    <cacheField name="Status" numFmtId="0">
      <sharedItems containsNonDate="0" containsString="0" containsBlank="1"/>
    </cacheField>
    <cacheField name="Contractvervaldatum" numFmtId="0">
      <sharedItems containsNonDate="0" containsDate="1" containsString="0" containsBlank="1" minDate="2020-09-01T00:00:00" maxDate="2020-09-02T00:00:00"/>
    </cacheField>
    <cacheField name="SluiterNaam" numFmtId="0">
      <sharedItems containsBlank="1"/>
    </cacheField>
    <cacheField name="SchadeBehNaam" numFmtId="0">
      <sharedItems containsNonDate="0" containsString="0" containsBlank="1"/>
    </cacheField>
    <cacheField name="Omschrijving" numFmtId="0">
      <sharedItems containsNonDate="0" containsString="0" containsBlank="1"/>
    </cacheField>
    <cacheField name="Evenement" numFmtId="0">
      <sharedItems containsNonDate="0" containsString="0" containsBlank="1"/>
    </cacheField>
    <cacheField name="EvenementOms" numFmtId="0">
      <sharedItems containsNonDate="0" containsString="0"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containsInteger="1" minValue="1659" maxValue="1659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61805555" createdVersion="1" refreshedVersion="8" recordCount="2" xr:uid="{00000000-000A-0000-FFFF-FFFF1D000000}">
  <cacheSource type="worksheet">
    <worksheetSource ref="A3:Y7" sheet="V0100128846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03" maxValue="1003"/>
    </cacheField>
    <cacheField name="BrancheOms" numFmtId="0">
      <sharedItems containsBlank="1"/>
    </cacheField>
    <cacheField name="VnabNr" numFmtId="0">
      <sharedItems containsString="0" containsBlank="1" containsNumber="1" containsInteger="1" minValue="645933401" maxValue="645933401"/>
    </cacheField>
    <cacheField name="PolisNr" numFmtId="0">
      <sharedItems containsBlank="1" count="2">
        <s v="V0100128846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0" maxValue="2020" count="2">
        <n v="2020"/>
        <m/>
      </sharedItems>
    </cacheField>
    <cacheField name="SchadeNr" numFmtId="0">
      <sharedItems containsString="0" containsBlank="1" containsNumber="1" containsInteger="1" minValue="0" maxValue="0"/>
    </cacheField>
    <cacheField name="SchadeDatum" numFmtId="0">
      <sharedItems containsNonDate="0" containsString="0" containsBlank="1"/>
    </cacheField>
    <cacheField name="Status" numFmtId="0">
      <sharedItems containsNonDate="0" containsString="0" containsBlank="1"/>
    </cacheField>
    <cacheField name="Contractvervaldatum" numFmtId="0">
      <sharedItems containsNonDate="0" containsDate="1" containsString="0" containsBlank="1" minDate="2022-06-30T00:00:00" maxDate="2022-07-01T00:00:00"/>
    </cacheField>
    <cacheField name="SluiterNaam" numFmtId="0">
      <sharedItems containsBlank="1"/>
    </cacheField>
    <cacheField name="SchadeBehNaam" numFmtId="0">
      <sharedItems containsNonDate="0" containsString="0" containsBlank="1"/>
    </cacheField>
    <cacheField name="Omschrijving" numFmtId="0">
      <sharedItems containsNonDate="0" containsString="0" containsBlank="1"/>
    </cacheField>
    <cacheField name="Evenement" numFmtId="0">
      <sharedItems containsNonDate="0" containsString="0" containsBlank="1"/>
    </cacheField>
    <cacheField name="EvenementOms" numFmtId="0">
      <sharedItems containsNonDate="0" containsString="0"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containsInteger="1" minValue="5250" maxValue="5250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aranjeet Kaur" refreshedDate="45057.472762962963" createdVersion="1" refreshedVersion="8" recordCount="4" xr:uid="{00000000-000A-0000-FFFF-FFFF21000000}">
  <cacheSource type="worksheet">
    <worksheetSource ref="A3:Y11" sheet="V0100129292"/>
  </cacheSource>
  <cacheFields count="25">
    <cacheField name="Klant" numFmtId="0">
      <sharedItems containsBlank="1" count="2">
        <s v="Zuyd Hogeschool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087" maxValue="1087"/>
    </cacheField>
    <cacheField name="BrancheOms" numFmtId="0">
      <sharedItems containsBlank="1"/>
    </cacheField>
    <cacheField name="VnabNr" numFmtId="0">
      <sharedItems containsNonDate="0" containsString="0" containsBlank="1"/>
    </cacheField>
    <cacheField name="PolisNr" numFmtId="0">
      <sharedItems containsBlank="1" count="2">
        <s v="V0100129292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0" maxValue="2022" count="4">
        <n v="2020"/>
        <n v="2021"/>
        <n v="2022"/>
        <m/>
      </sharedItems>
    </cacheField>
    <cacheField name="SchadeNr" numFmtId="0">
      <sharedItems containsString="0" containsBlank="1" containsNumber="1" containsInteger="1" minValue="0" maxValue="0"/>
    </cacheField>
    <cacheField name="SchadeDatum" numFmtId="0">
      <sharedItems containsNonDate="0" containsString="0" containsBlank="1"/>
    </cacheField>
    <cacheField name="Status" numFmtId="0">
      <sharedItems containsNonDate="0" containsString="0" containsBlank="1"/>
    </cacheField>
    <cacheField name="Contractvervaldatum" numFmtId="0">
      <sharedItems containsNonDate="0" containsDate="1" containsString="0" containsBlank="1" minDate="2023-09-01T00:00:00" maxDate="2023-09-02T00:00:00"/>
    </cacheField>
    <cacheField name="SluiterNaam" numFmtId="0">
      <sharedItems containsBlank="1"/>
    </cacheField>
    <cacheField name="SchadeBehNaam" numFmtId="0">
      <sharedItems containsNonDate="0" containsString="0" containsBlank="1"/>
    </cacheField>
    <cacheField name="Omschrijving" numFmtId="0">
      <sharedItems containsNonDate="0" containsString="0" containsBlank="1"/>
    </cacheField>
    <cacheField name="Evenement" numFmtId="0">
      <sharedItems containsNonDate="0" containsString="0" containsBlank="1"/>
    </cacheField>
    <cacheField name="EvenementOms" numFmtId="0">
      <sharedItems containsNonDate="0" containsString="0"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containsInteger="1" minValue="550" maxValue="550"/>
    </cacheField>
    <cacheField name="Schade" numFmtId="4">
      <sharedItems containsString="0" containsBlank="1" containsNumber="1" containsInteger="1" minValue="0" maxValue="0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0"/>
    </cacheField>
    <cacheField name="NettoBetaald" numFmtId="4">
      <sharedItems containsString="0" containsBlank="1" containsNumber="1" containsInteger="1" minValue="0" maxValue="0"/>
    </cacheField>
    <cacheField name="Aan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x v="0"/>
    <s v="Zuyd Hogeschool"/>
    <n v="1221"/>
    <s v="Uitgebreid"/>
    <n v="118671110"/>
    <x v="0"/>
    <n v="0"/>
    <x v="0"/>
    <n v="0"/>
    <m/>
    <m/>
    <d v="2024-01-01T00:00:00"/>
    <s v="Mevr. E. Jongste"/>
    <m/>
    <m/>
    <m/>
    <m/>
    <m/>
    <n v="122456.51"/>
    <n v="0"/>
    <n v="0"/>
    <n v="0"/>
    <n v="0"/>
    <n v="0"/>
    <n v="0"/>
  </r>
  <r>
    <x v="0"/>
    <s v="Zuyd Hogeschool"/>
    <n v="1221"/>
    <s v="Uitgebreid"/>
    <n v="118671110"/>
    <x v="0"/>
    <n v="0"/>
    <x v="0"/>
    <n v="1739571"/>
    <d v="2019-03-04T00:00:00"/>
    <s v="afgesloten"/>
    <d v="2024-01-01T00:00:00"/>
    <s v="Mevr. E. Jongste"/>
    <s v="Mevr. Y. de Bruyn-Vooys"/>
    <s v="Heerlen, Nieuw Eijckholt 300 (stormschade)"/>
    <s v="1215"/>
    <s v="storm/hagel"/>
    <m/>
    <n v="0"/>
    <n v="9679"/>
    <n v="0"/>
    <n v="800.42"/>
    <n v="5000"/>
    <n v="5526.42"/>
    <n v="1"/>
  </r>
  <r>
    <x v="0"/>
    <s v="Zuyd Hogeschool"/>
    <n v="1221"/>
    <s v="Uitgebreid"/>
    <n v="118671110"/>
    <x v="0"/>
    <n v="0"/>
    <x v="1"/>
    <n v="0"/>
    <m/>
    <m/>
    <d v="2024-01-01T00:00:00"/>
    <s v="Mevr. E. Jongste"/>
    <m/>
    <m/>
    <m/>
    <m/>
    <m/>
    <n v="146840.09"/>
    <n v="0"/>
    <n v="0"/>
    <n v="0"/>
    <n v="0"/>
    <n v="0"/>
    <n v="0"/>
  </r>
  <r>
    <x v="0"/>
    <s v="Zuyd Hogeschool"/>
    <n v="1221"/>
    <s v="Uitgebreid"/>
    <n v="118671110"/>
    <x v="0"/>
    <n v="0"/>
    <x v="1"/>
    <n v="1769969"/>
    <d v="2020-06-01T00:00:00"/>
    <s v="afgesloten"/>
    <d v="2024-01-01T00:00:00"/>
    <s v="Mevr. E. Jongste"/>
    <s v="Mevr. Y. de Bruyn-Vooys"/>
    <s v="Maastricht, Kanjelflat (waterschade)"/>
    <s v="1218"/>
    <s v="water"/>
    <m/>
    <n v="0"/>
    <n v="0"/>
    <n v="0"/>
    <n v="0"/>
    <n v="0"/>
    <n v="0"/>
    <n v="1"/>
  </r>
  <r>
    <x v="0"/>
    <s v="Zuyd Hogeschool"/>
    <n v="1221"/>
    <s v="Uitgebreid"/>
    <n v="118671110"/>
    <x v="0"/>
    <n v="0"/>
    <x v="2"/>
    <n v="0"/>
    <m/>
    <m/>
    <d v="2024-01-01T00:00:00"/>
    <s v="Mevr. E. Jongste"/>
    <m/>
    <m/>
    <m/>
    <m/>
    <m/>
    <n v="205203.88"/>
    <n v="0"/>
    <n v="0"/>
    <n v="0"/>
    <n v="0"/>
    <n v="0"/>
    <n v="0"/>
  </r>
  <r>
    <x v="0"/>
    <s v="Zuyd Hogeschool"/>
    <n v="1221"/>
    <s v="Uitgebreid"/>
    <n v="118671110"/>
    <x v="0"/>
    <n v="0"/>
    <x v="2"/>
    <n v="1790061"/>
    <d v="2021-02-14T00:00:00"/>
    <s v="afgesloten"/>
    <d v="2024-01-01T00:00:00"/>
    <s v="Mevr. E. Jongste"/>
    <s v="Mevr. Y. de Bruyn-Vooys"/>
    <s v="Sittard, Ligne 1-2 (waterschade)"/>
    <s v="1218"/>
    <s v="water"/>
    <m/>
    <n v="0"/>
    <n v="0"/>
    <n v="0"/>
    <n v="0"/>
    <n v="0"/>
    <n v="0"/>
    <n v="1"/>
  </r>
  <r>
    <x v="0"/>
    <s v="Zuyd Hogeschool"/>
    <n v="1221"/>
    <s v="Uitgebreid"/>
    <n v="118671110"/>
    <x v="0"/>
    <n v="0"/>
    <x v="2"/>
    <n v="1806785"/>
    <d v="2021-12-29T00:00:00"/>
    <s v="afgesloten"/>
    <d v="2024-01-01T00:00:00"/>
    <s v="Mevr. E. Jongste"/>
    <s v="R. van Trigt"/>
    <s v="Maastricht, Herdenkingsplein 12 (aanrijdingsschade)"/>
    <s v="1224"/>
    <s v="aanvaring/aanrijding"/>
    <m/>
    <n v="0"/>
    <n v="7301.25"/>
    <n v="0"/>
    <n v="0"/>
    <n v="5000"/>
    <n v="2327"/>
    <n v="1"/>
  </r>
  <r>
    <x v="0"/>
    <s v="Zuyd Hogeschool"/>
    <n v="1221"/>
    <s v="Uitgebreid"/>
    <n v="118671110"/>
    <x v="0"/>
    <n v="0"/>
    <x v="3"/>
    <n v="0"/>
    <m/>
    <m/>
    <d v="2024-01-01T00:00:00"/>
    <s v="Mevr. E. Jongste"/>
    <m/>
    <m/>
    <m/>
    <m/>
    <m/>
    <n v="203039.32"/>
    <n v="0"/>
    <n v="0"/>
    <n v="0"/>
    <n v="0"/>
    <n v="0"/>
    <n v="0"/>
  </r>
  <r>
    <x v="0"/>
    <s v="Zuyd Hogeschool"/>
    <n v="1221"/>
    <s v="Uitgebreid"/>
    <n v="118671110"/>
    <x v="0"/>
    <n v="0"/>
    <x v="3"/>
    <n v="1812311"/>
    <d v="2022-03-25T00:00:00"/>
    <s v="afgesloten"/>
    <d v="2024-01-01T00:00:00"/>
    <s v="Mevr. E. Jongste"/>
    <s v="R. van Trigt"/>
    <s v="Locatie nader (waterschade)"/>
    <s v="1218"/>
    <s v="water"/>
    <m/>
    <n v="0"/>
    <n v="0"/>
    <n v="0"/>
    <n v="1473.18"/>
    <n v="0"/>
    <n v="1473.18"/>
    <n v="1"/>
  </r>
  <r>
    <x v="0"/>
    <s v="Zuyd Hogeschool"/>
    <n v="1221"/>
    <s v="Uitgebreid"/>
    <n v="118671110"/>
    <x v="0"/>
    <n v="0"/>
    <x v="4"/>
    <n v="0"/>
    <m/>
    <m/>
    <d v="2024-01-01T00:00:00"/>
    <s v="Mevr. E. Jongste"/>
    <m/>
    <m/>
    <m/>
    <m/>
    <m/>
    <n v="230151.38"/>
    <n v="0"/>
    <n v="0"/>
    <n v="0"/>
    <n v="0"/>
    <n v="0"/>
    <n v="0"/>
  </r>
  <r>
    <x v="1"/>
    <m/>
    <m/>
    <m/>
    <m/>
    <x v="1"/>
    <m/>
    <x v="5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7">
  <r>
    <x v="0"/>
    <s v="Zuyd Hogeschool"/>
    <n v="1221"/>
    <s v="Uitgebreid"/>
    <n v="509737204"/>
    <x v="0"/>
    <n v="40"/>
    <x v="0"/>
    <n v="0"/>
    <m/>
    <m/>
    <d v="2024-01-01T00:00:00"/>
    <s v="Mevr. A.S.H. Blaauwgeers"/>
    <m/>
    <m/>
    <m/>
    <m/>
    <m/>
    <n v="32216.06"/>
    <n v="0"/>
    <n v="0"/>
    <n v="0"/>
    <n v="0"/>
    <n v="0"/>
    <n v="0"/>
  </r>
  <r>
    <x v="0"/>
    <s v="Zuyd Hogeschool"/>
    <n v="1221"/>
    <s v="Uitgebreid"/>
    <n v="509737204"/>
    <x v="0"/>
    <n v="40"/>
    <x v="1"/>
    <n v="0"/>
    <m/>
    <m/>
    <d v="2024-01-01T00:00:00"/>
    <s v="Mevr. A.S.H. Blaauwgeers"/>
    <m/>
    <m/>
    <m/>
    <m/>
    <m/>
    <n v="38227.949999999997"/>
    <n v="0"/>
    <n v="0"/>
    <n v="0"/>
    <n v="0"/>
    <n v="0"/>
    <n v="0"/>
  </r>
  <r>
    <x v="0"/>
    <s v="Zuyd Hogeschool"/>
    <n v="1221"/>
    <s v="Uitgebreid"/>
    <n v="509737204"/>
    <x v="0"/>
    <n v="40"/>
    <x v="2"/>
    <n v="0"/>
    <m/>
    <m/>
    <d v="2024-01-01T00:00:00"/>
    <s v="Mevr. A.S.H. Blaauwgeers"/>
    <m/>
    <m/>
    <m/>
    <m/>
    <m/>
    <n v="42113.07"/>
    <n v="0"/>
    <n v="0"/>
    <n v="0"/>
    <n v="0"/>
    <n v="0"/>
    <n v="0"/>
  </r>
  <r>
    <x v="0"/>
    <s v="Zuyd Hogeschool"/>
    <n v="1221"/>
    <s v="Uitgebreid"/>
    <n v="509737204"/>
    <x v="0"/>
    <n v="40"/>
    <x v="3"/>
    <n v="1811825"/>
    <d v="2022-03-21T00:00:00"/>
    <s v="afgesloten"/>
    <d v="2024-01-01T00:00:00"/>
    <s v="Mevr. A.S.H. Blaauwgeers"/>
    <s v="J.M. van der Steen"/>
    <s v="Maastricht, Bethlehemweg 2 (brandschade)"/>
    <s v="1203"/>
    <s v="brand"/>
    <m/>
    <n v="0"/>
    <n v="3856.75"/>
    <n v="0"/>
    <n v="1044.5899999999999"/>
    <n v="2500"/>
    <n v="2419.59"/>
    <n v="1"/>
  </r>
  <r>
    <x v="0"/>
    <s v="Zuyd Hogeschool"/>
    <n v="1221"/>
    <s v="Uitgebreid"/>
    <n v="509737204"/>
    <x v="0"/>
    <n v="40"/>
    <x v="3"/>
    <n v="0"/>
    <m/>
    <m/>
    <d v="2024-01-01T00:00:00"/>
    <s v="Mevr. A.S.H. Blaauwgeers"/>
    <m/>
    <m/>
    <m/>
    <m/>
    <m/>
    <n v="46150.38"/>
    <n v="0"/>
    <n v="0"/>
    <n v="0"/>
    <n v="0"/>
    <n v="0"/>
    <n v="0"/>
  </r>
  <r>
    <x v="0"/>
    <s v="Zuyd Hogeschool"/>
    <n v="1221"/>
    <s v="Uitgebreid"/>
    <n v="509737204"/>
    <x v="0"/>
    <n v="40"/>
    <x v="4"/>
    <n v="0"/>
    <m/>
    <m/>
    <d v="2024-01-01T00:00:00"/>
    <s v="Mevr. A.S.H. Blaauwgeers"/>
    <m/>
    <m/>
    <m/>
    <m/>
    <m/>
    <n v="51772.480000000003"/>
    <n v="0"/>
    <n v="0"/>
    <n v="0"/>
    <n v="0"/>
    <n v="0"/>
    <n v="0"/>
  </r>
  <r>
    <x v="1"/>
    <m/>
    <m/>
    <m/>
    <m/>
    <x v="1"/>
    <m/>
    <x v="5"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1">
  <r>
    <x v="0"/>
    <s v="Zuyd Hogeschool"/>
    <n v="1003"/>
    <s v="Aansprakelijkheid Bedrijven"/>
    <n v="10174620"/>
    <x v="0"/>
    <n v="0"/>
    <x v="0"/>
    <n v="1756178"/>
    <d v="2019-09-28T00:00:00"/>
    <s v="afgesloten"/>
    <d v="2024-01-01T00:00:00"/>
    <s v="Y.C. de Goeij"/>
    <s v="Mevr. C.E. Baan"/>
    <s v="Letsel van mw. D.G.R. Agten"/>
    <s v="1057"/>
    <s v="letsel/ongeval rubriek II"/>
    <m/>
    <n v="0"/>
    <n v="0"/>
    <n v="0"/>
    <n v="0"/>
    <n v="0"/>
    <n v="0"/>
    <n v="1"/>
  </r>
  <r>
    <x v="0"/>
    <s v="Zuyd Hogeschool"/>
    <n v="1003"/>
    <s v="Aansprakelijkheid Bedrijven"/>
    <n v="10174620"/>
    <x v="0"/>
    <n v="0"/>
    <x v="0"/>
    <n v="0"/>
    <m/>
    <m/>
    <d v="2024-01-01T00:00:00"/>
    <s v="Y.C. de Goeij"/>
    <m/>
    <m/>
    <m/>
    <m/>
    <m/>
    <n v="9025.5"/>
    <n v="0"/>
    <n v="0"/>
    <n v="0"/>
    <n v="0"/>
    <n v="0"/>
    <n v="0"/>
  </r>
  <r>
    <x v="0"/>
    <s v="Zuyd Hogeschool"/>
    <n v="1003"/>
    <s v="Aansprakelijkheid Bedrijven"/>
    <n v="10174620"/>
    <x v="0"/>
    <n v="0"/>
    <x v="1"/>
    <n v="1777290"/>
    <d v="2020-09-15T00:00:00"/>
    <s v="afgesloten"/>
    <d v="2024-01-01T00:00:00"/>
    <s v="Y.C. de Goeij"/>
    <s v="B. van Faassen"/>
    <s v="arbeidsongschiktheid Dhr Salden"/>
    <s v="1057"/>
    <s v="letsel/ongeval rubriek II"/>
    <m/>
    <n v="0"/>
    <n v="0"/>
    <n v="0"/>
    <n v="0"/>
    <n v="0"/>
    <n v="0"/>
    <n v="1"/>
  </r>
  <r>
    <x v="0"/>
    <s v="Zuyd Hogeschool"/>
    <n v="1003"/>
    <s v="Aansprakelijkheid Bedrijven"/>
    <n v="10174620"/>
    <x v="0"/>
    <n v="0"/>
    <x v="1"/>
    <n v="1764693"/>
    <d v="2020-03-02T00:00:00"/>
    <s v="afgesloten"/>
    <d v="2024-01-01T00:00:00"/>
    <s v="Y.C. de Goeij"/>
    <s v="B. van Faassen"/>
    <s v="Letselschade mw. F. van Gysegem"/>
    <s v="1054"/>
    <s v="letselschade rubriek I"/>
    <m/>
    <n v="0"/>
    <n v="3130"/>
    <n v="0"/>
    <n v="0"/>
    <n v="3130"/>
    <n v="0"/>
    <n v="1"/>
  </r>
  <r>
    <x v="0"/>
    <s v="Zuyd Hogeschool"/>
    <n v="1003"/>
    <s v="Aansprakelijkheid Bedrijven"/>
    <n v="10174620"/>
    <x v="0"/>
    <n v="0"/>
    <x v="1"/>
    <n v="0"/>
    <m/>
    <m/>
    <d v="2024-01-01T00:00:00"/>
    <s v="Y.C. de Goeij"/>
    <m/>
    <m/>
    <m/>
    <m/>
    <m/>
    <n v="9240"/>
    <n v="0"/>
    <n v="0"/>
    <n v="0"/>
    <n v="0"/>
    <n v="0"/>
    <n v="0"/>
  </r>
  <r>
    <x v="0"/>
    <s v="Zuyd Hogeschool"/>
    <n v="1003"/>
    <s v="Aansprakelijkheid Bedrijven"/>
    <n v="10174620"/>
    <x v="0"/>
    <n v="0"/>
    <x v="2"/>
    <n v="0"/>
    <m/>
    <m/>
    <d v="2024-01-01T00:00:00"/>
    <s v="Y.C. de Goeij"/>
    <m/>
    <m/>
    <m/>
    <m/>
    <m/>
    <n v="10000"/>
    <n v="0"/>
    <n v="0"/>
    <n v="0"/>
    <n v="0"/>
    <n v="0"/>
    <n v="0"/>
  </r>
  <r>
    <x v="0"/>
    <s v="Zuyd Hogeschool"/>
    <n v="1003"/>
    <s v="Aansprakelijkheid Bedrijven"/>
    <n v="10174620"/>
    <x v="0"/>
    <n v="0"/>
    <x v="3"/>
    <n v="1826647"/>
    <d v="2022-12-19T00:00:00"/>
    <s v="openstaand"/>
    <d v="2024-01-01T00:00:00"/>
    <s v="Y.C. de Goeij"/>
    <s v="Mevr. S.L. van Diemen-de Graaff"/>
    <s v="ongeval bij fietsenstalling wdp Vera de Haan"/>
    <s v="1054"/>
    <s v="letselschade rubriek I"/>
    <s v="niet bekend"/>
    <n v="0"/>
    <n v="0"/>
    <n v="0"/>
    <n v="0"/>
    <n v="0"/>
    <n v="0"/>
    <n v="1"/>
  </r>
  <r>
    <x v="0"/>
    <s v="Zuyd Hogeschool"/>
    <n v="1003"/>
    <s v="Aansprakelijkheid Bedrijven"/>
    <n v="10174620"/>
    <x v="0"/>
    <n v="0"/>
    <x v="3"/>
    <n v="1812323"/>
    <d v="2022-04-01T00:00:00"/>
    <s v="afgesloten"/>
    <d v="2024-01-01T00:00:00"/>
    <s v="Y.C. de Goeij"/>
    <s v="Mevr. C.E. Baan"/>
    <s v="Letselschade student David Sebalj - aangereden door auto"/>
    <s v="1054"/>
    <s v="letselschade rubriek I"/>
    <m/>
    <n v="0"/>
    <n v="0"/>
    <n v="0"/>
    <n v="0"/>
    <n v="0"/>
    <n v="0"/>
    <n v="1"/>
  </r>
  <r>
    <x v="0"/>
    <s v="Zuyd Hogeschool"/>
    <n v="1003"/>
    <s v="Aansprakelijkheid Bedrijven"/>
    <n v="10174620"/>
    <x v="0"/>
    <n v="0"/>
    <x v="3"/>
    <n v="0"/>
    <m/>
    <m/>
    <d v="2024-01-01T00:00:00"/>
    <s v="Y.C. de Goeij"/>
    <m/>
    <m/>
    <m/>
    <m/>
    <m/>
    <n v="10000"/>
    <n v="0"/>
    <n v="0"/>
    <n v="0"/>
    <n v="0"/>
    <n v="0"/>
    <n v="0"/>
  </r>
  <r>
    <x v="0"/>
    <s v="Zuyd Hogeschool"/>
    <n v="1003"/>
    <s v="Aansprakelijkheid Bedrijven"/>
    <n v="10174620"/>
    <x v="0"/>
    <n v="0"/>
    <x v="4"/>
    <n v="0"/>
    <m/>
    <m/>
    <d v="2024-01-01T00:00:00"/>
    <s v="Y.C. de Goeij"/>
    <m/>
    <m/>
    <m/>
    <m/>
    <m/>
    <n v="11000"/>
    <n v="0"/>
    <n v="0"/>
    <n v="0"/>
    <n v="0"/>
    <n v="0"/>
    <n v="0"/>
  </r>
  <r>
    <x v="1"/>
    <m/>
    <m/>
    <m/>
    <m/>
    <x v="1"/>
    <m/>
    <x v="5"/>
    <m/>
    <m/>
    <m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6">
  <r>
    <x v="0"/>
    <s v="Zuyd Hogeschool"/>
    <n v="1003"/>
    <s v="Aansprakelijkheid Bedrijven"/>
    <n v="631877710"/>
    <x v="0"/>
    <n v="0"/>
    <x v="0"/>
    <n v="0"/>
    <m/>
    <m/>
    <d v="2024-05-10T00:00:00"/>
    <s v="Mevr. J. Otten"/>
    <m/>
    <m/>
    <m/>
    <m/>
    <m/>
    <n v="1000"/>
    <n v="0"/>
    <n v="0"/>
    <n v="0"/>
    <n v="0"/>
    <n v="0"/>
    <n v="0"/>
  </r>
  <r>
    <x v="0"/>
    <s v="Zuyd Hogeschool"/>
    <n v="1003"/>
    <s v="Aansprakelijkheid Bedrijven"/>
    <n v="631877710"/>
    <x v="0"/>
    <n v="0"/>
    <x v="1"/>
    <n v="0"/>
    <m/>
    <m/>
    <d v="2024-05-10T00:00:00"/>
    <s v="Mevr. J. Otten"/>
    <m/>
    <m/>
    <m/>
    <m/>
    <m/>
    <n v="1000"/>
    <n v="0"/>
    <n v="0"/>
    <n v="0"/>
    <n v="0"/>
    <n v="0"/>
    <n v="0"/>
  </r>
  <r>
    <x v="0"/>
    <s v="Zuyd Hogeschool"/>
    <n v="1003"/>
    <s v="Aansprakelijkheid Bedrijven"/>
    <n v="631877710"/>
    <x v="0"/>
    <n v="0"/>
    <x v="2"/>
    <n v="0"/>
    <m/>
    <m/>
    <d v="2024-05-10T00:00:00"/>
    <s v="Mevr. J. Otten"/>
    <m/>
    <m/>
    <m/>
    <m/>
    <m/>
    <n v="1000"/>
    <n v="0"/>
    <n v="0"/>
    <n v="0"/>
    <n v="0"/>
    <n v="0"/>
    <n v="0"/>
  </r>
  <r>
    <x v="0"/>
    <s v="Zuyd Hogeschool"/>
    <n v="1003"/>
    <s v="Aansprakelijkheid Bedrijven"/>
    <n v="631877710"/>
    <x v="0"/>
    <n v="0"/>
    <x v="3"/>
    <n v="0"/>
    <m/>
    <m/>
    <d v="2024-05-10T00:00:00"/>
    <s v="Mevr. J. Otten"/>
    <m/>
    <m/>
    <m/>
    <m/>
    <m/>
    <n v="1000"/>
    <n v="0"/>
    <n v="0"/>
    <n v="0"/>
    <n v="0"/>
    <n v="0"/>
    <n v="0"/>
  </r>
  <r>
    <x v="0"/>
    <s v="Zuyd Hogeschool"/>
    <n v="1003"/>
    <s v="Aansprakelijkheid Bedrijven"/>
    <n v="631877710"/>
    <x v="0"/>
    <n v="0"/>
    <x v="4"/>
    <n v="0"/>
    <m/>
    <m/>
    <d v="2024-05-10T00:00:00"/>
    <s v="Mevr. J. Otten"/>
    <m/>
    <m/>
    <m/>
    <m/>
    <m/>
    <n v="1000"/>
    <n v="0"/>
    <n v="0"/>
    <n v="0"/>
    <n v="0"/>
    <n v="0"/>
    <n v="0"/>
  </r>
  <r>
    <x v="1"/>
    <m/>
    <m/>
    <m/>
    <m/>
    <x v="1"/>
    <m/>
    <x v="5"/>
    <m/>
    <m/>
    <m/>
    <m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5">
  <r>
    <x v="0"/>
    <s v="Zuyd Hogeschool"/>
    <n v="1064"/>
    <s v="Beroepsaanspr. advocaat Balieplus"/>
    <m/>
    <x v="0"/>
    <n v="0"/>
    <x v="0"/>
    <n v="0"/>
    <m/>
    <m/>
    <d v="2023-06-08T00:00:00"/>
    <s v="Mevr. R. Baptista"/>
    <m/>
    <m/>
    <m/>
    <m/>
    <m/>
    <n v="350"/>
    <n v="0"/>
    <n v="0"/>
    <n v="0"/>
    <n v="0"/>
    <n v="0"/>
    <n v="0"/>
  </r>
  <r>
    <x v="0"/>
    <s v="Zuyd Hogeschool"/>
    <n v="1064"/>
    <s v="Beroepsaanspr. advocaat Balieplus"/>
    <m/>
    <x v="0"/>
    <n v="0"/>
    <x v="1"/>
    <n v="0"/>
    <m/>
    <m/>
    <d v="2023-06-08T00:00:00"/>
    <s v="Mevr. R. Baptista"/>
    <m/>
    <m/>
    <m/>
    <m/>
    <m/>
    <n v="350"/>
    <n v="0"/>
    <n v="0"/>
    <n v="0"/>
    <n v="0"/>
    <n v="0"/>
    <n v="0"/>
  </r>
  <r>
    <x v="0"/>
    <s v="Zuyd Hogeschool"/>
    <n v="1064"/>
    <s v="Beroepsaanspr. advocaat Balieplus"/>
    <m/>
    <x v="0"/>
    <n v="0"/>
    <x v="2"/>
    <n v="0"/>
    <m/>
    <m/>
    <d v="2023-06-08T00:00:00"/>
    <s v="Mevr. R. Baptista"/>
    <m/>
    <m/>
    <m/>
    <m/>
    <m/>
    <n v="394"/>
    <n v="0"/>
    <n v="0"/>
    <n v="0"/>
    <n v="0"/>
    <n v="0"/>
    <n v="0"/>
  </r>
  <r>
    <x v="0"/>
    <s v="Zuyd Hogeschool"/>
    <n v="1064"/>
    <s v="Beroepsaanspr. advocaat Balieplus"/>
    <m/>
    <x v="0"/>
    <n v="0"/>
    <x v="3"/>
    <n v="0"/>
    <m/>
    <m/>
    <d v="2023-06-08T00:00:00"/>
    <s v="Mevr. R. Baptista"/>
    <m/>
    <m/>
    <m/>
    <m/>
    <m/>
    <n v="205.1"/>
    <n v="0"/>
    <n v="0"/>
    <n v="0"/>
    <n v="0"/>
    <n v="0"/>
    <n v="0"/>
  </r>
  <r>
    <x v="1"/>
    <m/>
    <m/>
    <m/>
    <m/>
    <x v="1"/>
    <m/>
    <x v="4"/>
    <m/>
    <m/>
    <m/>
    <m/>
    <m/>
    <m/>
    <m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">
  <r>
    <x v="0"/>
    <s v="Zuyd Hogeschool"/>
    <n v="1074"/>
    <s v="Beroepsaansprakelijkheid algemeen"/>
    <n v="637561607"/>
    <x v="0"/>
    <n v="0"/>
    <x v="0"/>
    <n v="0"/>
    <m/>
    <m/>
    <d v="2020-09-01T00:00:00"/>
    <s v="Mevr. R. Baptista"/>
    <m/>
    <m/>
    <m/>
    <m/>
    <m/>
    <n v="1659"/>
    <n v="0"/>
    <n v="0"/>
    <n v="0"/>
    <n v="0"/>
    <n v="0"/>
    <n v="0"/>
  </r>
  <r>
    <x v="1"/>
    <m/>
    <m/>
    <m/>
    <m/>
    <x v="1"/>
    <m/>
    <x v="1"/>
    <m/>
    <m/>
    <m/>
    <m/>
    <m/>
    <m/>
    <m/>
    <m/>
    <m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2">
  <r>
    <x v="0"/>
    <s v="Zuyd Hogeschool"/>
    <n v="1003"/>
    <s v="Aansprakelijkheid Bedrijven"/>
    <n v="645933401"/>
    <x v="0"/>
    <n v="0"/>
    <x v="0"/>
    <n v="0"/>
    <m/>
    <m/>
    <d v="2022-06-30T00:00:00"/>
    <s v="Y.C. de Goeij"/>
    <m/>
    <m/>
    <m/>
    <m/>
    <m/>
    <n v="5250"/>
    <n v="0"/>
    <n v="0"/>
    <n v="0"/>
    <n v="0"/>
    <n v="0"/>
    <n v="0"/>
  </r>
  <r>
    <x v="1"/>
    <m/>
    <m/>
    <m/>
    <m/>
    <x v="1"/>
    <m/>
    <x v="1"/>
    <m/>
    <m/>
    <m/>
    <m/>
    <m/>
    <m/>
    <m/>
    <m/>
    <m/>
    <m/>
    <m/>
    <m/>
    <m/>
    <m/>
    <m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4">
  <r>
    <x v="0"/>
    <s v="Zuyd Hogeschool"/>
    <n v="1087"/>
    <s v="Jur. werkzh zelfst. juristen"/>
    <m/>
    <x v="0"/>
    <n v="0"/>
    <x v="0"/>
    <n v="0"/>
    <m/>
    <m/>
    <d v="2023-09-01T00:00:00"/>
    <s v="Mevr. R. Baptista"/>
    <m/>
    <m/>
    <m/>
    <m/>
    <m/>
    <n v="550"/>
    <n v="0"/>
    <n v="0"/>
    <n v="0"/>
    <n v="0"/>
    <n v="0"/>
    <n v="0"/>
  </r>
  <r>
    <x v="0"/>
    <s v="Zuyd Hogeschool"/>
    <n v="1087"/>
    <s v="Jur. werkzh zelfst. juristen"/>
    <m/>
    <x v="0"/>
    <n v="0"/>
    <x v="1"/>
    <n v="0"/>
    <m/>
    <m/>
    <d v="2023-09-01T00:00:00"/>
    <s v="Mevr. R. Baptista"/>
    <m/>
    <m/>
    <m/>
    <m/>
    <m/>
    <n v="550"/>
    <n v="0"/>
    <n v="0"/>
    <n v="0"/>
    <n v="0"/>
    <n v="0"/>
    <n v="0"/>
  </r>
  <r>
    <x v="0"/>
    <s v="Zuyd Hogeschool"/>
    <n v="1087"/>
    <s v="Jur. werkzh zelfst. juristen"/>
    <m/>
    <x v="0"/>
    <n v="0"/>
    <x v="2"/>
    <n v="0"/>
    <m/>
    <m/>
    <d v="2023-09-01T00:00:00"/>
    <s v="Mevr. R. Baptista"/>
    <m/>
    <m/>
    <m/>
    <m/>
    <m/>
    <n v="550"/>
    <n v="0"/>
    <n v="0"/>
    <n v="0"/>
    <n v="0"/>
    <n v="0"/>
    <n v="0"/>
  </r>
  <r>
    <x v="1"/>
    <m/>
    <m/>
    <m/>
    <m/>
    <x v="1"/>
    <m/>
    <x v="3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PTV0100020193" cacheId="10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43:J52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9">
    <i>
      <x/>
      <x/>
      <x/>
    </i>
    <i r="2">
      <x v="1"/>
    </i>
    <i r="2">
      <x v="2"/>
    </i>
    <i r="2">
      <x v="3"/>
    </i>
    <i r="2">
      <x v="4"/>
    </i>
    <i t="default">
      <x/>
    </i>
    <i>
      <x v="1"/>
      <x v="1"/>
      <x v="5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221">
    <format dxfId="220">
      <pivotArea field="0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field="7" type="button" dataOnly="0" labelOnly="1" outline="0" axis="axisRow" fieldPosition="2"/>
    </format>
    <format dxfId="217">
      <pivotArea field="0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field="7" type="button" dataOnly="0" labelOnly="1" outline="0" axis="axisRow" fieldPosition="2"/>
    </format>
    <format dxfId="214">
      <pivotArea field="0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field="7" type="button" dataOnly="0" labelOnly="1" outline="0" axis="axisRow" fieldPosition="2"/>
    </format>
    <format dxfId="21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21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20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20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20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20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20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20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20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20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20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20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9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9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9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9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9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9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9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9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9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9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8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8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86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85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4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3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2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80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7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7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77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7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7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74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73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72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71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170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169">
      <pivotArea dataOnly="0" labelOnly="1" outline="0" fieldPosition="0">
        <references count="1">
          <reference field="0" count="1">
            <x v="0"/>
          </reference>
        </references>
      </pivotArea>
    </format>
    <format dxfId="168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67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6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6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6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6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0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149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4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4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32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131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3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2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2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4">
      <pivotArea dataOnly="0" labelOnly="1" outline="0" offset="IV4" fieldPosition="0">
        <references count="1">
          <reference field="0" count="1">
            <x v="0"/>
          </reference>
        </references>
      </pivotArea>
    </format>
    <format dxfId="113">
      <pivotArea dataOnly="0" labelOnly="1" outline="0" offset="IV4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1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1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1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6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95">
      <pivotArea dataOnly="0" labelOnly="1" outline="0" fieldPosition="0">
        <references count="1">
          <reference field="0" count="1">
            <x v="0"/>
          </reference>
        </references>
      </pivotArea>
    </format>
    <format dxfId="94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3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9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9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8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6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75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74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73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72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71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70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6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68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6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66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6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64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6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62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61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60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5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8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7">
      <pivotArea dataOnly="0" labelOnly="1" outline="0" fieldPosition="0">
        <references count="1">
          <reference field="0" count="1">
            <x v="1"/>
          </reference>
        </references>
      </pivotArea>
    </format>
    <format dxfId="56">
      <pivotArea dataOnly="0" labelOnly="1" outline="0" fieldPosition="0">
        <references count="1">
          <reference field="0" count="1">
            <x v="1"/>
          </reference>
        </references>
      </pivotArea>
    </format>
    <format dxfId="55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54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53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52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51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0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9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8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7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6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5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4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3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2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40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39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38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37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36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35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34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33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32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31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3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1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8">
      <pivotArea dataOnly="0" labelOnly="1" grandRow="1" outline="0" offset="A256" fieldPosition="0"/>
    </format>
    <format dxfId="17">
      <pivotArea dataOnly="0" labelOnly="1" grandRow="1" outline="0" fieldPosition="0"/>
    </format>
    <format dxfId="16">
      <pivotArea dataOnly="0" labelOnly="1" grandRow="1" outline="0" offset="B256" fieldPosition="0"/>
    </format>
    <format dxfId="15">
      <pivotArea dataOnly="0" labelOnly="1" grandRow="1" outline="0" offset="IV256" fieldPosition="0"/>
    </format>
    <format dxfId="14">
      <pivotArea dataOnly="0" labelOnly="1" grandRow="1" outline="0" fieldPosition="0"/>
    </format>
    <format dxfId="13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2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1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10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9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8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7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6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5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4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3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2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0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7000000}" name="PTV0100129292" cacheId="15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114:J121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7">
    <i>
      <x/>
      <x/>
      <x/>
    </i>
    <i r="2">
      <x v="1"/>
    </i>
    <i r="2">
      <x v="2"/>
    </i>
    <i t="default">
      <x/>
    </i>
    <i>
      <x v="1"/>
      <x v="1"/>
      <x v="3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182">
    <format dxfId="402">
      <pivotArea field="5" type="button" dataOnly="0" labelOnly="1" outline="0" axis="axisRow" fieldPosition="1"/>
    </format>
    <format dxfId="401">
      <pivotArea field="0" type="button" dataOnly="0" labelOnly="1" outline="0" axis="axisRow" fieldPosition="0"/>
    </format>
    <format dxfId="400">
      <pivotArea field="5" type="button" dataOnly="0" labelOnly="1" outline="0" axis="axisRow" fieldPosition="1"/>
    </format>
    <format dxfId="399">
      <pivotArea field="7" type="button" dataOnly="0" labelOnly="1" outline="0" axis="axisRow" fieldPosition="2"/>
    </format>
    <format dxfId="398">
      <pivotArea field="0" type="button" dataOnly="0" labelOnly="1" outline="0" axis="axisRow" fieldPosition="0"/>
    </format>
    <format dxfId="397">
      <pivotArea field="5" type="button" dataOnly="0" labelOnly="1" outline="0" axis="axisRow" fieldPosition="1"/>
    </format>
    <format dxfId="396">
      <pivotArea field="7" type="button" dataOnly="0" labelOnly="1" outline="0" axis="axisRow" fieldPosition="2"/>
    </format>
    <format dxfId="395">
      <pivotArea field="0" type="button" dataOnly="0" labelOnly="1" outline="0" axis="axisRow" fieldPosition="0"/>
    </format>
    <format dxfId="394">
      <pivotArea field="5" type="button" dataOnly="0" labelOnly="1" outline="0" axis="axisRow" fieldPosition="1"/>
    </format>
    <format dxfId="393">
      <pivotArea field="7" type="button" dataOnly="0" labelOnly="1" outline="0" axis="axisRow" fieldPosition="2"/>
    </format>
    <format dxfId="39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9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9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8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8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8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8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8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8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8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8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8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8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7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7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7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37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37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374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37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372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371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370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369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368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367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366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365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364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36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36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361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360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359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358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357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356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355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354">
      <pivotArea dataOnly="0" labelOnly="1" outline="0" fieldPosition="0">
        <references count="1">
          <reference field="0" count="1">
            <x v="0"/>
          </reference>
        </references>
      </pivotArea>
    </format>
    <format dxfId="353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352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35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35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34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4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3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3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3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3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335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334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33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33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33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3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2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1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1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317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316">
      <pivotArea dataOnly="0" labelOnly="1" outline="0" fieldPosition="0">
        <references count="1">
          <reference field="0" count="1">
            <x v="0"/>
          </reference>
        </references>
      </pivotArea>
    </format>
    <format dxfId="315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314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31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31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31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1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30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29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29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297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296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295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294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293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292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291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29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28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28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28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28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28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28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28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28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281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28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27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278">
      <pivotArea dataOnly="0" labelOnly="1" outline="0" fieldPosition="0">
        <references count="1">
          <reference field="0" count="1">
            <x v="1"/>
          </reference>
        </references>
      </pivotArea>
    </format>
    <format dxfId="277">
      <pivotArea dataOnly="0" labelOnly="1" outline="0" fieldPosition="0">
        <references count="1">
          <reference field="0" count="1">
            <x v="1"/>
          </reference>
        </references>
      </pivotArea>
    </format>
    <format dxfId="276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275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274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3"/>
          </reference>
        </references>
      </pivotArea>
    </format>
    <format dxfId="273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3"/>
          </reference>
        </references>
      </pivotArea>
    </format>
    <format dxfId="272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71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70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9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8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7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6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5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4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3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2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60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59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3"/>
          </reference>
        </references>
      </pivotArea>
    </format>
    <format dxfId="258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257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256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255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254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253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252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251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5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249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4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247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4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24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4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243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4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241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24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239">
      <pivotArea dataOnly="0" labelOnly="1" grandRow="1" outline="0" offset="A256" fieldPosition="0"/>
    </format>
    <format dxfId="238">
      <pivotArea dataOnly="0" labelOnly="1" grandRow="1" outline="0" fieldPosition="0"/>
    </format>
    <format dxfId="237">
      <pivotArea dataOnly="0" labelOnly="1" grandRow="1" outline="0" offset="B256" fieldPosition="0"/>
    </format>
    <format dxfId="236">
      <pivotArea dataOnly="0" labelOnly="1" grandRow="1" outline="0" offset="IV256" fieldPosition="0"/>
    </format>
    <format dxfId="235">
      <pivotArea dataOnly="0" labelOnly="1" grandRow="1" outline="0" fieldPosition="0"/>
    </format>
    <format dxfId="234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233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232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231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230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229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228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227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226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225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224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223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222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221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6000000}" name="PTV0100128846" cacheId="14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102:J107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5">
    <i>
      <x/>
      <x/>
      <x/>
    </i>
    <i t="default">
      <x/>
    </i>
    <i>
      <x v="1"/>
      <x v="1"/>
      <x v="1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133">
    <format dxfId="535">
      <pivotArea field="0" type="button" dataOnly="0" labelOnly="1" outline="0" axis="axisRow" fieldPosition="0"/>
    </format>
    <format dxfId="534">
      <pivotArea field="5" type="button" dataOnly="0" labelOnly="1" outline="0" axis="axisRow" fieldPosition="1"/>
    </format>
    <format dxfId="533">
      <pivotArea field="7" type="button" dataOnly="0" labelOnly="1" outline="0" axis="axisRow" fieldPosition="2"/>
    </format>
    <format dxfId="532">
      <pivotArea field="0" type="button" dataOnly="0" labelOnly="1" outline="0" axis="axisRow" fieldPosition="0"/>
    </format>
    <format dxfId="531">
      <pivotArea field="5" type="button" dataOnly="0" labelOnly="1" outline="0" axis="axisRow" fieldPosition="1"/>
    </format>
    <format dxfId="530">
      <pivotArea field="7" type="button" dataOnly="0" labelOnly="1" outline="0" axis="axisRow" fieldPosition="2"/>
    </format>
    <format dxfId="529">
      <pivotArea field="0" type="button" dataOnly="0" labelOnly="1" outline="0" axis="axisRow" fieldPosition="0"/>
    </format>
    <format dxfId="528">
      <pivotArea field="5" type="button" dataOnly="0" labelOnly="1" outline="0" axis="axisRow" fieldPosition="1"/>
    </format>
    <format dxfId="527">
      <pivotArea field="7" type="button" dataOnly="0" labelOnly="1" outline="0" axis="axisRow" fieldPosition="2"/>
    </format>
    <format dxfId="52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2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2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2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2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52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520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519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518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517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16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515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514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513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512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511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51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509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50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50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506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505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504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503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502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501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500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499">
      <pivotArea dataOnly="0" labelOnly="1" outline="0" fieldPosition="0">
        <references count="1">
          <reference field="0" count="1">
            <x v="0"/>
          </reference>
        </references>
      </pivotArea>
    </format>
    <format dxfId="498">
      <pivotArea dataOnly="0" labelOnly="1" outline="0" fieldPosition="0">
        <references count="1">
          <reference field="0" count="1">
            <x v="0"/>
          </reference>
        </references>
      </pivotArea>
    </format>
    <format dxfId="497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496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49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49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49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9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9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9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8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479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478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477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476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475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474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473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472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471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47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469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46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467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46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46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464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463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462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461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460">
      <pivotArea dataOnly="0" labelOnly="1" outline="0" fieldPosition="0">
        <references count="1">
          <reference field="0" count="1">
            <x v="1"/>
          </reference>
        </references>
      </pivotArea>
    </format>
    <format dxfId="459">
      <pivotArea dataOnly="0" labelOnly="1" outline="0" fieldPosition="0">
        <references count="1">
          <reference field="0" count="1">
            <x v="1"/>
          </reference>
        </references>
      </pivotArea>
    </format>
    <format dxfId="458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457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456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1"/>
          </reference>
        </references>
      </pivotArea>
    </format>
    <format dxfId="455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1"/>
          </reference>
        </references>
      </pivotArea>
    </format>
    <format dxfId="454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53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52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51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50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9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8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7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6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5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4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3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2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1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440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439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438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437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436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435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434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43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432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43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43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42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42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42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42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42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424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42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422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421">
      <pivotArea dataOnly="0" labelOnly="1" grandRow="1" outline="0" offset="A256" fieldPosition="0"/>
    </format>
    <format dxfId="420">
      <pivotArea dataOnly="0" labelOnly="1" grandRow="1" outline="0" fieldPosition="0"/>
    </format>
    <format dxfId="419">
      <pivotArea dataOnly="0" labelOnly="1" grandRow="1" outline="0" offset="B256" fieldPosition="0"/>
    </format>
    <format dxfId="418">
      <pivotArea dataOnly="0" labelOnly="1" grandRow="1" outline="0" offset="IV256" fieldPosition="0"/>
    </format>
    <format dxfId="417">
      <pivotArea dataOnly="0" labelOnly="1" grandRow="1" outline="0" fieldPosition="0"/>
    </format>
    <format dxfId="416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415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414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413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412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411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410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409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408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407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406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405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404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403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TB0100081501" cacheId="9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27:J36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9">
    <i>
      <x/>
      <x/>
      <x/>
    </i>
    <i r="2">
      <x v="1"/>
    </i>
    <i r="2">
      <x v="2"/>
    </i>
    <i r="2">
      <x v="3"/>
    </i>
    <i r="2">
      <x v="4"/>
    </i>
    <i t="default">
      <x/>
    </i>
    <i>
      <x v="1"/>
      <x v="1"/>
      <x v="5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215">
    <format dxfId="750">
      <pivotArea field="0" type="button" dataOnly="0" labelOnly="1" outline="0" axis="axisRow" fieldPosition="0"/>
    </format>
    <format dxfId="749">
      <pivotArea field="5" type="button" dataOnly="0" labelOnly="1" outline="0" axis="axisRow" fieldPosition="1"/>
    </format>
    <format dxfId="748">
      <pivotArea field="7" type="button" dataOnly="0" labelOnly="1" outline="0" axis="axisRow" fieldPosition="2"/>
    </format>
    <format dxfId="747">
      <pivotArea field="0" type="button" dataOnly="0" labelOnly="1" outline="0" axis="axisRow" fieldPosition="0"/>
    </format>
    <format dxfId="746">
      <pivotArea field="5" type="button" dataOnly="0" labelOnly="1" outline="0" axis="axisRow" fieldPosition="1"/>
    </format>
    <format dxfId="745">
      <pivotArea field="7" type="button" dataOnly="0" labelOnly="1" outline="0" axis="axisRow" fieldPosition="2"/>
    </format>
    <format dxfId="744">
      <pivotArea field="0" type="button" dataOnly="0" labelOnly="1" outline="0" axis="axisRow" fieldPosition="0"/>
    </format>
    <format dxfId="743">
      <pivotArea field="5" type="button" dataOnly="0" labelOnly="1" outline="0" axis="axisRow" fieldPosition="1"/>
    </format>
    <format dxfId="742">
      <pivotArea field="7" type="button" dataOnly="0" labelOnly="1" outline="0" axis="axisRow" fieldPosition="2"/>
    </format>
    <format dxfId="74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74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73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73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73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73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3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3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3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3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73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73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72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72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72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72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72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2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2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2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2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720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719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718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717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716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715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714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71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712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711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710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709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708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707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706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705">
      <pivotArea dataOnly="0" labelOnly="1" outline="0" fieldPosition="0">
        <references count="1">
          <reference field="0" count="1">
            <x v="0"/>
          </reference>
        </references>
      </pivotArea>
    </format>
    <format dxfId="704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703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70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70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70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9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8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8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8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686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685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68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68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68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8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8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7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6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668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667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66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66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66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6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6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6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6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650">
      <pivotArea dataOnly="0" labelOnly="1" outline="0" offset="IV4" fieldPosition="0">
        <references count="1">
          <reference field="0" count="1">
            <x v="0"/>
          </reference>
        </references>
      </pivotArea>
    </format>
    <format dxfId="649">
      <pivotArea dataOnly="0" labelOnly="1" outline="0" offset="IV4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64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64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64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4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4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4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4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4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4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632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631">
      <pivotArea dataOnly="0" labelOnly="1" outline="0" fieldPosition="0">
        <references count="1">
          <reference field="0" count="1">
            <x v="0"/>
          </reference>
        </references>
      </pivotArea>
    </format>
    <format dxfId="630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629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62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62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62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2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2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2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2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2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2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612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611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610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609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608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607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606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605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604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603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602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601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600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599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598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59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596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595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94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593">
      <pivotArea dataOnly="0" labelOnly="1" outline="0" fieldPosition="0">
        <references count="1">
          <reference field="0" count="1">
            <x v="1"/>
          </reference>
        </references>
      </pivotArea>
    </format>
    <format dxfId="592">
      <pivotArea dataOnly="0" labelOnly="1" outline="0" fieldPosition="0">
        <references count="1">
          <reference field="0" count="1">
            <x v="1"/>
          </reference>
        </references>
      </pivotArea>
    </format>
    <format dxfId="591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590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589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588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587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6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5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4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3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2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1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80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9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8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7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6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5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4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573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572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571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570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569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568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567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566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565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564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563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562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561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560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559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558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55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556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555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554">
      <pivotArea dataOnly="0" labelOnly="1" grandRow="1" outline="0" offset="A256" fieldPosition="0"/>
    </format>
    <format dxfId="553">
      <pivotArea dataOnly="0" labelOnly="1" grandRow="1" outline="0" fieldPosition="0"/>
    </format>
    <format dxfId="552">
      <pivotArea dataOnly="0" labelOnly="1" grandRow="1" outline="0" offset="B256" fieldPosition="0"/>
    </format>
    <format dxfId="551">
      <pivotArea dataOnly="0" labelOnly="1" grandRow="1" outline="0" offset="IV256" fieldPosition="0"/>
    </format>
    <format dxfId="550">
      <pivotArea dataOnly="0" labelOnly="1" grandRow="1" outline="0" fieldPosition="0"/>
    </format>
    <format dxfId="549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548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547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546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545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544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543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542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541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540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539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538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537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536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5000000}" name="PTV0100103612" cacheId="13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90:J95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5">
    <i>
      <x/>
      <x/>
      <x/>
    </i>
    <i t="default">
      <x/>
    </i>
    <i>
      <x v="1"/>
      <x v="1"/>
      <x v="1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133">
    <format dxfId="883">
      <pivotArea field="0" type="button" dataOnly="0" labelOnly="1" outline="0" axis="axisRow" fieldPosition="0"/>
    </format>
    <format dxfId="882">
      <pivotArea field="5" type="button" dataOnly="0" labelOnly="1" outline="0" axis="axisRow" fieldPosition="1"/>
    </format>
    <format dxfId="881">
      <pivotArea field="7" type="button" dataOnly="0" labelOnly="1" outline="0" axis="axisRow" fieldPosition="2"/>
    </format>
    <format dxfId="880">
      <pivotArea field="0" type="button" dataOnly="0" labelOnly="1" outline="0" axis="axisRow" fieldPosition="0"/>
    </format>
    <format dxfId="879">
      <pivotArea field="5" type="button" dataOnly="0" labelOnly="1" outline="0" axis="axisRow" fieldPosition="1"/>
    </format>
    <format dxfId="878">
      <pivotArea field="7" type="button" dataOnly="0" labelOnly="1" outline="0" axis="axisRow" fieldPosition="2"/>
    </format>
    <format dxfId="877">
      <pivotArea field="0" type="button" dataOnly="0" labelOnly="1" outline="0" axis="axisRow" fieldPosition="0"/>
    </format>
    <format dxfId="876">
      <pivotArea field="5" type="button" dataOnly="0" labelOnly="1" outline="0" axis="axisRow" fieldPosition="1"/>
    </format>
    <format dxfId="875">
      <pivotArea field="7" type="button" dataOnly="0" labelOnly="1" outline="0" axis="axisRow" fieldPosition="2"/>
    </format>
    <format dxfId="87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7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7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7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7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69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86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86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866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865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864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63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62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61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60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59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58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85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85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85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854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85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852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851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850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849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848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847">
      <pivotArea dataOnly="0" labelOnly="1" outline="0" fieldPosition="0">
        <references count="1">
          <reference field="0" count="1">
            <x v="0"/>
          </reference>
        </references>
      </pivotArea>
    </format>
    <format dxfId="846">
      <pivotArea dataOnly="0" labelOnly="1" outline="0" fieldPosition="0">
        <references count="1">
          <reference field="0" count="1">
            <x v="0"/>
          </reference>
        </references>
      </pivotArea>
    </format>
    <format dxfId="845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844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84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84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84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4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3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2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2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827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826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825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824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823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822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821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82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81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81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817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81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81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81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813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81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811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81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809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808">
      <pivotArea dataOnly="0" labelOnly="1" outline="0" fieldPosition="0">
        <references count="1">
          <reference field="0" count="1">
            <x v="1"/>
          </reference>
        </references>
      </pivotArea>
    </format>
    <format dxfId="807">
      <pivotArea dataOnly="0" labelOnly="1" outline="0" fieldPosition="0">
        <references count="1">
          <reference field="0" count="1">
            <x v="1"/>
          </reference>
        </references>
      </pivotArea>
    </format>
    <format dxfId="806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805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804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1"/>
          </reference>
        </references>
      </pivotArea>
    </format>
    <format dxfId="803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1"/>
          </reference>
        </references>
      </pivotArea>
    </format>
    <format dxfId="802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01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800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9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8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7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6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5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4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3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2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90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89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1"/>
          </reference>
        </references>
      </pivotArea>
    </format>
    <format dxfId="788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787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786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785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784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783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782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781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780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779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77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777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776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775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77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773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772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771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770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769">
      <pivotArea dataOnly="0" labelOnly="1" grandRow="1" outline="0" offset="A256" fieldPosition="0"/>
    </format>
    <format dxfId="768">
      <pivotArea dataOnly="0" labelOnly="1" grandRow="1" outline="0" fieldPosition="0"/>
    </format>
    <format dxfId="767">
      <pivotArea dataOnly="0" labelOnly="1" grandRow="1" outline="0" offset="B256" fieldPosition="0"/>
    </format>
    <format dxfId="766">
      <pivotArea dataOnly="0" labelOnly="1" grandRow="1" outline="0" offset="IV256" fieldPosition="0"/>
    </format>
    <format dxfId="765">
      <pivotArea dataOnly="0" labelOnly="1" grandRow="1" outline="0" fieldPosition="0"/>
    </format>
    <format dxfId="764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763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762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761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760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759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758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757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756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755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754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753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752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751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017819" cacheId="8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11:J20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9">
    <i>
      <x/>
      <x/>
      <x/>
    </i>
    <i r="2">
      <x v="1"/>
    </i>
    <i r="2">
      <x v="2"/>
    </i>
    <i r="2">
      <x v="3"/>
    </i>
    <i r="2">
      <x v="4"/>
    </i>
    <i t="default">
      <x/>
    </i>
    <i>
      <x v="1"/>
      <x v="1"/>
      <x v="5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210">
    <format dxfId="1093">
      <pivotArea field="0" type="button" dataOnly="0" labelOnly="1" outline="0" axis="axisRow" fieldPosition="0"/>
    </format>
    <format dxfId="1092">
      <pivotArea field="5" type="button" dataOnly="0" labelOnly="1" outline="0" axis="axisRow" fieldPosition="1"/>
    </format>
    <format dxfId="1091">
      <pivotArea field="7" type="button" dataOnly="0" labelOnly="1" outline="0" axis="axisRow" fieldPosition="2"/>
    </format>
    <format dxfId="1090">
      <pivotArea field="0" type="button" dataOnly="0" labelOnly="1" outline="0" axis="axisRow" fieldPosition="0"/>
    </format>
    <format dxfId="1089">
      <pivotArea field="5" type="button" dataOnly="0" labelOnly="1" outline="0" axis="axisRow" fieldPosition="1"/>
    </format>
    <format dxfId="1088">
      <pivotArea field="7" type="button" dataOnly="0" labelOnly="1" outline="0" axis="axisRow" fieldPosition="2"/>
    </format>
    <format dxfId="1087">
      <pivotArea field="0" type="button" dataOnly="0" labelOnly="1" outline="0" axis="axisRow" fieldPosition="0"/>
    </format>
    <format dxfId="1086">
      <pivotArea field="5" type="button" dataOnly="0" labelOnly="1" outline="0" axis="axisRow" fieldPosition="1"/>
    </format>
    <format dxfId="1085">
      <pivotArea field="7" type="button" dataOnly="0" labelOnly="1" outline="0" axis="axisRow" fieldPosition="2"/>
    </format>
    <format dxfId="108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8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8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8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8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7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7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7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7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7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7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07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07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07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07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06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06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067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066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065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064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063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062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061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06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05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058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05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056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055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054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1053">
      <pivotArea dataOnly="0" labelOnly="1" outline="0" fieldPosition="0">
        <references count="1">
          <reference field="0" count="1">
            <x v="0"/>
          </reference>
        </references>
      </pivotArea>
    </format>
    <format dxfId="1052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051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05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04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04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4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3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3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3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3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3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034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1033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03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03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03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2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1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1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1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016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1015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01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01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01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1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1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00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9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998">
      <pivotArea dataOnly="0" labelOnly="1" outline="0" offset="IV4" fieldPosition="0">
        <references count="1">
          <reference field="0" count="1">
            <x v="0"/>
          </reference>
        </references>
      </pivotArea>
    </format>
    <format dxfId="997">
      <pivotArea dataOnly="0" labelOnly="1" outline="0" offset="IV4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9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99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99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9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9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9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9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980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979">
      <pivotArea dataOnly="0" labelOnly="1" outline="0" fieldPosition="0">
        <references count="1">
          <reference field="0" count="1">
            <x v="0"/>
          </reference>
        </references>
      </pivotArea>
    </format>
    <format dxfId="978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77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97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97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97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7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7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7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7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960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959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958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957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956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955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954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95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952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95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95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94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94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94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94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94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944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94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942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941">
      <pivotArea dataOnly="0" labelOnly="1" outline="0" fieldPosition="0">
        <references count="1">
          <reference field="0" count="1">
            <x v="1"/>
          </reference>
        </references>
      </pivotArea>
    </format>
    <format dxfId="940">
      <pivotArea dataOnly="0" labelOnly="1" outline="0" fieldPosition="0">
        <references count="1">
          <reference field="0" count="1">
            <x v="1"/>
          </reference>
        </references>
      </pivotArea>
    </format>
    <format dxfId="939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938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937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936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935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34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33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32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31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30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9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8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7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6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5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4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3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2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921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920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919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918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917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916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915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914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91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912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91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910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90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908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90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906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90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904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90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902">
      <pivotArea dataOnly="0" labelOnly="1" grandRow="1" outline="0" offset="A256" fieldPosition="0"/>
    </format>
    <format dxfId="901">
      <pivotArea dataOnly="0" labelOnly="1" grandRow="1" outline="0" fieldPosition="0"/>
    </format>
    <format dxfId="900">
      <pivotArea dataOnly="0" labelOnly="1" grandRow="1" outline="0" offset="B256" fieldPosition="0"/>
    </format>
    <format dxfId="899">
      <pivotArea dataOnly="0" labelOnly="1" grandRow="1" outline="0" offset="IV256" fieldPosition="0"/>
    </format>
    <format dxfId="898">
      <pivotArea dataOnly="0" labelOnly="1" grandRow="1" outline="0" fieldPosition="0"/>
    </format>
    <format dxfId="897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896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895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894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893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892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891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890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889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888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887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886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885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884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4000000}" name="PTV0100094293" cacheId="12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75:J83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8">
    <i>
      <x/>
      <x/>
      <x/>
    </i>
    <i r="2">
      <x v="1"/>
    </i>
    <i r="2">
      <x v="2"/>
    </i>
    <i r="2">
      <x v="3"/>
    </i>
    <i t="default">
      <x/>
    </i>
    <i>
      <x v="1"/>
      <x v="1"/>
      <x v="4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204">
    <format dxfId="1297">
      <pivotArea field="0" type="button" dataOnly="0" labelOnly="1" outline="0" axis="axisRow" fieldPosition="0"/>
    </format>
    <format dxfId="1296">
      <pivotArea field="5" type="button" dataOnly="0" labelOnly="1" outline="0" axis="axisRow" fieldPosition="1"/>
    </format>
    <format dxfId="1295">
      <pivotArea field="7" type="button" dataOnly="0" labelOnly="1" outline="0" axis="axisRow" fieldPosition="2"/>
    </format>
    <format dxfId="1294">
      <pivotArea field="0" type="button" dataOnly="0" labelOnly="1" outline="0" axis="axisRow" fieldPosition="0"/>
    </format>
    <format dxfId="1293">
      <pivotArea field="5" type="button" dataOnly="0" labelOnly="1" outline="0" axis="axisRow" fieldPosition="1"/>
    </format>
    <format dxfId="1292">
      <pivotArea field="7" type="button" dataOnly="0" labelOnly="1" outline="0" axis="axisRow" fieldPosition="2"/>
    </format>
    <format dxfId="1291">
      <pivotArea field="0" type="button" dataOnly="0" labelOnly="1" outline="0" axis="axisRow" fieldPosition="0"/>
    </format>
    <format dxfId="1290">
      <pivotArea field="5" type="button" dataOnly="0" labelOnly="1" outline="0" axis="axisRow" fieldPosition="1"/>
    </format>
    <format dxfId="1289">
      <pivotArea field="7" type="button" dataOnly="0" labelOnly="1" outline="0" axis="axisRow" fieldPosition="2"/>
    </format>
    <format dxfId="128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8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8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8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8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8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8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8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8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7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7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7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27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27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27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26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26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1267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26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26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1264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263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262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261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260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259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258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257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256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255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254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253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252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251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1250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249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248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247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1246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1245">
      <pivotArea dataOnly="0" labelOnly="1" outline="0" fieldPosition="0">
        <references count="1">
          <reference field="0" count="1">
            <x v="0"/>
          </reference>
        </references>
      </pivotArea>
    </format>
    <format dxfId="1244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243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242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241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240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9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8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7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6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3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2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1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30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29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28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27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226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1225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22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22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22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2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2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1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0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208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1207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20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20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20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0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0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0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20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190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1189">
      <pivotArea dataOnly="0" labelOnly="1" outline="0" fieldPosition="0">
        <references count="1">
          <reference field="0" count="1">
            <x v="0"/>
          </reference>
        </references>
      </pivotArea>
    </format>
    <format dxfId="1188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187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18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18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18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8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8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8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8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170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1169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1168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1167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1166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1165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1164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116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1162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116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116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115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158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15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15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15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1154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115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152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151">
      <pivotArea dataOnly="0" labelOnly="1" outline="0" fieldPosition="0">
        <references count="1">
          <reference field="0" count="1">
            <x v="1"/>
          </reference>
        </references>
      </pivotArea>
    </format>
    <format dxfId="1150">
      <pivotArea dataOnly="0" labelOnly="1" outline="0" fieldPosition="0">
        <references count="1">
          <reference field="0" count="1">
            <x v="1"/>
          </reference>
        </references>
      </pivotArea>
    </format>
    <format dxfId="1149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1148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1147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4"/>
          </reference>
        </references>
      </pivotArea>
    </format>
    <format dxfId="1146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4"/>
          </reference>
        </references>
      </pivotArea>
    </format>
    <format dxfId="1145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44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43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42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41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40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9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8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7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6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5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4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3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2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4"/>
          </reference>
        </references>
      </pivotArea>
    </format>
    <format dxfId="1131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1130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129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1128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1127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126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1125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1124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123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122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121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120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11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118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117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116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11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114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113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112">
      <pivotArea dataOnly="0" labelOnly="1" grandRow="1" outline="0" offset="A256" fieldPosition="0"/>
    </format>
    <format dxfId="1111">
      <pivotArea dataOnly="0" labelOnly="1" grandRow="1" outline="0" fieldPosition="0"/>
    </format>
    <format dxfId="1110">
      <pivotArea dataOnly="0" labelOnly="1" grandRow="1" outline="0" offset="B256" fieldPosition="0"/>
    </format>
    <format dxfId="1109">
      <pivotArea dataOnly="0" labelOnly="1" grandRow="1" outline="0" offset="IV256" fieldPosition="0"/>
    </format>
    <format dxfId="1108">
      <pivotArea dataOnly="0" labelOnly="1" grandRow="1" outline="0" fieldPosition="0"/>
    </format>
    <format dxfId="1107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106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105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1104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1103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1102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1101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100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099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098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097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096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095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1094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3000000}" name="PTV0100086896" cacheId="11" autoFormatId="4106" applyNumberFormats="1" applyBorderFormats="1" applyFontFormats="1" applyPatternFormats="1" applyAlignmentFormats="1" applyWidthHeightFormats="1" dataCaption="Data" updatedVersion="8" showItems="0" showMultipleLabel="0" showMemberPropertyTips="0" useAutoFormatting="1" itemPrintTitles="1" indent="0" compact="0" compactData="0" gridDropZones="1">
  <location ref="A59:J68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7">
        <item x="0"/>
        <item x="1"/>
        <item x="2"/>
        <item x="3"/>
        <item x="4"/>
        <item x="5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9">
    <i>
      <x/>
      <x/>
      <x/>
    </i>
    <i r="2">
      <x v="1"/>
    </i>
    <i r="2">
      <x v="2"/>
    </i>
    <i r="2">
      <x v="3"/>
    </i>
    <i r="2">
      <x v="4"/>
    </i>
    <i t="default">
      <x/>
    </i>
    <i>
      <x v="1"/>
      <x v="1"/>
      <x v="5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Aantal" fld="24" baseField="0" baseItem="0"/>
    <dataField name="Sum of BrutoPremie" fld="18" baseField="0" baseItem="0" numFmtId="4"/>
    <dataField name="Sum of Schade" fld="19" baseField="0" baseItem="0" numFmtId="4"/>
    <dataField name="Sum of Reserve" fld="20" baseField="0" baseItem="0" numFmtId="4"/>
    <dataField name="Sum of KostenExpert" fld="21" baseField="0" baseItem="0" numFmtId="4"/>
    <dataField name="Sum of EigenRisico" fld="22" baseField="0" baseItem="0" numFmtId="4"/>
    <dataField name="Sum of NettoBetaald" fld="23" baseField="0" baseItem="0" numFmtId="4"/>
  </dataFields>
  <formats count="227">
    <format dxfId="1524">
      <pivotArea field="0" type="button" dataOnly="0" labelOnly="1" outline="0" axis="axisRow" fieldPosition="0"/>
    </format>
    <format dxfId="1523">
      <pivotArea field="5" type="button" dataOnly="0" labelOnly="1" outline="0" axis="axisRow" fieldPosition="1"/>
    </format>
    <format dxfId="1522">
      <pivotArea field="7" type="button" dataOnly="0" labelOnly="1" outline="0" axis="axisRow" fieldPosition="2"/>
    </format>
    <format dxfId="1521">
      <pivotArea field="0" type="button" dataOnly="0" labelOnly="1" outline="0" axis="axisRow" fieldPosition="0"/>
    </format>
    <format dxfId="1520">
      <pivotArea field="5" type="button" dataOnly="0" labelOnly="1" outline="0" axis="axisRow" fieldPosition="1"/>
    </format>
    <format dxfId="1519">
      <pivotArea field="7" type="button" dataOnly="0" labelOnly="1" outline="0" axis="axisRow" fieldPosition="2"/>
    </format>
    <format dxfId="1518">
      <pivotArea field="0" type="button" dataOnly="0" labelOnly="1" outline="0" axis="axisRow" fieldPosition="0"/>
    </format>
    <format dxfId="1517">
      <pivotArea field="5" type="button" dataOnly="0" labelOnly="1" outline="0" axis="axisRow" fieldPosition="1"/>
    </format>
    <format dxfId="1516">
      <pivotArea field="7" type="button" dataOnly="0" labelOnly="1" outline="0" axis="axisRow" fieldPosition="2"/>
    </format>
    <format dxfId="151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51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50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50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50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50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50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50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50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50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50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50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9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9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9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9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95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494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49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49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49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490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1489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488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487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1486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485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484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483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482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481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480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479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478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477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476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475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474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473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1472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471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470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469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1468">
      <pivotArea dataOnly="0" labelOnly="1" outline="0" offset="IV1" fieldPosition="0">
        <references count="1">
          <reference field="0" count="1">
            <x v="0"/>
          </reference>
        </references>
      </pivotArea>
    </format>
    <format dxfId="1467">
      <pivotArea dataOnly="0" labelOnly="1" outline="0" fieldPosition="0">
        <references count="1">
          <reference field="0" count="1">
            <x v="0"/>
          </reference>
        </references>
      </pivotArea>
    </format>
    <format dxfId="1466">
      <pivotArea dataOnly="0" labelOnly="1" outline="0" offset="IV1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65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64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463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0"/>
          </reference>
        </references>
      </pivotArea>
    </format>
    <format dxfId="1462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61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60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9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8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7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6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5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4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3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2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1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50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49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0"/>
          </reference>
        </references>
      </pivotArea>
    </format>
    <format dxfId="1448">
      <pivotArea dataOnly="0" labelOnly="1" outline="0" offset="IV2" fieldPosition="0">
        <references count="1">
          <reference field="0" count="1">
            <x v="0"/>
          </reference>
        </references>
      </pivotArea>
    </format>
    <format dxfId="1447">
      <pivotArea dataOnly="0" labelOnly="1" outline="0" offset="IV2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46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445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1"/>
          </reference>
        </references>
      </pivotArea>
    </format>
    <format dxfId="1444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43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42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41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40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9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8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7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6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5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4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3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2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1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1"/>
          </reference>
        </references>
      </pivotArea>
    </format>
    <format dxfId="1430">
      <pivotArea dataOnly="0" labelOnly="1" outline="0" offset="IV3" fieldPosition="0">
        <references count="1">
          <reference field="0" count="1">
            <x v="0"/>
          </reference>
        </references>
      </pivotArea>
    </format>
    <format dxfId="1429">
      <pivotArea dataOnly="0" labelOnly="1" outline="0" offset="IV3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28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427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2"/>
          </reference>
        </references>
      </pivotArea>
    </format>
    <format dxfId="1426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25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24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23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22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21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20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9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8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7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6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5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4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3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2"/>
          </reference>
        </references>
      </pivotArea>
    </format>
    <format dxfId="1412">
      <pivotArea dataOnly="0" labelOnly="1" outline="0" offset="IV4" fieldPosition="0">
        <references count="1">
          <reference field="0" count="1">
            <x v="0"/>
          </reference>
        </references>
      </pivotArea>
    </format>
    <format dxfId="1411">
      <pivotArea dataOnly="0" labelOnly="1" outline="0" offset="IV4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41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40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3"/>
          </reference>
        </references>
      </pivotArea>
    </format>
    <format dxfId="140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40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39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39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39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39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39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3"/>
          </reference>
        </references>
      </pivotArea>
    </format>
    <format dxfId="1394">
      <pivotArea dataOnly="0" labelOnly="1" outline="0" offset="IV256" fieldPosition="0">
        <references count="1">
          <reference field="0" count="1">
            <x v="0"/>
          </reference>
        </references>
      </pivotArea>
    </format>
    <format dxfId="1393">
      <pivotArea dataOnly="0" labelOnly="1" outline="0" fieldPosition="0">
        <references count="1">
          <reference field="0" count="1">
            <x v="0"/>
          </reference>
        </references>
      </pivotArea>
    </format>
    <format dxfId="1392">
      <pivotArea dataOnly="0" labelOnly="1" outline="0" offset="IV256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391">
      <pivotArea dataOnly="0" labelOnly="1" outline="0" fieldPosition="0">
        <references count="2">
          <reference field="0" count="1" selected="0">
            <x v="0"/>
          </reference>
          <reference field="5" count="1">
            <x v="0"/>
          </reference>
        </references>
      </pivotArea>
    </format>
    <format dxfId="1390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1389">
      <pivotArea dataOnly="0" labelOnly="1" outline="0" fieldPosition="0">
        <references count="3">
          <reference field="0" count="1" selected="0">
            <x v="0"/>
          </reference>
          <reference field="5" count="1" selected="0">
            <x v="0"/>
          </reference>
          <reference field="7" count="1">
            <x v="4"/>
          </reference>
        </references>
      </pivotArea>
    </format>
    <format dxfId="1388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7">
      <pivotArea outline="0" fieldPosition="0">
        <references count="4">
          <reference field="4294967294" count="1" selected="0">
            <x v="0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6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5">
      <pivotArea outline="0" fieldPosition="0">
        <references count="4">
          <reference field="4294967294" count="1" selected="0">
            <x v="1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4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3">
      <pivotArea outline="0" fieldPosition="0">
        <references count="4">
          <reference field="4294967294" count="1" selected="0">
            <x v="2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2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1">
      <pivotArea outline="0" fieldPosition="0">
        <references count="4">
          <reference field="4294967294" count="1" selected="0">
            <x v="3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80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79">
      <pivotArea outline="0" fieldPosition="0">
        <references count="4">
          <reference field="4294967294" count="1" selected="0">
            <x v="4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78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77">
      <pivotArea outline="0" fieldPosition="0">
        <references count="4">
          <reference field="4294967294" count="1" selected="0">
            <x v="5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76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75">
      <pivotArea outline="0" fieldPosition="0">
        <references count="4">
          <reference field="4294967294" count="1" selected="0">
            <x v="6"/>
          </reference>
          <reference field="0" count="1" selected="0">
            <x v="0"/>
          </reference>
          <reference field="5" count="1" selected="0">
            <x v="0"/>
          </reference>
          <reference field="7" count="1" selected="0">
            <x v="4"/>
          </reference>
        </references>
      </pivotArea>
    </format>
    <format dxfId="1374">
      <pivotArea dataOnly="0" labelOnly="1" outline="0" offset="A256" fieldPosition="0">
        <references count="1">
          <reference field="0" count="1" defaultSubtotal="1">
            <x v="0"/>
          </reference>
        </references>
      </pivotArea>
    </format>
    <format dxfId="1373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1372">
      <pivotArea dataOnly="0" labelOnly="1" outline="0" offset="B256" fieldPosition="0">
        <references count="1">
          <reference field="0" count="1" defaultSubtotal="1">
            <x v="0"/>
          </reference>
        </references>
      </pivotArea>
    </format>
    <format dxfId="1371">
      <pivotArea dataOnly="0" labelOnly="1" outline="0" offset="IV256" fieldPosition="0">
        <references count="1">
          <reference field="0" count="1" defaultSubtotal="1">
            <x v="0"/>
          </reference>
        </references>
      </pivotArea>
    </format>
    <format dxfId="1370">
      <pivotArea dataOnly="0" labelOnly="1" outline="0" fieldPosition="0">
        <references count="1">
          <reference field="0" count="1" defaultSubtotal="1">
            <x v="0"/>
          </reference>
        </references>
      </pivotArea>
    </format>
    <format dxfId="1369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1368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0"/>
          </reference>
        </references>
      </pivotArea>
    </format>
    <format dxfId="1367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1366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0"/>
          </reference>
        </references>
      </pivotArea>
    </format>
    <format dxfId="1365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1364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0"/>
          </reference>
        </references>
      </pivotArea>
    </format>
    <format dxfId="1363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362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0"/>
          </reference>
        </references>
      </pivotArea>
    </format>
    <format dxfId="1361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360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0"/>
          </reference>
        </references>
      </pivotArea>
    </format>
    <format dxfId="1359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1358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0"/>
          </reference>
        </references>
      </pivotArea>
    </format>
    <format dxfId="1357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356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0"/>
          </reference>
        </references>
      </pivotArea>
    </format>
    <format dxfId="1355">
      <pivotArea dataOnly="0" labelOnly="1" outline="0" fieldPosition="0">
        <references count="1">
          <reference field="0" count="1">
            <x v="1"/>
          </reference>
        </references>
      </pivotArea>
    </format>
    <format dxfId="1354">
      <pivotArea dataOnly="0" labelOnly="1" outline="0" fieldPosition="0">
        <references count="1">
          <reference field="0" count="1">
            <x v="1"/>
          </reference>
        </references>
      </pivotArea>
    </format>
    <format dxfId="1353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1352">
      <pivotArea dataOnly="0" labelOnly="1" outline="0" fieldPosition="0">
        <references count="2">
          <reference field="0" count="1" selected="0">
            <x v="1"/>
          </reference>
          <reference field="5" count="1">
            <x v="1"/>
          </reference>
        </references>
      </pivotArea>
    </format>
    <format dxfId="1351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1350">
      <pivotArea dataOnly="0" labelOnly="1" outline="0" fieldPosition="0">
        <references count="3">
          <reference field="0" count="1" selected="0">
            <x v="1"/>
          </reference>
          <reference field="5" count="1" selected="0">
            <x v="1"/>
          </reference>
          <reference field="7" count="1">
            <x v="5"/>
          </reference>
        </references>
      </pivotArea>
    </format>
    <format dxfId="1349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8">
      <pivotArea outline="0" fieldPosition="0">
        <references count="4">
          <reference field="4294967294" count="1" selected="0">
            <x v="0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7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6">
      <pivotArea outline="0" fieldPosition="0">
        <references count="4">
          <reference field="4294967294" count="1" selected="0">
            <x v="1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5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4">
      <pivotArea outline="0" fieldPosition="0">
        <references count="4">
          <reference field="4294967294" count="1" selected="0">
            <x v="2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3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2">
      <pivotArea outline="0" fieldPosition="0">
        <references count="4">
          <reference field="4294967294" count="1" selected="0">
            <x v="3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1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40">
      <pivotArea outline="0" fieldPosition="0">
        <references count="4">
          <reference field="4294967294" count="1" selected="0">
            <x v="4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39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38">
      <pivotArea outline="0" fieldPosition="0">
        <references count="4">
          <reference field="4294967294" count="1" selected="0">
            <x v="5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37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36">
      <pivotArea outline="0" fieldPosition="0">
        <references count="4">
          <reference field="4294967294" count="1" selected="0">
            <x v="6"/>
          </reference>
          <reference field="0" count="1" selected="0">
            <x v="1"/>
          </reference>
          <reference field="5" count="1" selected="0">
            <x v="1"/>
          </reference>
          <reference field="7" count="1" selected="0">
            <x v="5"/>
          </reference>
        </references>
      </pivotArea>
    </format>
    <format dxfId="1335">
      <pivotArea dataOnly="0" labelOnly="1" outline="0" offset="A256" fieldPosition="0">
        <references count="1">
          <reference field="0" count="1" defaultSubtotal="1">
            <x v="1"/>
          </reference>
        </references>
      </pivotArea>
    </format>
    <format dxfId="1334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333">
      <pivotArea dataOnly="0" labelOnly="1" outline="0" offset="B256" fieldPosition="0">
        <references count="1">
          <reference field="0" count="1" defaultSubtotal="1">
            <x v="1"/>
          </reference>
        </references>
      </pivotArea>
    </format>
    <format dxfId="1332">
      <pivotArea dataOnly="0" labelOnly="1" outline="0" offset="IV256" fieldPosition="0">
        <references count="1">
          <reference field="0" count="1" defaultSubtotal="1">
            <x v="1"/>
          </reference>
        </references>
      </pivotArea>
    </format>
    <format dxfId="1331">
      <pivotArea dataOnly="0" labelOnly="1" outline="0" fieldPosition="0">
        <references count="1">
          <reference field="0" count="1" defaultSubtotal="1">
            <x v="1"/>
          </reference>
        </references>
      </pivotArea>
    </format>
    <format dxfId="1330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1329">
      <pivotArea outline="0" fieldPosition="0">
        <references count="2">
          <reference field="4294967294" count="1" selected="0">
            <x v="0"/>
          </reference>
          <reference field="0" count="1" selected="0" defaultSubtotal="1">
            <x v="1"/>
          </reference>
        </references>
      </pivotArea>
    </format>
    <format dxfId="1328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327">
      <pivotArea outline="0" fieldPosition="0">
        <references count="2">
          <reference field="4294967294" count="1" selected="0">
            <x v="1"/>
          </reference>
          <reference field="0" count="1" selected="0" defaultSubtotal="1">
            <x v="1"/>
          </reference>
        </references>
      </pivotArea>
    </format>
    <format dxfId="1326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325">
      <pivotArea outline="0" fieldPosition="0">
        <references count="2">
          <reference field="4294967294" count="1" selected="0">
            <x v="2"/>
          </reference>
          <reference field="0" count="1" selected="0" defaultSubtotal="1">
            <x v="1"/>
          </reference>
        </references>
      </pivotArea>
    </format>
    <format dxfId="1324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323">
      <pivotArea outline="0" fieldPosition="0">
        <references count="2">
          <reference field="4294967294" count="1" selected="0">
            <x v="3"/>
          </reference>
          <reference field="0" count="1" selected="0" defaultSubtotal="1">
            <x v="1"/>
          </reference>
        </references>
      </pivotArea>
    </format>
    <format dxfId="1322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321">
      <pivotArea outline="0" fieldPosition="0">
        <references count="2">
          <reference field="4294967294" count="1" selected="0">
            <x v="4"/>
          </reference>
          <reference field="0" count="1" selected="0" defaultSubtotal="1">
            <x v="1"/>
          </reference>
        </references>
      </pivotArea>
    </format>
    <format dxfId="1320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319">
      <pivotArea outline="0" fieldPosition="0">
        <references count="2">
          <reference field="4294967294" count="1" selected="0">
            <x v="5"/>
          </reference>
          <reference field="0" count="1" selected="0" defaultSubtotal="1">
            <x v="1"/>
          </reference>
        </references>
      </pivotArea>
    </format>
    <format dxfId="1318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317">
      <pivotArea outline="0" fieldPosition="0">
        <references count="2">
          <reference field="4294967294" count="1" selected="0">
            <x v="6"/>
          </reference>
          <reference field="0" count="1" selected="0" defaultSubtotal="1">
            <x v="1"/>
          </reference>
        </references>
      </pivotArea>
    </format>
    <format dxfId="1316">
      <pivotArea dataOnly="0" labelOnly="1" grandRow="1" outline="0" offset="A256" fieldPosition="0"/>
    </format>
    <format dxfId="1315">
      <pivotArea dataOnly="0" labelOnly="1" grandRow="1" outline="0" fieldPosition="0"/>
    </format>
    <format dxfId="1314">
      <pivotArea dataOnly="0" labelOnly="1" grandRow="1" outline="0" offset="B256" fieldPosition="0"/>
    </format>
    <format dxfId="1313">
      <pivotArea dataOnly="0" labelOnly="1" grandRow="1" outline="0" offset="IV256" fieldPosition="0"/>
    </format>
    <format dxfId="1312">
      <pivotArea dataOnly="0" labelOnly="1" grandRow="1" outline="0" fieldPosition="0"/>
    </format>
    <format dxfId="1311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310">
      <pivotArea field="0" grandRow="1" outline="0" axis="axisRow" fieldPosition="0">
        <references count="1">
          <reference field="4294967294" count="1" selected="0">
            <x v="0"/>
          </reference>
        </references>
      </pivotArea>
    </format>
    <format dxfId="1309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1308">
      <pivotArea field="0" grandRow="1" outline="0" axis="axisRow" fieldPosition="0">
        <references count="1">
          <reference field="4294967294" count="1" selected="0">
            <x v="1"/>
          </reference>
        </references>
      </pivotArea>
    </format>
    <format dxfId="1307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1306">
      <pivotArea field="0" grandRow="1" outline="0" axis="axisRow" fieldPosition="0">
        <references count="1">
          <reference field="4294967294" count="1" selected="0">
            <x v="2"/>
          </reference>
        </references>
      </pivotArea>
    </format>
    <format dxfId="1305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304">
      <pivotArea field="0" grandRow="1" outline="0" axis="axisRow" fieldPosition="0">
        <references count="1">
          <reference field="4294967294" count="1" selected="0">
            <x v="3"/>
          </reference>
        </references>
      </pivotArea>
    </format>
    <format dxfId="1303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302">
      <pivotArea field="0" grandRow="1" outline="0" axis="axisRow" fieldPosition="0">
        <references count="1">
          <reference field="4294967294" count="1" selected="0">
            <x v="4"/>
          </reference>
        </references>
      </pivotArea>
    </format>
    <format dxfId="1301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300">
      <pivotArea field="0" grandRow="1" outline="0" axis="axisRow" fieldPosition="0">
        <references count="1">
          <reference field="4294967294" count="1" selected="0">
            <x v="5"/>
          </reference>
        </references>
      </pivotArea>
    </format>
    <format dxfId="1299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  <format dxfId="1298">
      <pivotArea field="0" grandRow="1" outline="0" axis="axisRow" fieldPosition="0">
        <references count="1">
          <reference field="4294967294" count="1" selected="0">
            <x v="6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10" Type="http://schemas.openxmlformats.org/officeDocument/2006/relationships/drawing" Target="../drawings/drawing1.xml"/><Relationship Id="rId4" Type="http://schemas.openxmlformats.org/officeDocument/2006/relationships/pivotTable" Target="../pivotTables/pivotTable4.xm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21"/>
  <sheetViews>
    <sheetView showZeros="0" tabSelected="1" zoomScale="75" zoomScaleNormal="75" zoomScaleSheetLayoutView="85" workbookViewId="0">
      <selection activeCell="A2" sqref="A2"/>
    </sheetView>
  </sheetViews>
  <sheetFormatPr defaultRowHeight="15" x14ac:dyDescent="0.25"/>
  <cols>
    <col min="1" max="1" width="21.28515625" bestFit="1" customWidth="1"/>
    <col min="2" max="2" width="35.140625" style="4" bestFit="1" customWidth="1"/>
    <col min="3" max="3" width="12.85546875" bestFit="1" customWidth="1"/>
    <col min="4" max="4" width="8.5703125" bestFit="1" customWidth="1"/>
    <col min="5" max="5" width="21.42578125" bestFit="1" customWidth="1"/>
    <col min="6" max="6" width="24.28515625" bestFit="1" customWidth="1"/>
    <col min="7" max="7" width="10.28515625" bestFit="1" customWidth="1"/>
    <col min="8" max="8" width="16" bestFit="1" customWidth="1"/>
    <col min="9" max="9" width="14" bestFit="1" customWidth="1"/>
    <col min="10" max="10" width="15.7109375" bestFit="1" customWidth="1"/>
  </cols>
  <sheetData>
    <row r="1" spans="1:10" x14ac:dyDescent="0.25">
      <c r="A1" s="10"/>
      <c r="B1" s="10"/>
      <c r="C1" s="10"/>
      <c r="D1" s="10"/>
      <c r="E1" s="11"/>
      <c r="F1" s="9"/>
      <c r="G1" s="9"/>
      <c r="H1" s="11"/>
      <c r="I1" s="11"/>
      <c r="J1" s="11"/>
    </row>
    <row r="2" spans="1:10" x14ac:dyDescent="0.25">
      <c r="A2" s="10"/>
      <c r="B2" s="10"/>
      <c r="C2" s="10"/>
      <c r="D2" s="10"/>
      <c r="E2" s="12" t="s">
        <v>94</v>
      </c>
      <c r="F2" s="11"/>
      <c r="G2" s="11"/>
      <c r="H2" s="11"/>
      <c r="I2" s="11"/>
      <c r="J2" s="11"/>
    </row>
    <row r="3" spans="1:10" x14ac:dyDescent="0.25">
      <c r="A3" s="10"/>
      <c r="B3" s="10"/>
      <c r="C3" s="10"/>
      <c r="D3" s="10"/>
      <c r="E3" s="11"/>
      <c r="F3" s="11"/>
      <c r="G3" s="11"/>
      <c r="H3" s="11"/>
      <c r="I3" s="11"/>
      <c r="J3" s="11"/>
    </row>
    <row r="4" spans="1:10" x14ac:dyDescent="0.25">
      <c r="A4" s="10"/>
      <c r="B4" s="10"/>
      <c r="C4" s="10"/>
      <c r="D4" s="10"/>
      <c r="E4" s="11"/>
      <c r="F4" s="11"/>
      <c r="G4" s="11"/>
      <c r="H4" s="11"/>
      <c r="I4" s="11"/>
      <c r="J4" s="11"/>
    </row>
    <row r="5" spans="1:10" x14ac:dyDescent="0.25">
      <c r="A5" s="10"/>
      <c r="B5" s="10"/>
      <c r="C5" s="10"/>
      <c r="D5" s="10"/>
      <c r="E5" s="11"/>
      <c r="F5" s="11"/>
      <c r="G5" s="11"/>
      <c r="H5" s="11"/>
      <c r="I5" s="11"/>
      <c r="J5" s="11"/>
    </row>
    <row r="6" spans="1:10" x14ac:dyDescent="0.25">
      <c r="A6" s="10"/>
      <c r="B6" s="10"/>
      <c r="C6" s="10"/>
      <c r="D6" s="10"/>
      <c r="E6" s="11"/>
      <c r="F6" s="11"/>
      <c r="G6" s="11"/>
      <c r="H6" s="11"/>
      <c r="I6" s="11"/>
      <c r="J6" s="11"/>
    </row>
    <row r="7" spans="1:10" x14ac:dyDescent="0.25">
      <c r="A7" s="10"/>
      <c r="B7" s="10"/>
      <c r="C7" s="10"/>
      <c r="D7" s="10"/>
      <c r="E7" s="11"/>
      <c r="F7" s="11"/>
      <c r="G7" s="11"/>
      <c r="H7" s="11"/>
      <c r="I7" s="11"/>
      <c r="J7" s="11"/>
    </row>
    <row r="8" spans="1:10" x14ac:dyDescent="0.25">
      <c r="A8" s="10" t="s">
        <v>78</v>
      </c>
      <c r="B8" s="13">
        <v>118671110</v>
      </c>
      <c r="C8" s="10"/>
      <c r="D8" s="10"/>
      <c r="E8" s="10" t="s">
        <v>79</v>
      </c>
      <c r="F8" s="14">
        <v>45292</v>
      </c>
      <c r="G8" s="11"/>
      <c r="H8" s="11"/>
      <c r="I8" s="11"/>
      <c r="J8" s="11"/>
    </row>
    <row r="9" spans="1:10" x14ac:dyDescent="0.25">
      <c r="A9" s="10" t="s">
        <v>80</v>
      </c>
      <c r="B9" s="10" t="s">
        <v>26</v>
      </c>
      <c r="C9" s="10"/>
      <c r="D9" s="10"/>
      <c r="E9" s="10" t="s">
        <v>81</v>
      </c>
      <c r="F9" s="10" t="s">
        <v>28</v>
      </c>
      <c r="G9" s="11"/>
      <c r="H9" s="11"/>
      <c r="I9" s="11"/>
      <c r="J9" s="11"/>
    </row>
    <row r="10" spans="1:10" x14ac:dyDescent="0.25">
      <c r="A10" s="10"/>
      <c r="B10" s="10"/>
      <c r="C10" s="10"/>
      <c r="D10" s="10"/>
      <c r="E10" s="11"/>
      <c r="F10" s="11"/>
      <c r="G10" s="11"/>
      <c r="H10" s="11"/>
      <c r="I10" s="11"/>
      <c r="J10" s="11"/>
    </row>
    <row r="11" spans="1:10" x14ac:dyDescent="0.25">
      <c r="A11" s="5" t="s">
        <v>0</v>
      </c>
      <c r="B11" s="5" t="s">
        <v>5</v>
      </c>
      <c r="C11" s="5" t="s">
        <v>7</v>
      </c>
      <c r="D11" s="6" t="s">
        <v>24</v>
      </c>
      <c r="E11" s="7" t="s">
        <v>18</v>
      </c>
      <c r="F11" s="7" t="s">
        <v>19</v>
      </c>
      <c r="G11" s="7" t="s">
        <v>20</v>
      </c>
      <c r="H11" s="7" t="s">
        <v>21</v>
      </c>
      <c r="I11" s="7" t="s">
        <v>22</v>
      </c>
      <c r="J11" s="8" t="s">
        <v>23</v>
      </c>
    </row>
    <row r="12" spans="1:10" x14ac:dyDescent="0.25">
      <c r="A12" s="15" t="s">
        <v>25</v>
      </c>
      <c r="B12" s="16" t="s">
        <v>27</v>
      </c>
      <c r="C12" s="16">
        <v>2019</v>
      </c>
      <c r="D12" s="17">
        <v>1</v>
      </c>
      <c r="E12" s="18">
        <v>122456.51</v>
      </c>
      <c r="F12" s="18">
        <v>9679</v>
      </c>
      <c r="G12" s="19">
        <v>0</v>
      </c>
      <c r="H12" s="18">
        <v>800.42</v>
      </c>
      <c r="I12" s="18">
        <v>5000</v>
      </c>
      <c r="J12" s="20">
        <v>5526.42</v>
      </c>
    </row>
    <row r="13" spans="1:10" x14ac:dyDescent="0.25">
      <c r="A13" s="21"/>
      <c r="B13" s="21"/>
      <c r="C13" s="22">
        <v>2020</v>
      </c>
      <c r="D13" s="23">
        <v>1</v>
      </c>
      <c r="E13" s="24">
        <v>146840.09</v>
      </c>
      <c r="F13" s="25">
        <v>0</v>
      </c>
      <c r="G13" s="25">
        <v>0</v>
      </c>
      <c r="H13" s="25">
        <v>0</v>
      </c>
      <c r="I13" s="25">
        <v>0</v>
      </c>
      <c r="J13" s="26">
        <v>0</v>
      </c>
    </row>
    <row r="14" spans="1:10" x14ac:dyDescent="0.25">
      <c r="A14" s="21"/>
      <c r="B14" s="21"/>
      <c r="C14" s="22">
        <v>2021</v>
      </c>
      <c r="D14" s="23">
        <v>2</v>
      </c>
      <c r="E14" s="24">
        <v>205203.88</v>
      </c>
      <c r="F14" s="24">
        <v>7301.25</v>
      </c>
      <c r="G14" s="25">
        <v>0</v>
      </c>
      <c r="H14" s="25">
        <v>0</v>
      </c>
      <c r="I14" s="24">
        <v>5000</v>
      </c>
      <c r="J14" s="27">
        <v>2327</v>
      </c>
    </row>
    <row r="15" spans="1:10" x14ac:dyDescent="0.25">
      <c r="A15" s="21"/>
      <c r="B15" s="21"/>
      <c r="C15" s="22">
        <v>2022</v>
      </c>
      <c r="D15" s="23">
        <v>1</v>
      </c>
      <c r="E15" s="24">
        <v>203039.32</v>
      </c>
      <c r="F15" s="25">
        <v>0</v>
      </c>
      <c r="G15" s="25">
        <v>0</v>
      </c>
      <c r="H15" s="24">
        <v>1473.18</v>
      </c>
      <c r="I15" s="25">
        <v>0</v>
      </c>
      <c r="J15" s="27">
        <v>1473.18</v>
      </c>
    </row>
    <row r="16" spans="1:10" x14ac:dyDescent="0.25">
      <c r="A16" s="21"/>
      <c r="B16" s="21"/>
      <c r="C16" s="22">
        <v>2023</v>
      </c>
      <c r="D16" s="23">
        <v>0</v>
      </c>
      <c r="E16" s="24">
        <v>230151.38</v>
      </c>
      <c r="F16" s="25">
        <v>0</v>
      </c>
      <c r="G16" s="25">
        <v>0</v>
      </c>
      <c r="H16" s="25">
        <v>0</v>
      </c>
      <c r="I16" s="25">
        <v>0</v>
      </c>
      <c r="J16" s="26">
        <v>0</v>
      </c>
    </row>
    <row r="17" spans="1:10" hidden="1" x14ac:dyDescent="0.25">
      <c r="A17" s="28" t="s">
        <v>82</v>
      </c>
      <c r="B17" s="29"/>
      <c r="C17" s="28"/>
      <c r="D17" s="30">
        <v>5</v>
      </c>
      <c r="E17" s="31">
        <v>907691.18</v>
      </c>
      <c r="F17" s="31">
        <v>16980.25</v>
      </c>
      <c r="G17" s="32">
        <v>0</v>
      </c>
      <c r="H17" s="31">
        <v>2273.6</v>
      </c>
      <c r="I17" s="31">
        <v>10000</v>
      </c>
      <c r="J17" s="31">
        <v>9326.6</v>
      </c>
    </row>
    <row r="18" spans="1:10" x14ac:dyDescent="0.25">
      <c r="A18" s="15" t="s">
        <v>83</v>
      </c>
      <c r="B18" s="16" t="s">
        <v>83</v>
      </c>
      <c r="C18" s="16" t="s">
        <v>83</v>
      </c>
      <c r="D18" s="17"/>
      <c r="E18" s="19"/>
      <c r="F18" s="19"/>
      <c r="G18" s="19"/>
      <c r="H18" s="19"/>
      <c r="I18" s="19"/>
      <c r="J18" s="33"/>
    </row>
    <row r="19" spans="1:10" hidden="1" x14ac:dyDescent="0.25">
      <c r="A19" s="28" t="s">
        <v>84</v>
      </c>
      <c r="B19" s="29"/>
      <c r="C19" s="28"/>
      <c r="D19" s="30"/>
      <c r="E19" s="32"/>
      <c r="F19" s="32"/>
      <c r="G19" s="32"/>
      <c r="H19" s="32"/>
      <c r="I19" s="32"/>
      <c r="J19" s="32"/>
    </row>
    <row r="20" spans="1:10" x14ac:dyDescent="0.25">
      <c r="A20" s="34" t="s">
        <v>76</v>
      </c>
      <c r="B20" s="35"/>
      <c r="C20" s="36"/>
      <c r="D20" s="37">
        <v>5</v>
      </c>
      <c r="E20" s="38">
        <v>907691.18</v>
      </c>
      <c r="F20" s="38">
        <v>16980.25</v>
      </c>
      <c r="G20" s="39">
        <v>0</v>
      </c>
      <c r="H20" s="38">
        <v>2273.6</v>
      </c>
      <c r="I20" s="38">
        <v>10000</v>
      </c>
      <c r="J20" s="40">
        <v>9326.6</v>
      </c>
    </row>
    <row r="21" spans="1:10" x14ac:dyDescent="0.25">
      <c r="A21" s="10"/>
      <c r="B21" s="10"/>
      <c r="C21" s="10"/>
      <c r="D21" s="10"/>
      <c r="E21" s="11"/>
      <c r="F21" s="11"/>
      <c r="G21" s="11"/>
      <c r="H21" s="11"/>
      <c r="I21" s="11"/>
      <c r="J21" s="11"/>
    </row>
    <row r="22" spans="1:10" x14ac:dyDescent="0.25">
      <c r="A22" s="10"/>
      <c r="B22" s="10"/>
      <c r="C22" s="10"/>
      <c r="D22" s="10"/>
      <c r="E22" s="11"/>
      <c r="F22" s="11"/>
      <c r="G22" s="11"/>
      <c r="H22" s="11"/>
      <c r="I22" s="11"/>
      <c r="J22" s="11"/>
    </row>
    <row r="23" spans="1:10" x14ac:dyDescent="0.25">
      <c r="A23" s="10"/>
      <c r="B23" s="10"/>
      <c r="C23" s="10"/>
      <c r="D23" s="10"/>
      <c r="E23" s="11"/>
      <c r="F23" s="11"/>
      <c r="G23" s="11"/>
      <c r="H23" s="11"/>
      <c r="I23" s="11"/>
      <c r="J23" s="11"/>
    </row>
    <row r="24" spans="1:10" x14ac:dyDescent="0.25">
      <c r="A24" s="10" t="s">
        <v>78</v>
      </c>
      <c r="B24" s="13">
        <v>509737204</v>
      </c>
      <c r="C24" s="10"/>
      <c r="D24" s="10"/>
      <c r="E24" s="10" t="s">
        <v>79</v>
      </c>
      <c r="F24" s="14">
        <v>45292</v>
      </c>
      <c r="G24" s="11"/>
      <c r="H24" s="11"/>
      <c r="I24" s="11"/>
      <c r="J24" s="11"/>
    </row>
    <row r="25" spans="1:10" x14ac:dyDescent="0.25">
      <c r="A25" s="10" t="s">
        <v>80</v>
      </c>
      <c r="B25" s="10" t="s">
        <v>26</v>
      </c>
      <c r="C25" s="10"/>
      <c r="D25" s="10"/>
      <c r="E25" s="10" t="s">
        <v>81</v>
      </c>
      <c r="F25" s="10" t="s">
        <v>44</v>
      </c>
      <c r="G25" s="11"/>
      <c r="H25" s="11"/>
      <c r="I25" s="11"/>
      <c r="J25" s="11"/>
    </row>
    <row r="26" spans="1:10" x14ac:dyDescent="0.25">
      <c r="A26" s="10"/>
      <c r="B26" s="10"/>
      <c r="C26" s="10"/>
      <c r="D26" s="10"/>
      <c r="E26" s="11"/>
      <c r="F26" s="11"/>
      <c r="G26" s="11"/>
      <c r="H26" s="11"/>
      <c r="I26" s="11"/>
      <c r="J26" s="11"/>
    </row>
    <row r="27" spans="1:10" x14ac:dyDescent="0.25">
      <c r="A27" s="5" t="s">
        <v>0</v>
      </c>
      <c r="B27" s="5" t="s">
        <v>5</v>
      </c>
      <c r="C27" s="5" t="s">
        <v>7</v>
      </c>
      <c r="D27" s="6" t="s">
        <v>24</v>
      </c>
      <c r="E27" s="7" t="s">
        <v>18</v>
      </c>
      <c r="F27" s="7" t="s">
        <v>19</v>
      </c>
      <c r="G27" s="7" t="s">
        <v>20</v>
      </c>
      <c r="H27" s="7" t="s">
        <v>21</v>
      </c>
      <c r="I27" s="7" t="s">
        <v>22</v>
      </c>
      <c r="J27" s="8" t="s">
        <v>23</v>
      </c>
    </row>
    <row r="28" spans="1:10" x14ac:dyDescent="0.25">
      <c r="A28" s="15" t="s">
        <v>25</v>
      </c>
      <c r="B28" s="16" t="s">
        <v>43</v>
      </c>
      <c r="C28" s="16">
        <v>2019</v>
      </c>
      <c r="D28" s="17">
        <v>0</v>
      </c>
      <c r="E28" s="18">
        <v>32216.06</v>
      </c>
      <c r="F28" s="19">
        <v>0</v>
      </c>
      <c r="G28" s="19">
        <v>0</v>
      </c>
      <c r="H28" s="19">
        <v>0</v>
      </c>
      <c r="I28" s="19">
        <v>0</v>
      </c>
      <c r="J28" s="33">
        <v>0</v>
      </c>
    </row>
    <row r="29" spans="1:10" x14ac:dyDescent="0.25">
      <c r="A29" s="21"/>
      <c r="B29" s="21"/>
      <c r="C29" s="22">
        <v>2020</v>
      </c>
      <c r="D29" s="23">
        <v>0</v>
      </c>
      <c r="E29" s="24">
        <v>38227.949999999997</v>
      </c>
      <c r="F29" s="25">
        <v>0</v>
      </c>
      <c r="G29" s="25">
        <v>0</v>
      </c>
      <c r="H29" s="25">
        <v>0</v>
      </c>
      <c r="I29" s="25">
        <v>0</v>
      </c>
      <c r="J29" s="26">
        <v>0</v>
      </c>
    </row>
    <row r="30" spans="1:10" x14ac:dyDescent="0.25">
      <c r="A30" s="21"/>
      <c r="B30" s="21"/>
      <c r="C30" s="22">
        <v>2021</v>
      </c>
      <c r="D30" s="23">
        <v>0</v>
      </c>
      <c r="E30" s="24">
        <v>42113.07</v>
      </c>
      <c r="F30" s="25">
        <v>0</v>
      </c>
      <c r="G30" s="25">
        <v>0</v>
      </c>
      <c r="H30" s="25">
        <v>0</v>
      </c>
      <c r="I30" s="25">
        <v>0</v>
      </c>
      <c r="J30" s="26">
        <v>0</v>
      </c>
    </row>
    <row r="31" spans="1:10" x14ac:dyDescent="0.25">
      <c r="A31" s="21"/>
      <c r="B31" s="21"/>
      <c r="C31" s="22">
        <v>2022</v>
      </c>
      <c r="D31" s="23">
        <v>1</v>
      </c>
      <c r="E31" s="24">
        <v>46150.38</v>
      </c>
      <c r="F31" s="24">
        <v>3856.75</v>
      </c>
      <c r="G31" s="25">
        <v>0</v>
      </c>
      <c r="H31" s="24">
        <v>1044.5899999999999</v>
      </c>
      <c r="I31" s="24">
        <v>2500</v>
      </c>
      <c r="J31" s="27">
        <v>2419.59</v>
      </c>
    </row>
    <row r="32" spans="1:10" x14ac:dyDescent="0.25">
      <c r="A32" s="21"/>
      <c r="B32" s="21"/>
      <c r="C32" s="22">
        <v>2023</v>
      </c>
      <c r="D32" s="23">
        <v>0</v>
      </c>
      <c r="E32" s="24">
        <v>51772.480000000003</v>
      </c>
      <c r="F32" s="25">
        <v>0</v>
      </c>
      <c r="G32" s="25">
        <v>0</v>
      </c>
      <c r="H32" s="25">
        <v>0</v>
      </c>
      <c r="I32" s="25">
        <v>0</v>
      </c>
      <c r="J32" s="26">
        <v>0</v>
      </c>
    </row>
    <row r="33" spans="1:10" hidden="1" x14ac:dyDescent="0.25">
      <c r="A33" s="28" t="s">
        <v>82</v>
      </c>
      <c r="B33" s="29"/>
      <c r="C33" s="28"/>
      <c r="D33" s="30">
        <v>1</v>
      </c>
      <c r="E33" s="31">
        <v>210479.94</v>
      </c>
      <c r="F33" s="31">
        <v>3856.75</v>
      </c>
      <c r="G33" s="32">
        <v>0</v>
      </c>
      <c r="H33" s="31">
        <v>1044.5899999999999</v>
      </c>
      <c r="I33" s="31">
        <v>2500</v>
      </c>
      <c r="J33" s="31">
        <v>2419.59</v>
      </c>
    </row>
    <row r="34" spans="1:10" x14ac:dyDescent="0.25">
      <c r="A34" s="15" t="s">
        <v>83</v>
      </c>
      <c r="B34" s="16" t="s">
        <v>83</v>
      </c>
      <c r="C34" s="16" t="s">
        <v>83</v>
      </c>
      <c r="D34" s="17"/>
      <c r="E34" s="19"/>
      <c r="F34" s="19"/>
      <c r="G34" s="19"/>
      <c r="H34" s="19"/>
      <c r="I34" s="19"/>
      <c r="J34" s="33"/>
    </row>
    <row r="35" spans="1:10" hidden="1" x14ac:dyDescent="0.25">
      <c r="A35" s="28" t="s">
        <v>84</v>
      </c>
      <c r="B35" s="29"/>
      <c r="C35" s="28"/>
      <c r="D35" s="30"/>
      <c r="E35" s="32"/>
      <c r="F35" s="32"/>
      <c r="G35" s="32"/>
      <c r="H35" s="32"/>
      <c r="I35" s="32"/>
      <c r="J35" s="32"/>
    </row>
    <row r="36" spans="1:10" x14ac:dyDescent="0.25">
      <c r="A36" s="34" t="s">
        <v>76</v>
      </c>
      <c r="B36" s="35"/>
      <c r="C36" s="36"/>
      <c r="D36" s="37">
        <v>1</v>
      </c>
      <c r="E36" s="38">
        <v>210479.94</v>
      </c>
      <c r="F36" s="38">
        <v>3856.75</v>
      </c>
      <c r="G36" s="39">
        <v>0</v>
      </c>
      <c r="H36" s="38">
        <v>1044.5899999999999</v>
      </c>
      <c r="I36" s="38">
        <v>2500</v>
      </c>
      <c r="J36" s="40">
        <v>2419.59</v>
      </c>
    </row>
    <row r="37" spans="1:10" x14ac:dyDescent="0.25">
      <c r="A37" s="10"/>
      <c r="B37" s="10"/>
      <c r="C37" s="10"/>
      <c r="D37" s="10"/>
      <c r="E37" s="11"/>
      <c r="F37" s="11"/>
      <c r="G37" s="11"/>
      <c r="H37" s="11"/>
      <c r="I37" s="11"/>
      <c r="J37" s="11"/>
    </row>
    <row r="38" spans="1:10" x14ac:dyDescent="0.25">
      <c r="A38" s="10"/>
      <c r="B38" s="10"/>
      <c r="C38" s="10"/>
      <c r="D38" s="10"/>
      <c r="E38" s="11"/>
      <c r="F38" s="11"/>
      <c r="G38" s="11"/>
      <c r="H38" s="11"/>
      <c r="I38" s="11"/>
      <c r="J38" s="11"/>
    </row>
    <row r="39" spans="1:10" x14ac:dyDescent="0.25">
      <c r="A39" s="10"/>
      <c r="B39" s="10"/>
      <c r="C39" s="10"/>
      <c r="D39" s="10"/>
      <c r="E39" s="11"/>
      <c r="F39" s="11"/>
      <c r="G39" s="11"/>
      <c r="H39" s="11"/>
      <c r="I39" s="11"/>
      <c r="J39" s="11"/>
    </row>
    <row r="40" spans="1:10" x14ac:dyDescent="0.25">
      <c r="A40" s="10" t="s">
        <v>78</v>
      </c>
      <c r="B40" s="13">
        <v>10174620</v>
      </c>
      <c r="C40" s="10"/>
      <c r="D40" s="10"/>
      <c r="E40" s="10" t="s">
        <v>79</v>
      </c>
      <c r="F40" s="14">
        <v>45292</v>
      </c>
      <c r="G40" s="11"/>
      <c r="H40" s="11"/>
      <c r="I40" s="11"/>
      <c r="J40" s="11"/>
    </row>
    <row r="41" spans="1:10" x14ac:dyDescent="0.25">
      <c r="A41" s="10" t="s">
        <v>80</v>
      </c>
      <c r="B41" s="10" t="s">
        <v>49</v>
      </c>
      <c r="C41" s="10"/>
      <c r="D41" s="10"/>
      <c r="E41" s="10" t="s">
        <v>81</v>
      </c>
      <c r="F41" s="10" t="s">
        <v>51</v>
      </c>
      <c r="G41" s="11"/>
      <c r="H41" s="11"/>
      <c r="I41" s="11"/>
      <c r="J41" s="11"/>
    </row>
    <row r="42" spans="1:10" x14ac:dyDescent="0.25">
      <c r="A42" s="10"/>
      <c r="B42" s="10"/>
      <c r="C42" s="10"/>
      <c r="D42" s="10"/>
      <c r="E42" s="11"/>
      <c r="F42" s="11"/>
      <c r="G42" s="11"/>
      <c r="H42" s="11"/>
      <c r="I42" s="11"/>
      <c r="J42" s="11"/>
    </row>
    <row r="43" spans="1:10" x14ac:dyDescent="0.25">
      <c r="A43" s="5" t="s">
        <v>0</v>
      </c>
      <c r="B43" s="5" t="s">
        <v>5</v>
      </c>
      <c r="C43" s="5" t="s">
        <v>7</v>
      </c>
      <c r="D43" s="6" t="s">
        <v>24</v>
      </c>
      <c r="E43" s="7" t="s">
        <v>18</v>
      </c>
      <c r="F43" s="7" t="s">
        <v>19</v>
      </c>
      <c r="G43" s="7" t="s">
        <v>20</v>
      </c>
      <c r="H43" s="7" t="s">
        <v>21</v>
      </c>
      <c r="I43" s="7" t="s">
        <v>22</v>
      </c>
      <c r="J43" s="8" t="s">
        <v>23</v>
      </c>
    </row>
    <row r="44" spans="1:10" x14ac:dyDescent="0.25">
      <c r="A44" s="15" t="s">
        <v>25</v>
      </c>
      <c r="B44" s="16" t="s">
        <v>50</v>
      </c>
      <c r="C44" s="16">
        <v>2019</v>
      </c>
      <c r="D44" s="17">
        <v>1</v>
      </c>
      <c r="E44" s="18">
        <v>9025.5</v>
      </c>
      <c r="F44" s="19">
        <v>0</v>
      </c>
      <c r="G44" s="19">
        <v>0</v>
      </c>
      <c r="H44" s="19">
        <v>0</v>
      </c>
      <c r="I44" s="19">
        <v>0</v>
      </c>
      <c r="J44" s="33">
        <v>0</v>
      </c>
    </row>
    <row r="45" spans="1:10" x14ac:dyDescent="0.25">
      <c r="A45" s="21"/>
      <c r="B45" s="21"/>
      <c r="C45" s="22">
        <v>2020</v>
      </c>
      <c r="D45" s="23">
        <v>2</v>
      </c>
      <c r="E45" s="24">
        <v>9240</v>
      </c>
      <c r="F45" s="24">
        <v>3130</v>
      </c>
      <c r="G45" s="25">
        <v>0</v>
      </c>
      <c r="H45" s="25">
        <v>0</v>
      </c>
      <c r="I45" s="24">
        <v>3130</v>
      </c>
      <c r="J45" s="26">
        <v>0</v>
      </c>
    </row>
    <row r="46" spans="1:10" x14ac:dyDescent="0.25">
      <c r="A46" s="21"/>
      <c r="B46" s="21"/>
      <c r="C46" s="22">
        <v>2021</v>
      </c>
      <c r="D46" s="23">
        <v>0</v>
      </c>
      <c r="E46" s="24">
        <v>10000</v>
      </c>
      <c r="F46" s="25">
        <v>0</v>
      </c>
      <c r="G46" s="25">
        <v>0</v>
      </c>
      <c r="H46" s="25">
        <v>0</v>
      </c>
      <c r="I46" s="25">
        <v>0</v>
      </c>
      <c r="J46" s="26">
        <v>0</v>
      </c>
    </row>
    <row r="47" spans="1:10" x14ac:dyDescent="0.25">
      <c r="A47" s="21"/>
      <c r="B47" s="21"/>
      <c r="C47" s="22">
        <v>2022</v>
      </c>
      <c r="D47" s="23">
        <v>2</v>
      </c>
      <c r="E47" s="24">
        <v>10000</v>
      </c>
      <c r="F47" s="25">
        <v>0</v>
      </c>
      <c r="G47" s="25">
        <v>0</v>
      </c>
      <c r="H47" s="25">
        <v>0</v>
      </c>
      <c r="I47" s="25">
        <v>0</v>
      </c>
      <c r="J47" s="26">
        <v>0</v>
      </c>
    </row>
    <row r="48" spans="1:10" x14ac:dyDescent="0.25">
      <c r="A48" s="21"/>
      <c r="B48" s="21"/>
      <c r="C48" s="22">
        <v>2023</v>
      </c>
      <c r="D48" s="23">
        <v>0</v>
      </c>
      <c r="E48" s="24">
        <v>11000</v>
      </c>
      <c r="F48" s="25">
        <v>0</v>
      </c>
      <c r="G48" s="25">
        <v>0</v>
      </c>
      <c r="H48" s="25">
        <v>0</v>
      </c>
      <c r="I48" s="25">
        <v>0</v>
      </c>
      <c r="J48" s="26">
        <v>0</v>
      </c>
    </row>
    <row r="49" spans="1:10" hidden="1" x14ac:dyDescent="0.25">
      <c r="A49" s="28" t="s">
        <v>82</v>
      </c>
      <c r="B49" s="29"/>
      <c r="C49" s="28"/>
      <c r="D49" s="30">
        <v>5</v>
      </c>
      <c r="E49" s="31">
        <v>49265.5</v>
      </c>
      <c r="F49" s="31">
        <v>3130</v>
      </c>
      <c r="G49" s="32">
        <v>0</v>
      </c>
      <c r="H49" s="32">
        <v>0</v>
      </c>
      <c r="I49" s="31">
        <v>3130</v>
      </c>
      <c r="J49" s="32">
        <v>0</v>
      </c>
    </row>
    <row r="50" spans="1:10" x14ac:dyDescent="0.25">
      <c r="A50" s="15" t="s">
        <v>83</v>
      </c>
      <c r="B50" s="16" t="s">
        <v>83</v>
      </c>
      <c r="C50" s="16" t="s">
        <v>83</v>
      </c>
      <c r="D50" s="17"/>
      <c r="E50" s="19"/>
      <c r="F50" s="19"/>
      <c r="G50" s="19"/>
      <c r="H50" s="19"/>
      <c r="I50" s="19"/>
      <c r="J50" s="33"/>
    </row>
    <row r="51" spans="1:10" hidden="1" x14ac:dyDescent="0.25">
      <c r="A51" s="28" t="s">
        <v>84</v>
      </c>
      <c r="B51" s="29"/>
      <c r="C51" s="28"/>
      <c r="D51" s="30"/>
      <c r="E51" s="32"/>
      <c r="F51" s="32"/>
      <c r="G51" s="32"/>
      <c r="H51" s="32"/>
      <c r="I51" s="32"/>
      <c r="J51" s="32"/>
    </row>
    <row r="52" spans="1:10" x14ac:dyDescent="0.25">
      <c r="A52" s="34" t="s">
        <v>76</v>
      </c>
      <c r="B52" s="35"/>
      <c r="C52" s="36"/>
      <c r="D52" s="37">
        <v>5</v>
      </c>
      <c r="E52" s="38">
        <v>49265.5</v>
      </c>
      <c r="F52" s="38">
        <v>3130</v>
      </c>
      <c r="G52" s="39">
        <v>0</v>
      </c>
      <c r="H52" s="39">
        <v>0</v>
      </c>
      <c r="I52" s="38">
        <v>3130</v>
      </c>
      <c r="J52" s="41">
        <v>0</v>
      </c>
    </row>
    <row r="53" spans="1:10" x14ac:dyDescent="0.25">
      <c r="A53" s="10"/>
      <c r="B53" s="10"/>
      <c r="C53" s="10"/>
      <c r="D53" s="10"/>
      <c r="E53" s="11"/>
      <c r="F53" s="11"/>
      <c r="G53" s="11"/>
      <c r="H53" s="11"/>
      <c r="I53" s="11"/>
      <c r="J53" s="11"/>
    </row>
    <row r="54" spans="1:10" x14ac:dyDescent="0.25">
      <c r="A54" s="10"/>
      <c r="B54" s="10"/>
      <c r="C54" s="10"/>
      <c r="D54" s="10"/>
      <c r="E54" s="11"/>
      <c r="F54" s="11"/>
      <c r="G54" s="11"/>
      <c r="H54" s="11"/>
      <c r="I54" s="11"/>
      <c r="J54" s="11"/>
    </row>
    <row r="55" spans="1:10" x14ac:dyDescent="0.25">
      <c r="A55" s="10"/>
      <c r="B55" s="10"/>
      <c r="C55" s="10"/>
      <c r="D55" s="10"/>
      <c r="E55" s="11"/>
      <c r="F55" s="11"/>
      <c r="G55" s="11"/>
      <c r="H55" s="11"/>
      <c r="I55" s="11"/>
      <c r="J55" s="11"/>
    </row>
    <row r="56" spans="1:10" x14ac:dyDescent="0.25">
      <c r="A56" s="10" t="s">
        <v>78</v>
      </c>
      <c r="B56" s="13">
        <v>631877710</v>
      </c>
      <c r="C56" s="10"/>
      <c r="D56" s="10"/>
      <c r="E56" s="10" t="s">
        <v>79</v>
      </c>
      <c r="F56" s="14">
        <v>45422</v>
      </c>
      <c r="G56" s="11"/>
      <c r="H56" s="11"/>
      <c r="I56" s="11"/>
      <c r="J56" s="11"/>
    </row>
    <row r="57" spans="1:10" x14ac:dyDescent="0.25">
      <c r="A57" s="10" t="s">
        <v>80</v>
      </c>
      <c r="B57" s="10" t="s">
        <v>49</v>
      </c>
      <c r="C57" s="10"/>
      <c r="D57" s="10"/>
      <c r="E57" s="10" t="s">
        <v>81</v>
      </c>
      <c r="F57" s="10" t="s">
        <v>67</v>
      </c>
      <c r="G57" s="11"/>
      <c r="H57" s="11"/>
      <c r="I57" s="11"/>
      <c r="J57" s="11"/>
    </row>
    <row r="58" spans="1:10" x14ac:dyDescent="0.25">
      <c r="A58" s="10"/>
      <c r="B58" s="10"/>
      <c r="C58" s="10"/>
      <c r="D58" s="10"/>
      <c r="E58" s="11"/>
      <c r="F58" s="11"/>
      <c r="G58" s="11"/>
      <c r="H58" s="11"/>
      <c r="I58" s="11"/>
      <c r="J58" s="11"/>
    </row>
    <row r="59" spans="1:10" x14ac:dyDescent="0.25">
      <c r="A59" s="5" t="s">
        <v>0</v>
      </c>
      <c r="B59" s="5" t="s">
        <v>5</v>
      </c>
      <c r="C59" s="5" t="s">
        <v>7</v>
      </c>
      <c r="D59" s="6" t="s">
        <v>24</v>
      </c>
      <c r="E59" s="7" t="s">
        <v>18</v>
      </c>
      <c r="F59" s="7" t="s">
        <v>19</v>
      </c>
      <c r="G59" s="7" t="s">
        <v>20</v>
      </c>
      <c r="H59" s="7" t="s">
        <v>21</v>
      </c>
      <c r="I59" s="7" t="s">
        <v>22</v>
      </c>
      <c r="J59" s="8" t="s">
        <v>23</v>
      </c>
    </row>
    <row r="60" spans="1:10" x14ac:dyDescent="0.25">
      <c r="A60" s="15" t="s">
        <v>25</v>
      </c>
      <c r="B60" s="16" t="s">
        <v>66</v>
      </c>
      <c r="C60" s="16">
        <v>2019</v>
      </c>
      <c r="D60" s="17">
        <v>0</v>
      </c>
      <c r="E60" s="18">
        <v>1000</v>
      </c>
      <c r="F60" s="19">
        <v>0</v>
      </c>
      <c r="G60" s="19">
        <v>0</v>
      </c>
      <c r="H60" s="19">
        <v>0</v>
      </c>
      <c r="I60" s="19">
        <v>0</v>
      </c>
      <c r="J60" s="33">
        <v>0</v>
      </c>
    </row>
    <row r="61" spans="1:10" x14ac:dyDescent="0.25">
      <c r="A61" s="21"/>
      <c r="B61" s="21"/>
      <c r="C61" s="22">
        <v>2020</v>
      </c>
      <c r="D61" s="23">
        <v>0</v>
      </c>
      <c r="E61" s="24">
        <v>1000</v>
      </c>
      <c r="F61" s="25">
        <v>0</v>
      </c>
      <c r="G61" s="25">
        <v>0</v>
      </c>
      <c r="H61" s="25">
        <v>0</v>
      </c>
      <c r="I61" s="25">
        <v>0</v>
      </c>
      <c r="J61" s="26">
        <v>0</v>
      </c>
    </row>
    <row r="62" spans="1:10" x14ac:dyDescent="0.25">
      <c r="A62" s="21"/>
      <c r="B62" s="21"/>
      <c r="C62" s="22">
        <v>2021</v>
      </c>
      <c r="D62" s="23">
        <v>0</v>
      </c>
      <c r="E62" s="24">
        <v>1000</v>
      </c>
      <c r="F62" s="25">
        <v>0</v>
      </c>
      <c r="G62" s="25">
        <v>0</v>
      </c>
      <c r="H62" s="25">
        <v>0</v>
      </c>
      <c r="I62" s="25">
        <v>0</v>
      </c>
      <c r="J62" s="26">
        <v>0</v>
      </c>
    </row>
    <row r="63" spans="1:10" x14ac:dyDescent="0.25">
      <c r="A63" s="21"/>
      <c r="B63" s="21"/>
      <c r="C63" s="22">
        <v>2022</v>
      </c>
      <c r="D63" s="23">
        <v>0</v>
      </c>
      <c r="E63" s="24">
        <v>1000</v>
      </c>
      <c r="F63" s="25">
        <v>0</v>
      </c>
      <c r="G63" s="25">
        <v>0</v>
      </c>
      <c r="H63" s="25">
        <v>0</v>
      </c>
      <c r="I63" s="25">
        <v>0</v>
      </c>
      <c r="J63" s="26">
        <v>0</v>
      </c>
    </row>
    <row r="64" spans="1:10" x14ac:dyDescent="0.25">
      <c r="A64" s="21"/>
      <c r="B64" s="21"/>
      <c r="C64" s="22">
        <v>2023</v>
      </c>
      <c r="D64" s="23">
        <v>0</v>
      </c>
      <c r="E64" s="24">
        <v>1000</v>
      </c>
      <c r="F64" s="25">
        <v>0</v>
      </c>
      <c r="G64" s="25">
        <v>0</v>
      </c>
      <c r="H64" s="25">
        <v>0</v>
      </c>
      <c r="I64" s="25">
        <v>0</v>
      </c>
      <c r="J64" s="26">
        <v>0</v>
      </c>
    </row>
    <row r="65" spans="1:10" hidden="1" x14ac:dyDescent="0.25">
      <c r="A65" s="28" t="s">
        <v>82</v>
      </c>
      <c r="B65" s="29"/>
      <c r="C65" s="28"/>
      <c r="D65" s="30">
        <v>0</v>
      </c>
      <c r="E65" s="31">
        <v>5000</v>
      </c>
      <c r="F65" s="32">
        <v>0</v>
      </c>
      <c r="G65" s="32">
        <v>0</v>
      </c>
      <c r="H65" s="32">
        <v>0</v>
      </c>
      <c r="I65" s="32">
        <v>0</v>
      </c>
      <c r="J65" s="32">
        <v>0</v>
      </c>
    </row>
    <row r="66" spans="1:10" x14ac:dyDescent="0.25">
      <c r="A66" s="15" t="s">
        <v>83</v>
      </c>
      <c r="B66" s="16" t="s">
        <v>83</v>
      </c>
      <c r="C66" s="16" t="s">
        <v>83</v>
      </c>
      <c r="D66" s="17"/>
      <c r="E66" s="19"/>
      <c r="F66" s="19"/>
      <c r="G66" s="19"/>
      <c r="H66" s="19"/>
      <c r="I66" s="19"/>
      <c r="J66" s="33"/>
    </row>
    <row r="67" spans="1:10" hidden="1" x14ac:dyDescent="0.25">
      <c r="A67" s="28" t="s">
        <v>84</v>
      </c>
      <c r="B67" s="29"/>
      <c r="C67" s="28"/>
      <c r="D67" s="30"/>
      <c r="E67" s="32"/>
      <c r="F67" s="32"/>
      <c r="G67" s="32"/>
      <c r="H67" s="32"/>
      <c r="I67" s="32"/>
      <c r="J67" s="32"/>
    </row>
    <row r="68" spans="1:10" x14ac:dyDescent="0.25">
      <c r="A68" s="34" t="s">
        <v>76</v>
      </c>
      <c r="B68" s="35"/>
      <c r="C68" s="36"/>
      <c r="D68" s="37">
        <v>0</v>
      </c>
      <c r="E68" s="38">
        <v>5000</v>
      </c>
      <c r="F68" s="39">
        <v>0</v>
      </c>
      <c r="G68" s="39">
        <v>0</v>
      </c>
      <c r="H68" s="39">
        <v>0</v>
      </c>
      <c r="I68" s="39">
        <v>0</v>
      </c>
      <c r="J68" s="41">
        <v>0</v>
      </c>
    </row>
    <row r="69" spans="1:10" x14ac:dyDescent="0.25">
      <c r="A69" s="10"/>
      <c r="B69" s="10"/>
      <c r="C69" s="10"/>
      <c r="D69" s="10"/>
      <c r="E69" s="11"/>
      <c r="F69" s="11"/>
      <c r="G69" s="11"/>
      <c r="H69" s="11"/>
      <c r="I69" s="11"/>
      <c r="J69" s="11"/>
    </row>
    <row r="70" spans="1:10" x14ac:dyDescent="0.25">
      <c r="A70" s="10"/>
      <c r="B70" s="10"/>
      <c r="C70" s="10"/>
      <c r="D70" s="10"/>
      <c r="E70" s="11"/>
      <c r="F70" s="11"/>
      <c r="G70" s="11"/>
      <c r="H70" s="11"/>
      <c r="I70" s="11"/>
      <c r="J70" s="11"/>
    </row>
    <row r="71" spans="1:10" x14ac:dyDescent="0.25">
      <c r="A71" s="10"/>
      <c r="B71" s="10"/>
      <c r="C71" s="10"/>
      <c r="D71" s="10"/>
      <c r="E71" s="11"/>
      <c r="F71" s="11"/>
      <c r="G71" s="11"/>
      <c r="H71" s="11"/>
      <c r="I71" s="11"/>
      <c r="J71" s="11"/>
    </row>
    <row r="72" spans="1:10" x14ac:dyDescent="0.25">
      <c r="A72" s="10" t="s">
        <v>78</v>
      </c>
      <c r="B72" s="13"/>
      <c r="C72" s="10"/>
      <c r="D72" s="10"/>
      <c r="E72" s="10" t="s">
        <v>79</v>
      </c>
      <c r="F72" s="14">
        <v>45085</v>
      </c>
      <c r="G72" s="11"/>
      <c r="H72" s="11"/>
      <c r="I72" s="11"/>
      <c r="J72" s="11"/>
    </row>
    <row r="73" spans="1:10" x14ac:dyDescent="0.25">
      <c r="A73" s="10" t="s">
        <v>80</v>
      </c>
      <c r="B73" s="10" t="s">
        <v>68</v>
      </c>
      <c r="C73" s="10"/>
      <c r="D73" s="10"/>
      <c r="E73" s="10" t="s">
        <v>81</v>
      </c>
      <c r="F73" s="10" t="s">
        <v>70</v>
      </c>
      <c r="G73" s="11"/>
      <c r="H73" s="11"/>
      <c r="I73" s="11"/>
      <c r="J73" s="11"/>
    </row>
    <row r="74" spans="1:10" x14ac:dyDescent="0.25">
      <c r="A74" s="10"/>
      <c r="B74" s="10"/>
      <c r="C74" s="10"/>
      <c r="D74" s="10"/>
      <c r="E74" s="11"/>
      <c r="F74" s="11"/>
      <c r="G74" s="11"/>
      <c r="H74" s="11"/>
      <c r="I74" s="11"/>
      <c r="J74" s="11"/>
    </row>
    <row r="75" spans="1:10" x14ac:dyDescent="0.25">
      <c r="A75" s="5" t="s">
        <v>0</v>
      </c>
      <c r="B75" s="5" t="s">
        <v>5</v>
      </c>
      <c r="C75" s="5" t="s">
        <v>7</v>
      </c>
      <c r="D75" s="6" t="s">
        <v>24</v>
      </c>
      <c r="E75" s="7" t="s">
        <v>18</v>
      </c>
      <c r="F75" s="7" t="s">
        <v>19</v>
      </c>
      <c r="G75" s="7" t="s">
        <v>20</v>
      </c>
      <c r="H75" s="7" t="s">
        <v>21</v>
      </c>
      <c r="I75" s="7" t="s">
        <v>22</v>
      </c>
      <c r="J75" s="8" t="s">
        <v>23</v>
      </c>
    </row>
    <row r="76" spans="1:10" x14ac:dyDescent="0.25">
      <c r="A76" s="15" t="s">
        <v>25</v>
      </c>
      <c r="B76" s="16" t="s">
        <v>69</v>
      </c>
      <c r="C76" s="16">
        <v>2019</v>
      </c>
      <c r="D76" s="17">
        <v>0</v>
      </c>
      <c r="E76" s="18">
        <v>350</v>
      </c>
      <c r="F76" s="19">
        <v>0</v>
      </c>
      <c r="G76" s="19">
        <v>0</v>
      </c>
      <c r="H76" s="19">
        <v>0</v>
      </c>
      <c r="I76" s="19">
        <v>0</v>
      </c>
      <c r="J76" s="33">
        <v>0</v>
      </c>
    </row>
    <row r="77" spans="1:10" x14ac:dyDescent="0.25">
      <c r="A77" s="21"/>
      <c r="B77" s="21"/>
      <c r="C77" s="22">
        <v>2020</v>
      </c>
      <c r="D77" s="23">
        <v>0</v>
      </c>
      <c r="E77" s="24">
        <v>350</v>
      </c>
      <c r="F77" s="25">
        <v>0</v>
      </c>
      <c r="G77" s="25">
        <v>0</v>
      </c>
      <c r="H77" s="25">
        <v>0</v>
      </c>
      <c r="I77" s="25">
        <v>0</v>
      </c>
      <c r="J77" s="26">
        <v>0</v>
      </c>
    </row>
    <row r="78" spans="1:10" x14ac:dyDescent="0.25">
      <c r="A78" s="21"/>
      <c r="B78" s="21"/>
      <c r="C78" s="22">
        <v>2021</v>
      </c>
      <c r="D78" s="23">
        <v>0</v>
      </c>
      <c r="E78" s="24">
        <v>394</v>
      </c>
      <c r="F78" s="25">
        <v>0</v>
      </c>
      <c r="G78" s="25">
        <v>0</v>
      </c>
      <c r="H78" s="25">
        <v>0</v>
      </c>
      <c r="I78" s="25">
        <v>0</v>
      </c>
      <c r="J78" s="26">
        <v>0</v>
      </c>
    </row>
    <row r="79" spans="1:10" x14ac:dyDescent="0.25">
      <c r="A79" s="21"/>
      <c r="B79" s="21"/>
      <c r="C79" s="22">
        <v>2022</v>
      </c>
      <c r="D79" s="23">
        <v>0</v>
      </c>
      <c r="E79" s="24">
        <v>205.1</v>
      </c>
      <c r="F79" s="25">
        <v>0</v>
      </c>
      <c r="G79" s="25">
        <v>0</v>
      </c>
      <c r="H79" s="25">
        <v>0</v>
      </c>
      <c r="I79" s="25">
        <v>0</v>
      </c>
      <c r="J79" s="26">
        <v>0</v>
      </c>
    </row>
    <row r="80" spans="1:10" hidden="1" x14ac:dyDescent="0.25">
      <c r="A80" s="28" t="s">
        <v>82</v>
      </c>
      <c r="B80" s="29"/>
      <c r="C80" s="28"/>
      <c r="D80" s="30">
        <v>0</v>
      </c>
      <c r="E80" s="31">
        <v>1299.0999999999999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</row>
    <row r="81" spans="1:10" x14ac:dyDescent="0.25">
      <c r="A81" s="15" t="s">
        <v>83</v>
      </c>
      <c r="B81" s="16" t="s">
        <v>83</v>
      </c>
      <c r="C81" s="16" t="s">
        <v>83</v>
      </c>
      <c r="D81" s="17"/>
      <c r="E81" s="19"/>
      <c r="F81" s="19"/>
      <c r="G81" s="19"/>
      <c r="H81" s="19"/>
      <c r="I81" s="19"/>
      <c r="J81" s="33"/>
    </row>
    <row r="82" spans="1:10" hidden="1" x14ac:dyDescent="0.25">
      <c r="A82" s="28" t="s">
        <v>84</v>
      </c>
      <c r="B82" s="29"/>
      <c r="C82" s="28"/>
      <c r="D82" s="30"/>
      <c r="E82" s="32"/>
      <c r="F82" s="32"/>
      <c r="G82" s="32"/>
      <c r="H82" s="32"/>
      <c r="I82" s="32"/>
      <c r="J82" s="32"/>
    </row>
    <row r="83" spans="1:10" x14ac:dyDescent="0.25">
      <c r="A83" s="34" t="s">
        <v>76</v>
      </c>
      <c r="B83" s="35"/>
      <c r="C83" s="36"/>
      <c r="D83" s="37">
        <v>0</v>
      </c>
      <c r="E83" s="38">
        <v>1299.0999999999999</v>
      </c>
      <c r="F83" s="39">
        <v>0</v>
      </c>
      <c r="G83" s="39">
        <v>0</v>
      </c>
      <c r="H83" s="39">
        <v>0</v>
      </c>
      <c r="I83" s="39">
        <v>0</v>
      </c>
      <c r="J83" s="41">
        <v>0</v>
      </c>
    </row>
    <row r="84" spans="1:10" x14ac:dyDescent="0.25">
      <c r="A84" s="10"/>
      <c r="B84" s="10"/>
      <c r="C84" s="10"/>
      <c r="D84" s="10"/>
      <c r="E84" s="11"/>
      <c r="F84" s="11"/>
      <c r="G84" s="11"/>
      <c r="H84" s="11"/>
      <c r="I84" s="11"/>
      <c r="J84" s="11"/>
    </row>
    <row r="85" spans="1:10" x14ac:dyDescent="0.25">
      <c r="A85" s="10"/>
      <c r="B85" s="10"/>
      <c r="C85" s="10"/>
      <c r="D85" s="10"/>
      <c r="E85" s="11"/>
      <c r="F85" s="11"/>
      <c r="G85" s="11"/>
      <c r="H85" s="11"/>
      <c r="I85" s="11"/>
      <c r="J85" s="11"/>
    </row>
    <row r="86" spans="1:10" x14ac:dyDescent="0.25">
      <c r="A86" s="10"/>
      <c r="B86" s="10"/>
      <c r="C86" s="10"/>
      <c r="D86" s="10"/>
      <c r="E86" s="11"/>
      <c r="F86" s="11"/>
      <c r="G86" s="11"/>
      <c r="H86" s="11"/>
      <c r="I86" s="11"/>
      <c r="J86" s="11"/>
    </row>
    <row r="87" spans="1:10" x14ac:dyDescent="0.25">
      <c r="A87" s="10" t="s">
        <v>78</v>
      </c>
      <c r="B87" s="13">
        <v>637561607</v>
      </c>
      <c r="C87" s="10"/>
      <c r="D87" s="10"/>
      <c r="E87" s="10" t="s">
        <v>79</v>
      </c>
      <c r="F87" s="14">
        <v>44075</v>
      </c>
      <c r="G87" s="11"/>
      <c r="H87" s="11"/>
      <c r="I87" s="11"/>
      <c r="J87" s="11"/>
    </row>
    <row r="88" spans="1:10" x14ac:dyDescent="0.25">
      <c r="A88" s="10" t="s">
        <v>80</v>
      </c>
      <c r="B88" s="10" t="s">
        <v>71</v>
      </c>
      <c r="C88" s="10"/>
      <c r="D88" s="10"/>
      <c r="E88" s="10" t="s">
        <v>81</v>
      </c>
      <c r="F88" s="10" t="s">
        <v>70</v>
      </c>
      <c r="G88" s="11"/>
      <c r="H88" s="11"/>
      <c r="I88" s="11"/>
      <c r="J88" s="11"/>
    </row>
    <row r="89" spans="1:10" x14ac:dyDescent="0.25">
      <c r="A89" s="10"/>
      <c r="B89" s="10"/>
      <c r="C89" s="10"/>
      <c r="D89" s="10"/>
      <c r="E89" s="11"/>
      <c r="F89" s="11"/>
      <c r="G89" s="11"/>
      <c r="H89" s="11"/>
      <c r="I89" s="11"/>
      <c r="J89" s="11"/>
    </row>
    <row r="90" spans="1:10" x14ac:dyDescent="0.25">
      <c r="A90" s="5" t="s">
        <v>0</v>
      </c>
      <c r="B90" s="5" t="s">
        <v>5</v>
      </c>
      <c r="C90" s="5" t="s">
        <v>7</v>
      </c>
      <c r="D90" s="6" t="s">
        <v>24</v>
      </c>
      <c r="E90" s="7" t="s">
        <v>18</v>
      </c>
      <c r="F90" s="7" t="s">
        <v>19</v>
      </c>
      <c r="G90" s="7" t="s">
        <v>20</v>
      </c>
      <c r="H90" s="7" t="s">
        <v>21</v>
      </c>
      <c r="I90" s="7" t="s">
        <v>22</v>
      </c>
      <c r="J90" s="8" t="s">
        <v>23</v>
      </c>
    </row>
    <row r="91" spans="1:10" x14ac:dyDescent="0.25">
      <c r="A91" s="15" t="s">
        <v>25</v>
      </c>
      <c r="B91" s="16" t="s">
        <v>72</v>
      </c>
      <c r="C91" s="16">
        <v>2019</v>
      </c>
      <c r="D91" s="17">
        <v>0</v>
      </c>
      <c r="E91" s="18">
        <v>1659</v>
      </c>
      <c r="F91" s="19">
        <v>0</v>
      </c>
      <c r="G91" s="19">
        <v>0</v>
      </c>
      <c r="H91" s="19">
        <v>0</v>
      </c>
      <c r="I91" s="19">
        <v>0</v>
      </c>
      <c r="J91" s="33">
        <v>0</v>
      </c>
    </row>
    <row r="92" spans="1:10" hidden="1" x14ac:dyDescent="0.25">
      <c r="A92" s="28" t="s">
        <v>82</v>
      </c>
      <c r="B92" s="29"/>
      <c r="C92" s="28"/>
      <c r="D92" s="30">
        <v>0</v>
      </c>
      <c r="E92" s="31">
        <v>1659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</row>
    <row r="93" spans="1:10" x14ac:dyDescent="0.25">
      <c r="A93" s="15" t="s">
        <v>83</v>
      </c>
      <c r="B93" s="16" t="s">
        <v>83</v>
      </c>
      <c r="C93" s="16" t="s">
        <v>83</v>
      </c>
      <c r="D93" s="17"/>
      <c r="E93" s="19"/>
      <c r="F93" s="19"/>
      <c r="G93" s="19"/>
      <c r="H93" s="19"/>
      <c r="I93" s="19"/>
      <c r="J93" s="33"/>
    </row>
    <row r="94" spans="1:10" hidden="1" x14ac:dyDescent="0.25">
      <c r="A94" s="28" t="s">
        <v>84</v>
      </c>
      <c r="B94" s="29"/>
      <c r="C94" s="28"/>
      <c r="D94" s="30"/>
      <c r="E94" s="32"/>
      <c r="F94" s="32"/>
      <c r="G94" s="32"/>
      <c r="H94" s="32"/>
      <c r="I94" s="32"/>
      <c r="J94" s="32"/>
    </row>
    <row r="95" spans="1:10" x14ac:dyDescent="0.25">
      <c r="A95" s="34" t="s">
        <v>76</v>
      </c>
      <c r="B95" s="35"/>
      <c r="C95" s="36"/>
      <c r="D95" s="37">
        <v>0</v>
      </c>
      <c r="E95" s="38">
        <v>1659</v>
      </c>
      <c r="F95" s="39">
        <v>0</v>
      </c>
      <c r="G95" s="39">
        <v>0</v>
      </c>
      <c r="H95" s="39">
        <v>0</v>
      </c>
      <c r="I95" s="39">
        <v>0</v>
      </c>
      <c r="J95" s="41">
        <v>0</v>
      </c>
    </row>
    <row r="96" spans="1:10" x14ac:dyDescent="0.25">
      <c r="A96" s="10"/>
      <c r="B96" s="10"/>
      <c r="C96" s="10"/>
      <c r="D96" s="10"/>
      <c r="E96" s="11"/>
      <c r="F96" s="11"/>
      <c r="G96" s="11"/>
      <c r="H96" s="11"/>
      <c r="I96" s="11"/>
      <c r="J96" s="11"/>
    </row>
    <row r="97" spans="1:10" x14ac:dyDescent="0.25">
      <c r="A97" s="10"/>
      <c r="B97" s="10"/>
      <c r="C97" s="10"/>
      <c r="D97" s="10"/>
      <c r="E97" s="11"/>
      <c r="F97" s="11"/>
      <c r="G97" s="11"/>
      <c r="H97" s="11"/>
      <c r="I97" s="11"/>
      <c r="J97" s="11"/>
    </row>
    <row r="98" spans="1:10" x14ac:dyDescent="0.25">
      <c r="A98" s="10"/>
      <c r="B98" s="10"/>
      <c r="C98" s="10"/>
      <c r="D98" s="10"/>
      <c r="E98" s="11"/>
      <c r="F98" s="11"/>
      <c r="G98" s="11"/>
      <c r="H98" s="11"/>
      <c r="I98" s="11"/>
      <c r="J98" s="11"/>
    </row>
    <row r="99" spans="1:10" x14ac:dyDescent="0.25">
      <c r="A99" s="10" t="s">
        <v>78</v>
      </c>
      <c r="B99" s="13">
        <v>645933401</v>
      </c>
      <c r="C99" s="10"/>
      <c r="D99" s="10"/>
      <c r="E99" s="10" t="s">
        <v>79</v>
      </c>
      <c r="F99" s="14">
        <v>44742</v>
      </c>
      <c r="G99" s="11"/>
      <c r="H99" s="11"/>
      <c r="I99" s="11"/>
      <c r="J99" s="11"/>
    </row>
    <row r="100" spans="1:10" x14ac:dyDescent="0.25">
      <c r="A100" s="10" t="s">
        <v>80</v>
      </c>
      <c r="B100" s="10" t="s">
        <v>49</v>
      </c>
      <c r="C100" s="10"/>
      <c r="D100" s="10"/>
      <c r="E100" s="10" t="s">
        <v>81</v>
      </c>
      <c r="F100" s="10" t="s">
        <v>51</v>
      </c>
      <c r="G100" s="11"/>
      <c r="H100" s="11"/>
      <c r="I100" s="11"/>
      <c r="J100" s="11"/>
    </row>
    <row r="101" spans="1:10" x14ac:dyDescent="0.25">
      <c r="A101" s="10"/>
      <c r="B101" s="10"/>
      <c r="C101" s="10"/>
      <c r="D101" s="10"/>
      <c r="E101" s="11"/>
      <c r="F101" s="11"/>
      <c r="G101" s="11"/>
      <c r="H101" s="11"/>
      <c r="I101" s="11"/>
      <c r="J101" s="11"/>
    </row>
    <row r="102" spans="1:10" x14ac:dyDescent="0.25">
      <c r="A102" s="5" t="s">
        <v>0</v>
      </c>
      <c r="B102" s="5" t="s">
        <v>5</v>
      </c>
      <c r="C102" s="5" t="s">
        <v>7</v>
      </c>
      <c r="D102" s="6" t="s">
        <v>24</v>
      </c>
      <c r="E102" s="7" t="s">
        <v>18</v>
      </c>
      <c r="F102" s="7" t="s">
        <v>19</v>
      </c>
      <c r="G102" s="7" t="s">
        <v>20</v>
      </c>
      <c r="H102" s="7" t="s">
        <v>21</v>
      </c>
      <c r="I102" s="7" t="s">
        <v>22</v>
      </c>
      <c r="J102" s="8" t="s">
        <v>23</v>
      </c>
    </row>
    <row r="103" spans="1:10" x14ac:dyDescent="0.25">
      <c r="A103" s="15" t="s">
        <v>25</v>
      </c>
      <c r="B103" s="16" t="s">
        <v>73</v>
      </c>
      <c r="C103" s="16">
        <v>2020</v>
      </c>
      <c r="D103" s="17">
        <v>0</v>
      </c>
      <c r="E103" s="18">
        <v>5250</v>
      </c>
      <c r="F103" s="19">
        <v>0</v>
      </c>
      <c r="G103" s="19">
        <v>0</v>
      </c>
      <c r="H103" s="19">
        <v>0</v>
      </c>
      <c r="I103" s="19">
        <v>0</v>
      </c>
      <c r="J103" s="33">
        <v>0</v>
      </c>
    </row>
    <row r="104" spans="1:10" hidden="1" x14ac:dyDescent="0.25">
      <c r="A104" s="28" t="s">
        <v>82</v>
      </c>
      <c r="B104" s="29"/>
      <c r="C104" s="28"/>
      <c r="D104" s="30">
        <v>0</v>
      </c>
      <c r="E104" s="31">
        <v>5250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</row>
    <row r="105" spans="1:10" x14ac:dyDescent="0.25">
      <c r="A105" s="15" t="s">
        <v>83</v>
      </c>
      <c r="B105" s="16" t="s">
        <v>83</v>
      </c>
      <c r="C105" s="16" t="s">
        <v>83</v>
      </c>
      <c r="D105" s="17"/>
      <c r="E105" s="19"/>
      <c r="F105" s="19"/>
      <c r="G105" s="19"/>
      <c r="H105" s="19"/>
      <c r="I105" s="19"/>
      <c r="J105" s="33"/>
    </row>
    <row r="106" spans="1:10" hidden="1" x14ac:dyDescent="0.25">
      <c r="A106" s="28" t="s">
        <v>84</v>
      </c>
      <c r="B106" s="29"/>
      <c r="C106" s="28"/>
      <c r="D106" s="30"/>
      <c r="E106" s="32"/>
      <c r="F106" s="32"/>
      <c r="G106" s="32"/>
      <c r="H106" s="32"/>
      <c r="I106" s="32"/>
      <c r="J106" s="32"/>
    </row>
    <row r="107" spans="1:10" x14ac:dyDescent="0.25">
      <c r="A107" s="34" t="s">
        <v>76</v>
      </c>
      <c r="B107" s="35"/>
      <c r="C107" s="36"/>
      <c r="D107" s="37">
        <v>0</v>
      </c>
      <c r="E107" s="38">
        <v>5250</v>
      </c>
      <c r="F107" s="39">
        <v>0</v>
      </c>
      <c r="G107" s="39">
        <v>0</v>
      </c>
      <c r="H107" s="39">
        <v>0</v>
      </c>
      <c r="I107" s="39">
        <v>0</v>
      </c>
      <c r="J107" s="41">
        <v>0</v>
      </c>
    </row>
    <row r="108" spans="1:10" x14ac:dyDescent="0.25">
      <c r="A108" s="10"/>
      <c r="B108" s="10"/>
      <c r="C108" s="10"/>
      <c r="D108" s="10"/>
      <c r="E108" s="11"/>
      <c r="F108" s="11"/>
      <c r="G108" s="11"/>
      <c r="H108" s="11"/>
      <c r="I108" s="11"/>
      <c r="J108" s="11"/>
    </row>
    <row r="109" spans="1:10" x14ac:dyDescent="0.25">
      <c r="A109" s="10"/>
      <c r="B109" s="10"/>
      <c r="C109" s="10"/>
      <c r="D109" s="10"/>
      <c r="E109" s="11"/>
      <c r="F109" s="11"/>
      <c r="G109" s="11"/>
      <c r="H109" s="11"/>
      <c r="I109" s="11"/>
      <c r="J109" s="11"/>
    </row>
    <row r="110" spans="1:10" x14ac:dyDescent="0.25">
      <c r="A110" s="10"/>
      <c r="B110" s="10"/>
      <c r="C110" s="10"/>
      <c r="D110" s="10"/>
      <c r="E110" s="11"/>
      <c r="F110" s="11"/>
      <c r="G110" s="11"/>
      <c r="H110" s="11"/>
      <c r="I110" s="11"/>
      <c r="J110" s="11"/>
    </row>
    <row r="111" spans="1:10" x14ac:dyDescent="0.25">
      <c r="A111" s="10" t="s">
        <v>78</v>
      </c>
      <c r="B111" s="13"/>
      <c r="C111" s="10"/>
      <c r="D111" s="10"/>
      <c r="E111" s="10" t="s">
        <v>79</v>
      </c>
      <c r="F111" s="14">
        <v>45170</v>
      </c>
      <c r="G111" s="11"/>
      <c r="H111" s="11"/>
      <c r="I111" s="11"/>
      <c r="J111" s="11"/>
    </row>
    <row r="112" spans="1:10" x14ac:dyDescent="0.25">
      <c r="A112" s="10" t="s">
        <v>80</v>
      </c>
      <c r="B112" s="10" t="s">
        <v>74</v>
      </c>
      <c r="C112" s="10"/>
      <c r="D112" s="10"/>
      <c r="E112" s="10" t="s">
        <v>81</v>
      </c>
      <c r="F112" s="10" t="s">
        <v>70</v>
      </c>
      <c r="G112" s="11"/>
      <c r="H112" s="11"/>
      <c r="I112" s="11"/>
      <c r="J112" s="11"/>
    </row>
    <row r="113" spans="1:10" x14ac:dyDescent="0.25">
      <c r="A113" s="10"/>
      <c r="B113" s="10"/>
      <c r="C113" s="10"/>
      <c r="D113" s="10"/>
      <c r="E113" s="11"/>
      <c r="F113" s="11"/>
      <c r="G113" s="11"/>
      <c r="H113" s="11"/>
      <c r="I113" s="11"/>
      <c r="J113" s="11"/>
    </row>
    <row r="114" spans="1:10" x14ac:dyDescent="0.25">
      <c r="A114" s="5" t="s">
        <v>0</v>
      </c>
      <c r="B114" s="5" t="s">
        <v>5</v>
      </c>
      <c r="C114" s="5" t="s">
        <v>7</v>
      </c>
      <c r="D114" s="6" t="s">
        <v>24</v>
      </c>
      <c r="E114" s="7" t="s">
        <v>18</v>
      </c>
      <c r="F114" s="7" t="s">
        <v>19</v>
      </c>
      <c r="G114" s="7" t="s">
        <v>20</v>
      </c>
      <c r="H114" s="7" t="s">
        <v>21</v>
      </c>
      <c r="I114" s="7" t="s">
        <v>22</v>
      </c>
      <c r="J114" s="8" t="s">
        <v>23</v>
      </c>
    </row>
    <row r="115" spans="1:10" x14ac:dyDescent="0.25">
      <c r="A115" s="15" t="s">
        <v>25</v>
      </c>
      <c r="B115" s="16" t="s">
        <v>75</v>
      </c>
      <c r="C115" s="16">
        <v>2020</v>
      </c>
      <c r="D115" s="17">
        <v>0</v>
      </c>
      <c r="E115" s="18">
        <v>550</v>
      </c>
      <c r="F115" s="19">
        <v>0</v>
      </c>
      <c r="G115" s="19">
        <v>0</v>
      </c>
      <c r="H115" s="19">
        <v>0</v>
      </c>
      <c r="I115" s="19">
        <v>0</v>
      </c>
      <c r="J115" s="33">
        <v>0</v>
      </c>
    </row>
    <row r="116" spans="1:10" x14ac:dyDescent="0.25">
      <c r="A116" s="21"/>
      <c r="B116" s="21"/>
      <c r="C116" s="22">
        <v>2021</v>
      </c>
      <c r="D116" s="23">
        <v>0</v>
      </c>
      <c r="E116" s="24">
        <v>550</v>
      </c>
      <c r="F116" s="25">
        <v>0</v>
      </c>
      <c r="G116" s="25">
        <v>0</v>
      </c>
      <c r="H116" s="25">
        <v>0</v>
      </c>
      <c r="I116" s="25">
        <v>0</v>
      </c>
      <c r="J116" s="26">
        <v>0</v>
      </c>
    </row>
    <row r="117" spans="1:10" x14ac:dyDescent="0.25">
      <c r="A117" s="21"/>
      <c r="B117" s="21"/>
      <c r="C117" s="22">
        <v>2022</v>
      </c>
      <c r="D117" s="23">
        <v>0</v>
      </c>
      <c r="E117" s="24">
        <v>550</v>
      </c>
      <c r="F117" s="25">
        <v>0</v>
      </c>
      <c r="G117" s="25">
        <v>0</v>
      </c>
      <c r="H117" s="25">
        <v>0</v>
      </c>
      <c r="I117" s="25">
        <v>0</v>
      </c>
      <c r="J117" s="26">
        <v>0</v>
      </c>
    </row>
    <row r="118" spans="1:10" hidden="1" x14ac:dyDescent="0.25">
      <c r="A118" s="28" t="s">
        <v>82</v>
      </c>
      <c r="B118" s="29"/>
      <c r="C118" s="28"/>
      <c r="D118" s="30">
        <v>0</v>
      </c>
      <c r="E118" s="31">
        <v>1650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</row>
    <row r="119" spans="1:10" x14ac:dyDescent="0.25">
      <c r="A119" s="15" t="s">
        <v>83</v>
      </c>
      <c r="B119" s="16" t="s">
        <v>83</v>
      </c>
      <c r="C119" s="16" t="s">
        <v>83</v>
      </c>
      <c r="D119" s="17"/>
      <c r="E119" s="19"/>
      <c r="F119" s="19"/>
      <c r="G119" s="19"/>
      <c r="H119" s="19"/>
      <c r="I119" s="19"/>
      <c r="J119" s="33"/>
    </row>
    <row r="120" spans="1:10" hidden="1" x14ac:dyDescent="0.25">
      <c r="A120" s="28" t="s">
        <v>84</v>
      </c>
      <c r="B120" s="29"/>
      <c r="C120" s="28"/>
      <c r="D120" s="30"/>
      <c r="E120" s="32"/>
      <c r="F120" s="32"/>
      <c r="G120" s="32"/>
      <c r="H120" s="32"/>
      <c r="I120" s="32"/>
      <c r="J120" s="32"/>
    </row>
    <row r="121" spans="1:10" x14ac:dyDescent="0.25">
      <c r="A121" s="34" t="s">
        <v>76</v>
      </c>
      <c r="B121" s="35"/>
      <c r="C121" s="36"/>
      <c r="D121" s="37">
        <v>0</v>
      </c>
      <c r="E121" s="38">
        <v>1650</v>
      </c>
      <c r="F121" s="39">
        <v>0</v>
      </c>
      <c r="G121" s="39">
        <v>0</v>
      </c>
      <c r="H121" s="39">
        <v>0</v>
      </c>
      <c r="I121" s="39">
        <v>0</v>
      </c>
      <c r="J121" s="41">
        <v>0</v>
      </c>
    </row>
  </sheetData>
  <pageMargins left="0.75" right="0.75" top="0.75" bottom="0.75" header="0.5" footer="0.5"/>
  <pageSetup paperSize="9" scale="72" fitToHeight="0" orientation="landscape" r:id="rId9"/>
  <headerFooter>
    <oddHeader>&amp;LValuta EUR &amp;CPremie/Schadestatistiek &amp;RSamenvatting</oddHeader>
    <oddFooter>&amp;LProductiedatum &amp;D (S.E.O.)&amp;CAon &amp;RPagina &amp;P van &amp;N</oddFooter>
  </headerFooter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19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0.42578125" bestFit="1" customWidth="1"/>
    <col min="12" max="12" width="19.85546875" hidden="1" customWidth="1"/>
    <col min="13" max="13" width="15.42578125" hidden="1" customWidth="1"/>
    <col min="14" max="14" width="23" hidden="1" customWidth="1"/>
    <col min="15" max="15" width="35.7109375" style="3" customWidth="1"/>
    <col min="16" max="16" width="11.140625" bestFit="1" customWidth="1"/>
    <col min="17" max="17" width="19.5703125" bestFit="1" customWidth="1"/>
    <col min="18" max="18" width="16.85546875" bestFit="1" customWidth="1"/>
    <col min="19" max="19" width="12.7109375" style="1" bestFit="1" customWidth="1"/>
    <col min="20" max="20" width="10.42578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77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outlineLevel="2" x14ac:dyDescent="0.25">
      <c r="A4" s="46" t="s">
        <v>25</v>
      </c>
      <c r="B4" s="46" t="s">
        <v>25</v>
      </c>
      <c r="C4" s="46">
        <v>1221</v>
      </c>
      <c r="D4" s="46" t="s">
        <v>26</v>
      </c>
      <c r="E4" s="46">
        <v>118671110</v>
      </c>
      <c r="F4" s="46" t="s">
        <v>27</v>
      </c>
      <c r="G4" s="46">
        <v>0</v>
      </c>
      <c r="H4" s="46">
        <v>2019</v>
      </c>
      <c r="I4" s="46">
        <v>0</v>
      </c>
      <c r="J4" s="46"/>
      <c r="K4" s="46"/>
      <c r="L4" s="47">
        <v>45292</v>
      </c>
      <c r="M4" s="46" t="s">
        <v>28</v>
      </c>
      <c r="N4" s="46"/>
      <c r="O4" s="48"/>
      <c r="P4" s="61"/>
      <c r="Q4" s="61"/>
      <c r="R4" s="61"/>
      <c r="S4" s="49">
        <v>122456.51</v>
      </c>
      <c r="T4" s="61">
        <v>0</v>
      </c>
      <c r="U4" s="61">
        <v>0</v>
      </c>
      <c r="V4" s="61">
        <v>0</v>
      </c>
      <c r="W4" s="61">
        <v>0</v>
      </c>
      <c r="X4" s="61">
        <v>0</v>
      </c>
      <c r="Y4" s="61">
        <v>0</v>
      </c>
    </row>
    <row r="5" spans="1:25" ht="30" outlineLevel="2" x14ac:dyDescent="0.25">
      <c r="A5" s="50" t="s">
        <v>25</v>
      </c>
      <c r="B5" s="50" t="s">
        <v>25</v>
      </c>
      <c r="C5" s="50">
        <v>1221</v>
      </c>
      <c r="D5" s="50" t="s">
        <v>26</v>
      </c>
      <c r="E5" s="50">
        <v>118671110</v>
      </c>
      <c r="F5" s="50" t="s">
        <v>27</v>
      </c>
      <c r="G5" s="50">
        <v>0</v>
      </c>
      <c r="H5" s="50">
        <v>2019</v>
      </c>
      <c r="I5" s="50">
        <v>1739571</v>
      </c>
      <c r="J5" s="51">
        <v>43528</v>
      </c>
      <c r="K5" s="50" t="s">
        <v>29</v>
      </c>
      <c r="L5" s="51">
        <v>45292</v>
      </c>
      <c r="M5" s="50" t="s">
        <v>28</v>
      </c>
      <c r="N5" s="50" t="s">
        <v>30</v>
      </c>
      <c r="O5" s="52" t="s">
        <v>31</v>
      </c>
      <c r="P5" s="50" t="s">
        <v>32</v>
      </c>
      <c r="Q5" s="50" t="s">
        <v>33</v>
      </c>
      <c r="R5" s="62"/>
      <c r="S5" s="62">
        <v>0</v>
      </c>
      <c r="T5" s="53">
        <v>9679</v>
      </c>
      <c r="U5" s="62">
        <v>0</v>
      </c>
      <c r="V5" s="53">
        <v>800.42</v>
      </c>
      <c r="W5" s="53">
        <v>5000</v>
      </c>
      <c r="X5" s="53">
        <v>5526.42</v>
      </c>
      <c r="Y5" s="50">
        <v>1</v>
      </c>
    </row>
    <row r="6" spans="1:25" outlineLevel="1" x14ac:dyDescent="0.25">
      <c r="A6" s="50"/>
      <c r="B6" s="50"/>
      <c r="C6" s="50"/>
      <c r="D6" s="50"/>
      <c r="E6" s="50"/>
      <c r="F6" s="50"/>
      <c r="G6" s="50"/>
      <c r="H6" s="54" t="s">
        <v>85</v>
      </c>
      <c r="I6" s="50"/>
      <c r="J6" s="51"/>
      <c r="K6" s="50"/>
      <c r="L6" s="51"/>
      <c r="M6" s="50"/>
      <c r="N6" s="50"/>
      <c r="O6" s="52"/>
      <c r="P6" s="62"/>
      <c r="Q6" s="62"/>
      <c r="R6" s="62"/>
      <c r="S6" s="53">
        <f t="shared" ref="S6:X6" si="0">SUBTOTAL(9,S4:S5)</f>
        <v>122456.51</v>
      </c>
      <c r="T6" s="53">
        <f t="shared" si="0"/>
        <v>9679</v>
      </c>
      <c r="U6" s="62">
        <f t="shared" si="0"/>
        <v>0</v>
      </c>
      <c r="V6" s="53">
        <f t="shared" si="0"/>
        <v>800.42</v>
      </c>
      <c r="W6" s="53">
        <f t="shared" si="0"/>
        <v>5000</v>
      </c>
      <c r="X6" s="53">
        <f t="shared" si="0"/>
        <v>5526.42</v>
      </c>
      <c r="Y6" s="62"/>
    </row>
    <row r="7" spans="1:25" outlineLevel="2" x14ac:dyDescent="0.25">
      <c r="A7" s="50" t="s">
        <v>25</v>
      </c>
      <c r="B7" s="50" t="s">
        <v>25</v>
      </c>
      <c r="C7" s="50">
        <v>1221</v>
      </c>
      <c r="D7" s="50" t="s">
        <v>26</v>
      </c>
      <c r="E7" s="50">
        <v>118671110</v>
      </c>
      <c r="F7" s="50" t="s">
        <v>27</v>
      </c>
      <c r="G7" s="50">
        <v>0</v>
      </c>
      <c r="H7" s="50">
        <v>2020</v>
      </c>
      <c r="I7" s="50">
        <v>0</v>
      </c>
      <c r="J7" s="50"/>
      <c r="K7" s="50"/>
      <c r="L7" s="51">
        <v>45292</v>
      </c>
      <c r="M7" s="50" t="s">
        <v>28</v>
      </c>
      <c r="N7" s="50"/>
      <c r="O7" s="52"/>
      <c r="P7" s="62"/>
      <c r="Q7" s="62"/>
      <c r="R7" s="62"/>
      <c r="S7" s="53">
        <v>146840.09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62">
        <v>0</v>
      </c>
    </row>
    <row r="8" spans="1:25" outlineLevel="2" x14ac:dyDescent="0.25">
      <c r="A8" s="50" t="s">
        <v>25</v>
      </c>
      <c r="B8" s="50" t="s">
        <v>25</v>
      </c>
      <c r="C8" s="50">
        <v>1221</v>
      </c>
      <c r="D8" s="50" t="s">
        <v>26</v>
      </c>
      <c r="E8" s="50">
        <v>118671110</v>
      </c>
      <c r="F8" s="50" t="s">
        <v>27</v>
      </c>
      <c r="G8" s="50">
        <v>0</v>
      </c>
      <c r="H8" s="50">
        <v>2020</v>
      </c>
      <c r="I8" s="50">
        <v>1769969</v>
      </c>
      <c r="J8" s="51">
        <v>43983</v>
      </c>
      <c r="K8" s="50" t="s">
        <v>29</v>
      </c>
      <c r="L8" s="51">
        <v>45292</v>
      </c>
      <c r="M8" s="50" t="s">
        <v>28</v>
      </c>
      <c r="N8" s="50" t="s">
        <v>30</v>
      </c>
      <c r="O8" s="52" t="s">
        <v>34</v>
      </c>
      <c r="P8" s="50" t="s">
        <v>35</v>
      </c>
      <c r="Q8" s="50" t="s">
        <v>36</v>
      </c>
      <c r="R8" s="62"/>
      <c r="S8" s="62">
        <v>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50">
        <v>1</v>
      </c>
    </row>
    <row r="9" spans="1:25" outlineLevel="1" x14ac:dyDescent="0.25">
      <c r="A9" s="50"/>
      <c r="B9" s="50"/>
      <c r="C9" s="50"/>
      <c r="D9" s="50"/>
      <c r="E9" s="50"/>
      <c r="F9" s="50"/>
      <c r="G9" s="50"/>
      <c r="H9" s="55" t="s">
        <v>86</v>
      </c>
      <c r="I9" s="50"/>
      <c r="J9" s="51"/>
      <c r="K9" s="50"/>
      <c r="L9" s="51"/>
      <c r="M9" s="50"/>
      <c r="N9" s="50"/>
      <c r="O9" s="52"/>
      <c r="P9" s="62"/>
      <c r="Q9" s="62"/>
      <c r="R9" s="62"/>
      <c r="S9" s="53">
        <f t="shared" ref="S9:X9" si="1">SUBTOTAL(9,S7:S8)</f>
        <v>146840.09</v>
      </c>
      <c r="T9" s="62">
        <f t="shared" si="1"/>
        <v>0</v>
      </c>
      <c r="U9" s="62">
        <f t="shared" si="1"/>
        <v>0</v>
      </c>
      <c r="V9" s="62">
        <f t="shared" si="1"/>
        <v>0</v>
      </c>
      <c r="W9" s="62">
        <f t="shared" si="1"/>
        <v>0</v>
      </c>
      <c r="X9" s="62">
        <f t="shared" si="1"/>
        <v>0</v>
      </c>
      <c r="Y9" s="62"/>
    </row>
    <row r="10" spans="1:25" outlineLevel="2" x14ac:dyDescent="0.25">
      <c r="A10" s="50" t="s">
        <v>25</v>
      </c>
      <c r="B10" s="50" t="s">
        <v>25</v>
      </c>
      <c r="C10" s="50">
        <v>1221</v>
      </c>
      <c r="D10" s="50" t="s">
        <v>26</v>
      </c>
      <c r="E10" s="50">
        <v>118671110</v>
      </c>
      <c r="F10" s="50" t="s">
        <v>27</v>
      </c>
      <c r="G10" s="50">
        <v>0</v>
      </c>
      <c r="H10" s="50">
        <v>2021</v>
      </c>
      <c r="I10" s="50">
        <v>0</v>
      </c>
      <c r="J10" s="50"/>
      <c r="K10" s="50"/>
      <c r="L10" s="51">
        <v>45292</v>
      </c>
      <c r="M10" s="50" t="s">
        <v>28</v>
      </c>
      <c r="N10" s="50"/>
      <c r="O10" s="52"/>
      <c r="P10" s="62"/>
      <c r="Q10" s="62"/>
      <c r="R10" s="62"/>
      <c r="S10" s="53">
        <v>205203.88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</row>
    <row r="11" spans="1:25" outlineLevel="2" x14ac:dyDescent="0.25">
      <c r="A11" s="50" t="s">
        <v>25</v>
      </c>
      <c r="B11" s="50" t="s">
        <v>25</v>
      </c>
      <c r="C11" s="50">
        <v>1221</v>
      </c>
      <c r="D11" s="50" t="s">
        <v>26</v>
      </c>
      <c r="E11" s="50">
        <v>118671110</v>
      </c>
      <c r="F11" s="50" t="s">
        <v>27</v>
      </c>
      <c r="G11" s="50">
        <v>0</v>
      </c>
      <c r="H11" s="50">
        <v>2021</v>
      </c>
      <c r="I11" s="50">
        <v>1790061</v>
      </c>
      <c r="J11" s="51">
        <v>44241</v>
      </c>
      <c r="K11" s="50" t="s">
        <v>29</v>
      </c>
      <c r="L11" s="51">
        <v>45292</v>
      </c>
      <c r="M11" s="50" t="s">
        <v>28</v>
      </c>
      <c r="N11" s="50" t="s">
        <v>30</v>
      </c>
      <c r="O11" s="52" t="s">
        <v>37</v>
      </c>
      <c r="P11" s="50" t="s">
        <v>35</v>
      </c>
      <c r="Q11" s="50" t="s">
        <v>36</v>
      </c>
      <c r="R11" s="62"/>
      <c r="S11" s="62">
        <v>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50">
        <v>1</v>
      </c>
    </row>
    <row r="12" spans="1:25" ht="30" outlineLevel="2" x14ac:dyDescent="0.25">
      <c r="A12" s="50" t="s">
        <v>25</v>
      </c>
      <c r="B12" s="50" t="s">
        <v>25</v>
      </c>
      <c r="C12" s="50">
        <v>1221</v>
      </c>
      <c r="D12" s="50" t="s">
        <v>26</v>
      </c>
      <c r="E12" s="50">
        <v>118671110</v>
      </c>
      <c r="F12" s="50" t="s">
        <v>27</v>
      </c>
      <c r="G12" s="50">
        <v>0</v>
      </c>
      <c r="H12" s="50">
        <v>2021</v>
      </c>
      <c r="I12" s="50">
        <v>1806785</v>
      </c>
      <c r="J12" s="51">
        <v>44559</v>
      </c>
      <c r="K12" s="50" t="s">
        <v>29</v>
      </c>
      <c r="L12" s="51">
        <v>45292</v>
      </c>
      <c r="M12" s="50" t="s">
        <v>28</v>
      </c>
      <c r="N12" s="50" t="s">
        <v>38</v>
      </c>
      <c r="O12" s="52" t="s">
        <v>39</v>
      </c>
      <c r="P12" s="50" t="s">
        <v>40</v>
      </c>
      <c r="Q12" s="50" t="s">
        <v>41</v>
      </c>
      <c r="R12" s="62"/>
      <c r="S12" s="62">
        <v>0</v>
      </c>
      <c r="T12" s="53">
        <v>7301.25</v>
      </c>
      <c r="U12" s="62">
        <v>0</v>
      </c>
      <c r="V12" s="62">
        <v>0</v>
      </c>
      <c r="W12" s="53">
        <v>5000</v>
      </c>
      <c r="X12" s="53">
        <v>2327</v>
      </c>
      <c r="Y12" s="50">
        <v>1</v>
      </c>
    </row>
    <row r="13" spans="1:25" outlineLevel="1" x14ac:dyDescent="0.25">
      <c r="A13" s="50"/>
      <c r="B13" s="50"/>
      <c r="C13" s="50"/>
      <c r="D13" s="50"/>
      <c r="E13" s="50"/>
      <c r="F13" s="50"/>
      <c r="G13" s="50"/>
      <c r="H13" s="55" t="s">
        <v>87</v>
      </c>
      <c r="I13" s="50"/>
      <c r="J13" s="51"/>
      <c r="K13" s="50"/>
      <c r="L13" s="51"/>
      <c r="M13" s="50"/>
      <c r="N13" s="50"/>
      <c r="O13" s="52"/>
      <c r="P13" s="62"/>
      <c r="Q13" s="62"/>
      <c r="R13" s="62"/>
      <c r="S13" s="53">
        <f t="shared" ref="S13:X13" si="2">SUBTOTAL(9,S10:S12)</f>
        <v>205203.88</v>
      </c>
      <c r="T13" s="53">
        <f t="shared" si="2"/>
        <v>7301.25</v>
      </c>
      <c r="U13" s="62">
        <f t="shared" si="2"/>
        <v>0</v>
      </c>
      <c r="V13" s="62">
        <f t="shared" si="2"/>
        <v>0</v>
      </c>
      <c r="W13" s="53">
        <f t="shared" si="2"/>
        <v>5000</v>
      </c>
      <c r="X13" s="53">
        <f t="shared" si="2"/>
        <v>2327</v>
      </c>
      <c r="Y13" s="62"/>
    </row>
    <row r="14" spans="1:25" outlineLevel="2" x14ac:dyDescent="0.25">
      <c r="A14" s="50" t="s">
        <v>25</v>
      </c>
      <c r="B14" s="50" t="s">
        <v>25</v>
      </c>
      <c r="C14" s="50">
        <v>1221</v>
      </c>
      <c r="D14" s="50" t="s">
        <v>26</v>
      </c>
      <c r="E14" s="50">
        <v>118671110</v>
      </c>
      <c r="F14" s="50" t="s">
        <v>27</v>
      </c>
      <c r="G14" s="50">
        <v>0</v>
      </c>
      <c r="H14" s="50">
        <v>2022</v>
      </c>
      <c r="I14" s="50">
        <v>0</v>
      </c>
      <c r="J14" s="50"/>
      <c r="K14" s="50"/>
      <c r="L14" s="51">
        <v>45292</v>
      </c>
      <c r="M14" s="50" t="s">
        <v>28</v>
      </c>
      <c r="N14" s="50"/>
      <c r="O14" s="52"/>
      <c r="P14" s="62"/>
      <c r="Q14" s="62"/>
      <c r="R14" s="62"/>
      <c r="S14" s="53">
        <v>203039.32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</row>
    <row r="15" spans="1:25" outlineLevel="2" x14ac:dyDescent="0.25">
      <c r="A15" s="50" t="s">
        <v>25</v>
      </c>
      <c r="B15" s="50" t="s">
        <v>25</v>
      </c>
      <c r="C15" s="50">
        <v>1221</v>
      </c>
      <c r="D15" s="50" t="s">
        <v>26</v>
      </c>
      <c r="E15" s="50">
        <v>118671110</v>
      </c>
      <c r="F15" s="50" t="s">
        <v>27</v>
      </c>
      <c r="G15" s="50">
        <v>0</v>
      </c>
      <c r="H15" s="50">
        <v>2022</v>
      </c>
      <c r="I15" s="50">
        <v>1812311</v>
      </c>
      <c r="J15" s="51">
        <v>44645</v>
      </c>
      <c r="K15" s="50" t="s">
        <v>29</v>
      </c>
      <c r="L15" s="51">
        <v>45292</v>
      </c>
      <c r="M15" s="50" t="s">
        <v>28</v>
      </c>
      <c r="N15" s="50" t="s">
        <v>38</v>
      </c>
      <c r="O15" s="52" t="s">
        <v>42</v>
      </c>
      <c r="P15" s="50" t="s">
        <v>35</v>
      </c>
      <c r="Q15" s="50" t="s">
        <v>36</v>
      </c>
      <c r="R15" s="62"/>
      <c r="S15" s="62">
        <v>0</v>
      </c>
      <c r="T15" s="62">
        <v>0</v>
      </c>
      <c r="U15" s="62">
        <v>0</v>
      </c>
      <c r="V15" s="53">
        <v>1473.18</v>
      </c>
      <c r="W15" s="62">
        <v>0</v>
      </c>
      <c r="X15" s="53">
        <v>1473.18</v>
      </c>
      <c r="Y15" s="50">
        <v>1</v>
      </c>
    </row>
    <row r="16" spans="1:25" outlineLevel="1" x14ac:dyDescent="0.25">
      <c r="A16" s="50"/>
      <c r="B16" s="50"/>
      <c r="C16" s="50"/>
      <c r="D16" s="50"/>
      <c r="E16" s="50"/>
      <c r="F16" s="50"/>
      <c r="G16" s="50"/>
      <c r="H16" s="55" t="s">
        <v>88</v>
      </c>
      <c r="I16" s="50"/>
      <c r="J16" s="51"/>
      <c r="K16" s="50"/>
      <c r="L16" s="51"/>
      <c r="M16" s="50"/>
      <c r="N16" s="50"/>
      <c r="O16" s="52"/>
      <c r="P16" s="62"/>
      <c r="Q16" s="62"/>
      <c r="R16" s="62"/>
      <c r="S16" s="53">
        <f t="shared" ref="S16:X16" si="3">SUBTOTAL(9,S14:S15)</f>
        <v>203039.32</v>
      </c>
      <c r="T16" s="62">
        <f t="shared" si="3"/>
        <v>0</v>
      </c>
      <c r="U16" s="62">
        <f t="shared" si="3"/>
        <v>0</v>
      </c>
      <c r="V16" s="53">
        <f t="shared" si="3"/>
        <v>1473.18</v>
      </c>
      <c r="W16" s="62">
        <f t="shared" si="3"/>
        <v>0</v>
      </c>
      <c r="X16" s="53">
        <f t="shared" si="3"/>
        <v>1473.18</v>
      </c>
      <c r="Y16" s="62"/>
    </row>
    <row r="17" spans="1:25" ht="15.75" outlineLevel="2" thickBot="1" x14ac:dyDescent="0.3">
      <c r="A17" s="56" t="s">
        <v>25</v>
      </c>
      <c r="B17" s="56" t="s">
        <v>25</v>
      </c>
      <c r="C17" s="56">
        <v>1221</v>
      </c>
      <c r="D17" s="56" t="s">
        <v>26</v>
      </c>
      <c r="E17" s="56">
        <v>118671110</v>
      </c>
      <c r="F17" s="56" t="s">
        <v>27</v>
      </c>
      <c r="G17" s="56">
        <v>0</v>
      </c>
      <c r="H17" s="56">
        <v>2023</v>
      </c>
      <c r="I17" s="56">
        <v>0</v>
      </c>
      <c r="J17" s="56"/>
      <c r="K17" s="56"/>
      <c r="L17" s="57">
        <v>45292</v>
      </c>
      <c r="M17" s="56" t="s">
        <v>28</v>
      </c>
      <c r="N17" s="56"/>
      <c r="O17" s="58"/>
      <c r="P17" s="63"/>
      <c r="Q17" s="63"/>
      <c r="R17" s="63"/>
      <c r="S17" s="59">
        <v>230151.38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</row>
    <row r="18" spans="1:25" outlineLevel="1" x14ac:dyDescent="0.25">
      <c r="A18" s="46"/>
      <c r="B18" s="46"/>
      <c r="C18" s="46"/>
      <c r="D18" s="46"/>
      <c r="E18" s="46"/>
      <c r="F18" s="46"/>
      <c r="G18" s="46"/>
      <c r="H18" s="60" t="s">
        <v>89</v>
      </c>
      <c r="I18" s="46"/>
      <c r="J18" s="46"/>
      <c r="K18" s="46"/>
      <c r="L18" s="47"/>
      <c r="M18" s="46"/>
      <c r="N18" s="46"/>
      <c r="O18" s="48"/>
      <c r="P18" s="61"/>
      <c r="Q18" s="61"/>
      <c r="R18" s="61"/>
      <c r="S18" s="49">
        <f t="shared" ref="S18:X18" si="4">SUBTOTAL(9,S17:S17)</f>
        <v>230151.38</v>
      </c>
      <c r="T18" s="61">
        <f t="shared" si="4"/>
        <v>0</v>
      </c>
      <c r="U18" s="61">
        <f t="shared" si="4"/>
        <v>0</v>
      </c>
      <c r="V18" s="61">
        <f t="shared" si="4"/>
        <v>0</v>
      </c>
      <c r="W18" s="61">
        <f t="shared" si="4"/>
        <v>0</v>
      </c>
      <c r="X18" s="61">
        <f t="shared" si="4"/>
        <v>0</v>
      </c>
      <c r="Y18" s="61"/>
    </row>
    <row r="19" spans="1:25" x14ac:dyDescent="0.25">
      <c r="A19" s="46"/>
      <c r="B19" s="46"/>
      <c r="C19" s="46"/>
      <c r="D19" s="46"/>
      <c r="E19" s="46"/>
      <c r="F19" s="46"/>
      <c r="G19" s="46"/>
      <c r="H19" s="60" t="s">
        <v>76</v>
      </c>
      <c r="I19" s="46"/>
      <c r="J19" s="46"/>
      <c r="K19" s="46"/>
      <c r="L19" s="47"/>
      <c r="M19" s="46"/>
      <c r="N19" s="46"/>
      <c r="O19" s="48"/>
      <c r="P19" s="61"/>
      <c r="Q19" s="61"/>
      <c r="R19" s="61"/>
      <c r="S19" s="49">
        <f t="shared" ref="S19:X19" si="5">SUBTOTAL(9,S4:S17)</f>
        <v>907691.18</v>
      </c>
      <c r="T19" s="49">
        <f t="shared" si="5"/>
        <v>16980.25</v>
      </c>
      <c r="U19" s="61">
        <f t="shared" si="5"/>
        <v>0</v>
      </c>
      <c r="V19" s="49">
        <f t="shared" si="5"/>
        <v>2273.6</v>
      </c>
      <c r="W19" s="49">
        <f t="shared" si="5"/>
        <v>10000</v>
      </c>
      <c r="X19" s="49">
        <f t="shared" si="5"/>
        <v>9326.6</v>
      </c>
      <c r="Y19" s="61"/>
    </row>
  </sheetData>
  <sortState xmlns:xlrd2="http://schemas.microsoft.com/office/spreadsheetml/2017/richdata2" ref="A4:Y17">
    <sortCondition ref="A3"/>
    <sortCondition ref="F3"/>
    <sortCondition ref="H3"/>
  </sortState>
  <pageMargins left="0.25" right="0.25" top="0.75" bottom="0.75" header="0.5" footer="0.5"/>
  <pageSetup paperSize="9" scale="67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Y15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0.42578125" bestFit="1" customWidth="1"/>
    <col min="12" max="12" width="19.85546875" hidden="1" customWidth="1"/>
    <col min="13" max="13" width="24" hidden="1" customWidth="1"/>
    <col min="14" max="14" width="17.42578125" hidden="1" customWidth="1"/>
    <col min="15" max="15" width="35.7109375" style="3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2.7109375" style="1" bestFit="1" customWidth="1"/>
    <col min="20" max="20" width="9.285156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77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outlineLevel="2" x14ac:dyDescent="0.25">
      <c r="A4" s="46" t="s">
        <v>25</v>
      </c>
      <c r="B4" s="46" t="s">
        <v>25</v>
      </c>
      <c r="C4" s="46">
        <v>1221</v>
      </c>
      <c r="D4" s="46" t="s">
        <v>26</v>
      </c>
      <c r="E4" s="46">
        <v>509737204</v>
      </c>
      <c r="F4" s="46" t="s">
        <v>43</v>
      </c>
      <c r="G4" s="46">
        <v>40</v>
      </c>
      <c r="H4" s="46">
        <v>2019</v>
      </c>
      <c r="I4" s="46">
        <v>0</v>
      </c>
      <c r="J4" s="46"/>
      <c r="K4" s="46"/>
      <c r="L4" s="47">
        <v>45292</v>
      </c>
      <c r="M4" s="46" t="s">
        <v>44</v>
      </c>
      <c r="N4" s="46"/>
      <c r="O4" s="48"/>
      <c r="P4" s="61"/>
      <c r="Q4" s="61"/>
      <c r="R4" s="61"/>
      <c r="S4" s="49">
        <v>32216.06</v>
      </c>
      <c r="T4" s="61">
        <v>0</v>
      </c>
      <c r="U4" s="61">
        <v>0</v>
      </c>
      <c r="V4" s="61">
        <v>0</v>
      </c>
      <c r="W4" s="61">
        <v>0</v>
      </c>
      <c r="X4" s="61">
        <v>0</v>
      </c>
      <c r="Y4" s="61">
        <v>0</v>
      </c>
    </row>
    <row r="5" spans="1:25" outlineLevel="1" x14ac:dyDescent="0.25">
      <c r="A5" s="50"/>
      <c r="B5" s="50"/>
      <c r="C5" s="50"/>
      <c r="D5" s="50"/>
      <c r="E5" s="50"/>
      <c r="F5" s="50"/>
      <c r="G5" s="50"/>
      <c r="H5" s="54" t="s">
        <v>85</v>
      </c>
      <c r="I5" s="50"/>
      <c r="J5" s="50"/>
      <c r="K5" s="50"/>
      <c r="L5" s="51"/>
      <c r="M5" s="50"/>
      <c r="N5" s="50"/>
      <c r="O5" s="52"/>
      <c r="P5" s="62"/>
      <c r="Q5" s="62"/>
      <c r="R5" s="62"/>
      <c r="S5" s="53">
        <f t="shared" ref="S5:X5" si="0">SUBTOTAL(9,S4:S4)</f>
        <v>32216.06</v>
      </c>
      <c r="T5" s="62">
        <f t="shared" si="0"/>
        <v>0</v>
      </c>
      <c r="U5" s="62">
        <f t="shared" si="0"/>
        <v>0</v>
      </c>
      <c r="V5" s="62">
        <f t="shared" si="0"/>
        <v>0</v>
      </c>
      <c r="W5" s="62">
        <f t="shared" si="0"/>
        <v>0</v>
      </c>
      <c r="X5" s="62">
        <f t="shared" si="0"/>
        <v>0</v>
      </c>
      <c r="Y5" s="62"/>
    </row>
    <row r="6" spans="1:25" outlineLevel="2" x14ac:dyDescent="0.25">
      <c r="A6" s="50" t="s">
        <v>25</v>
      </c>
      <c r="B6" s="50" t="s">
        <v>25</v>
      </c>
      <c r="C6" s="50">
        <v>1221</v>
      </c>
      <c r="D6" s="50" t="s">
        <v>26</v>
      </c>
      <c r="E6" s="50">
        <v>509737204</v>
      </c>
      <c r="F6" s="50" t="s">
        <v>43</v>
      </c>
      <c r="G6" s="50">
        <v>40</v>
      </c>
      <c r="H6" s="50">
        <v>2020</v>
      </c>
      <c r="I6" s="50">
        <v>0</v>
      </c>
      <c r="J6" s="50"/>
      <c r="K6" s="50"/>
      <c r="L6" s="51">
        <v>45292</v>
      </c>
      <c r="M6" s="50" t="s">
        <v>44</v>
      </c>
      <c r="N6" s="50"/>
      <c r="O6" s="52"/>
      <c r="P6" s="62"/>
      <c r="Q6" s="62"/>
      <c r="R6" s="62"/>
      <c r="S6" s="53">
        <v>38227.949999999997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2">
        <v>0</v>
      </c>
    </row>
    <row r="7" spans="1:25" outlineLevel="1" x14ac:dyDescent="0.25">
      <c r="A7" s="50"/>
      <c r="B7" s="50"/>
      <c r="C7" s="50"/>
      <c r="D7" s="50"/>
      <c r="E7" s="50"/>
      <c r="F7" s="50"/>
      <c r="G7" s="50"/>
      <c r="H7" s="55" t="s">
        <v>86</v>
      </c>
      <c r="I7" s="50"/>
      <c r="J7" s="50"/>
      <c r="K7" s="50"/>
      <c r="L7" s="51"/>
      <c r="M7" s="50"/>
      <c r="N7" s="50"/>
      <c r="O7" s="52"/>
      <c r="P7" s="62"/>
      <c r="Q7" s="62"/>
      <c r="R7" s="62"/>
      <c r="S7" s="53">
        <f t="shared" ref="S7:X7" si="1">SUBTOTAL(9,S6:S6)</f>
        <v>38227.949999999997</v>
      </c>
      <c r="T7" s="62">
        <f t="shared" si="1"/>
        <v>0</v>
      </c>
      <c r="U7" s="62">
        <f t="shared" si="1"/>
        <v>0</v>
      </c>
      <c r="V7" s="62">
        <f t="shared" si="1"/>
        <v>0</v>
      </c>
      <c r="W7" s="62">
        <f t="shared" si="1"/>
        <v>0</v>
      </c>
      <c r="X7" s="62">
        <f t="shared" si="1"/>
        <v>0</v>
      </c>
      <c r="Y7" s="62"/>
    </row>
    <row r="8" spans="1:25" outlineLevel="2" x14ac:dyDescent="0.25">
      <c r="A8" s="50" t="s">
        <v>25</v>
      </c>
      <c r="B8" s="50" t="s">
        <v>25</v>
      </c>
      <c r="C8" s="50">
        <v>1221</v>
      </c>
      <c r="D8" s="50" t="s">
        <v>26</v>
      </c>
      <c r="E8" s="50">
        <v>509737204</v>
      </c>
      <c r="F8" s="50" t="s">
        <v>43</v>
      </c>
      <c r="G8" s="50">
        <v>40</v>
      </c>
      <c r="H8" s="50">
        <v>2021</v>
      </c>
      <c r="I8" s="50">
        <v>0</v>
      </c>
      <c r="J8" s="50"/>
      <c r="K8" s="50"/>
      <c r="L8" s="51">
        <v>45292</v>
      </c>
      <c r="M8" s="50" t="s">
        <v>44</v>
      </c>
      <c r="N8" s="50"/>
      <c r="O8" s="52"/>
      <c r="P8" s="62"/>
      <c r="Q8" s="62"/>
      <c r="R8" s="62"/>
      <c r="S8" s="53">
        <v>42113.07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</row>
    <row r="9" spans="1:25" outlineLevel="1" x14ac:dyDescent="0.25">
      <c r="A9" s="50"/>
      <c r="B9" s="50"/>
      <c r="C9" s="50"/>
      <c r="D9" s="50"/>
      <c r="E9" s="50"/>
      <c r="F9" s="50"/>
      <c r="G9" s="50"/>
      <c r="H9" s="55" t="s">
        <v>87</v>
      </c>
      <c r="I9" s="50"/>
      <c r="J9" s="50"/>
      <c r="K9" s="50"/>
      <c r="L9" s="51"/>
      <c r="M9" s="50"/>
      <c r="N9" s="50"/>
      <c r="O9" s="52"/>
      <c r="P9" s="62"/>
      <c r="Q9" s="62"/>
      <c r="R9" s="62"/>
      <c r="S9" s="53">
        <f t="shared" ref="S9:X9" si="2">SUBTOTAL(9,S8:S8)</f>
        <v>42113.07</v>
      </c>
      <c r="T9" s="62">
        <f t="shared" si="2"/>
        <v>0</v>
      </c>
      <c r="U9" s="62">
        <f t="shared" si="2"/>
        <v>0</v>
      </c>
      <c r="V9" s="62">
        <f t="shared" si="2"/>
        <v>0</v>
      </c>
      <c r="W9" s="62">
        <f t="shared" si="2"/>
        <v>0</v>
      </c>
      <c r="X9" s="62">
        <f t="shared" si="2"/>
        <v>0</v>
      </c>
      <c r="Y9" s="62"/>
    </row>
    <row r="10" spans="1:25" ht="30" outlineLevel="2" x14ac:dyDescent="0.25">
      <c r="A10" s="50" t="s">
        <v>25</v>
      </c>
      <c r="B10" s="50" t="s">
        <v>25</v>
      </c>
      <c r="C10" s="50">
        <v>1221</v>
      </c>
      <c r="D10" s="50" t="s">
        <v>26</v>
      </c>
      <c r="E10" s="50">
        <v>509737204</v>
      </c>
      <c r="F10" s="50" t="s">
        <v>43</v>
      </c>
      <c r="G10" s="50">
        <v>40</v>
      </c>
      <c r="H10" s="50">
        <v>2022</v>
      </c>
      <c r="I10" s="50">
        <v>1811825</v>
      </c>
      <c r="J10" s="51">
        <v>44641</v>
      </c>
      <c r="K10" s="50" t="s">
        <v>29</v>
      </c>
      <c r="L10" s="51">
        <v>45292</v>
      </c>
      <c r="M10" s="50" t="s">
        <v>44</v>
      </c>
      <c r="N10" s="50" t="s">
        <v>45</v>
      </c>
      <c r="O10" s="52" t="s">
        <v>46</v>
      </c>
      <c r="P10" s="50" t="s">
        <v>47</v>
      </c>
      <c r="Q10" s="50" t="s">
        <v>48</v>
      </c>
      <c r="R10" s="62"/>
      <c r="S10" s="62">
        <v>0</v>
      </c>
      <c r="T10" s="53">
        <v>3856.75</v>
      </c>
      <c r="U10" s="62">
        <v>0</v>
      </c>
      <c r="V10" s="53">
        <v>1044.5899999999999</v>
      </c>
      <c r="W10" s="53">
        <v>2500</v>
      </c>
      <c r="X10" s="53">
        <v>2419.59</v>
      </c>
      <c r="Y10" s="50">
        <v>1</v>
      </c>
    </row>
    <row r="11" spans="1:25" outlineLevel="2" x14ac:dyDescent="0.25">
      <c r="A11" s="50" t="s">
        <v>25</v>
      </c>
      <c r="B11" s="50" t="s">
        <v>25</v>
      </c>
      <c r="C11" s="50">
        <v>1221</v>
      </c>
      <c r="D11" s="50" t="s">
        <v>26</v>
      </c>
      <c r="E11" s="50">
        <v>509737204</v>
      </c>
      <c r="F11" s="50" t="s">
        <v>43</v>
      </c>
      <c r="G11" s="50">
        <v>40</v>
      </c>
      <c r="H11" s="50">
        <v>2022</v>
      </c>
      <c r="I11" s="50">
        <v>0</v>
      </c>
      <c r="J11" s="50"/>
      <c r="K11" s="50"/>
      <c r="L11" s="51">
        <v>45292</v>
      </c>
      <c r="M11" s="50" t="s">
        <v>44</v>
      </c>
      <c r="N11" s="50"/>
      <c r="O11" s="52"/>
      <c r="P11" s="62"/>
      <c r="Q11" s="62"/>
      <c r="R11" s="62"/>
      <c r="S11" s="53">
        <v>46150.38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</row>
    <row r="12" spans="1:25" outlineLevel="1" x14ac:dyDescent="0.25">
      <c r="A12" s="50"/>
      <c r="B12" s="50"/>
      <c r="C12" s="50"/>
      <c r="D12" s="50"/>
      <c r="E12" s="50"/>
      <c r="F12" s="50"/>
      <c r="G12" s="50"/>
      <c r="H12" s="55" t="s">
        <v>88</v>
      </c>
      <c r="I12" s="50"/>
      <c r="J12" s="50"/>
      <c r="K12" s="50"/>
      <c r="L12" s="51"/>
      <c r="M12" s="50"/>
      <c r="N12" s="50"/>
      <c r="O12" s="52"/>
      <c r="P12" s="62"/>
      <c r="Q12" s="62"/>
      <c r="R12" s="62"/>
      <c r="S12" s="53">
        <f t="shared" ref="S12:X12" si="3">SUBTOTAL(9,S10:S11)</f>
        <v>46150.38</v>
      </c>
      <c r="T12" s="53">
        <f t="shared" si="3"/>
        <v>3856.75</v>
      </c>
      <c r="U12" s="62">
        <f t="shared" si="3"/>
        <v>0</v>
      </c>
      <c r="V12" s="53">
        <f t="shared" si="3"/>
        <v>1044.5899999999999</v>
      </c>
      <c r="W12" s="53">
        <f t="shared" si="3"/>
        <v>2500</v>
      </c>
      <c r="X12" s="53">
        <f t="shared" si="3"/>
        <v>2419.59</v>
      </c>
      <c r="Y12" s="62"/>
    </row>
    <row r="13" spans="1:25" ht="15.75" outlineLevel="2" thickBot="1" x14ac:dyDescent="0.3">
      <c r="A13" s="56" t="s">
        <v>25</v>
      </c>
      <c r="B13" s="56" t="s">
        <v>25</v>
      </c>
      <c r="C13" s="56">
        <v>1221</v>
      </c>
      <c r="D13" s="56" t="s">
        <v>26</v>
      </c>
      <c r="E13" s="56">
        <v>509737204</v>
      </c>
      <c r="F13" s="56" t="s">
        <v>43</v>
      </c>
      <c r="G13" s="56">
        <v>40</v>
      </c>
      <c r="H13" s="56">
        <v>2023</v>
      </c>
      <c r="I13" s="56">
        <v>0</v>
      </c>
      <c r="J13" s="56"/>
      <c r="K13" s="56"/>
      <c r="L13" s="57">
        <v>45292</v>
      </c>
      <c r="M13" s="56" t="s">
        <v>44</v>
      </c>
      <c r="N13" s="56"/>
      <c r="O13" s="58"/>
      <c r="P13" s="63"/>
      <c r="Q13" s="63"/>
      <c r="R13" s="63"/>
      <c r="S13" s="59">
        <v>51772.480000000003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</row>
    <row r="14" spans="1:25" outlineLevel="1" x14ac:dyDescent="0.25">
      <c r="A14" s="46"/>
      <c r="B14" s="46"/>
      <c r="C14" s="46"/>
      <c r="D14" s="46"/>
      <c r="E14" s="46"/>
      <c r="F14" s="46"/>
      <c r="G14" s="46"/>
      <c r="H14" s="60" t="s">
        <v>89</v>
      </c>
      <c r="I14" s="46"/>
      <c r="J14" s="46"/>
      <c r="K14" s="46"/>
      <c r="L14" s="47"/>
      <c r="M14" s="46"/>
      <c r="N14" s="46"/>
      <c r="O14" s="48"/>
      <c r="P14" s="61"/>
      <c r="Q14" s="61"/>
      <c r="R14" s="61"/>
      <c r="S14" s="49">
        <f t="shared" ref="S14:X14" si="4">SUBTOTAL(9,S13:S13)</f>
        <v>51772.480000000003</v>
      </c>
      <c r="T14" s="61">
        <f t="shared" si="4"/>
        <v>0</v>
      </c>
      <c r="U14" s="61">
        <f t="shared" si="4"/>
        <v>0</v>
      </c>
      <c r="V14" s="61">
        <f t="shared" si="4"/>
        <v>0</v>
      </c>
      <c r="W14" s="61">
        <f t="shared" si="4"/>
        <v>0</v>
      </c>
      <c r="X14" s="61">
        <f t="shared" si="4"/>
        <v>0</v>
      </c>
      <c r="Y14" s="61"/>
    </row>
    <row r="15" spans="1:25" x14ac:dyDescent="0.25">
      <c r="A15" s="46"/>
      <c r="B15" s="46"/>
      <c r="C15" s="46"/>
      <c r="D15" s="46"/>
      <c r="E15" s="46"/>
      <c r="F15" s="46"/>
      <c r="G15" s="46"/>
      <c r="H15" s="60" t="s">
        <v>76</v>
      </c>
      <c r="I15" s="46"/>
      <c r="J15" s="46"/>
      <c r="K15" s="46"/>
      <c r="L15" s="47"/>
      <c r="M15" s="46"/>
      <c r="N15" s="46"/>
      <c r="O15" s="48"/>
      <c r="P15" s="61"/>
      <c r="Q15" s="61"/>
      <c r="R15" s="61"/>
      <c r="S15" s="49">
        <f t="shared" ref="S15:X15" si="5">SUBTOTAL(9,S4:S13)</f>
        <v>210479.94</v>
      </c>
      <c r="T15" s="49">
        <f t="shared" si="5"/>
        <v>3856.75</v>
      </c>
      <c r="U15" s="61">
        <f t="shared" si="5"/>
        <v>0</v>
      </c>
      <c r="V15" s="49">
        <f t="shared" si="5"/>
        <v>1044.5899999999999</v>
      </c>
      <c r="W15" s="49">
        <f t="shared" si="5"/>
        <v>2500</v>
      </c>
      <c r="X15" s="49">
        <f t="shared" si="5"/>
        <v>2419.59</v>
      </c>
      <c r="Y15" s="61"/>
    </row>
  </sheetData>
  <sortState xmlns:xlrd2="http://schemas.microsoft.com/office/spreadsheetml/2017/richdata2" ref="A4:Y13">
    <sortCondition ref="A3"/>
    <sortCondition ref="F3"/>
    <sortCondition ref="H3"/>
  </sortState>
  <pageMargins left="0.25" right="0.25" top="0.75" bottom="0.75" header="0.5" footer="0.5"/>
  <pageSetup paperSize="9" scale="69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Y19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26.5703125" hidden="1" customWidth="1"/>
    <col min="5" max="5" width="9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2.140625" hidden="1" customWidth="1"/>
    <col min="14" max="14" width="30.140625" hidden="1" customWidth="1"/>
    <col min="15" max="15" width="35.7109375" style="3" customWidth="1"/>
    <col min="16" max="16" width="11.140625" bestFit="1" customWidth="1"/>
    <col min="17" max="17" width="22.7109375" bestFit="1" customWidth="1"/>
    <col min="18" max="18" width="16.85546875" bestFit="1" customWidth="1"/>
    <col min="19" max="19" width="12.7109375" style="1" bestFit="1" customWidth="1"/>
    <col min="20" max="20" width="9.285156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90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outlineLevel="2" x14ac:dyDescent="0.25">
      <c r="A4" s="46" t="s">
        <v>25</v>
      </c>
      <c r="B4" s="46" t="s">
        <v>25</v>
      </c>
      <c r="C4" s="46">
        <v>1003</v>
      </c>
      <c r="D4" s="46" t="s">
        <v>49</v>
      </c>
      <c r="E4" s="46">
        <v>10174620</v>
      </c>
      <c r="F4" s="46" t="s">
        <v>50</v>
      </c>
      <c r="G4" s="46">
        <v>0</v>
      </c>
      <c r="H4" s="46">
        <v>2019</v>
      </c>
      <c r="I4" s="46">
        <v>1756178</v>
      </c>
      <c r="J4" s="47">
        <v>43736</v>
      </c>
      <c r="K4" s="46" t="s">
        <v>29</v>
      </c>
      <c r="L4" s="47">
        <v>45292</v>
      </c>
      <c r="M4" s="46" t="s">
        <v>51</v>
      </c>
      <c r="N4" s="46" t="s">
        <v>52</v>
      </c>
      <c r="O4" s="48" t="s">
        <v>53</v>
      </c>
      <c r="P4" s="46" t="s">
        <v>54</v>
      </c>
      <c r="Q4" s="46" t="s">
        <v>55</v>
      </c>
      <c r="R4" s="61"/>
      <c r="S4" s="61">
        <v>0</v>
      </c>
      <c r="T4" s="61">
        <v>0</v>
      </c>
      <c r="U4" s="61">
        <v>0</v>
      </c>
      <c r="V4" s="61">
        <v>0</v>
      </c>
      <c r="W4" s="61">
        <v>0</v>
      </c>
      <c r="X4" s="61">
        <v>0</v>
      </c>
      <c r="Y4" s="46">
        <v>1</v>
      </c>
    </row>
    <row r="5" spans="1:25" outlineLevel="2" x14ac:dyDescent="0.25">
      <c r="A5" s="50" t="s">
        <v>25</v>
      </c>
      <c r="B5" s="50" t="s">
        <v>25</v>
      </c>
      <c r="C5" s="50">
        <v>1003</v>
      </c>
      <c r="D5" s="50" t="s">
        <v>49</v>
      </c>
      <c r="E5" s="50">
        <v>10174620</v>
      </c>
      <c r="F5" s="50" t="s">
        <v>50</v>
      </c>
      <c r="G5" s="50">
        <v>0</v>
      </c>
      <c r="H5" s="50">
        <v>2019</v>
      </c>
      <c r="I5" s="50">
        <v>0</v>
      </c>
      <c r="J5" s="50"/>
      <c r="K5" s="50"/>
      <c r="L5" s="51">
        <v>45292</v>
      </c>
      <c r="M5" s="50" t="s">
        <v>51</v>
      </c>
      <c r="N5" s="50"/>
      <c r="O5" s="52"/>
      <c r="P5" s="62"/>
      <c r="Q5" s="62"/>
      <c r="R5" s="62"/>
      <c r="S5" s="53">
        <v>9025.5</v>
      </c>
      <c r="T5" s="62">
        <v>0</v>
      </c>
      <c r="U5" s="62">
        <v>0</v>
      </c>
      <c r="V5" s="62">
        <v>0</v>
      </c>
      <c r="W5" s="62">
        <v>0</v>
      </c>
      <c r="X5" s="62">
        <v>0</v>
      </c>
      <c r="Y5" s="62">
        <v>0</v>
      </c>
    </row>
    <row r="6" spans="1:25" outlineLevel="1" x14ac:dyDescent="0.25">
      <c r="A6" s="50"/>
      <c r="B6" s="50"/>
      <c r="C6" s="50"/>
      <c r="D6" s="50"/>
      <c r="E6" s="50"/>
      <c r="F6" s="50"/>
      <c r="G6" s="50"/>
      <c r="H6" s="54" t="s">
        <v>85</v>
      </c>
      <c r="I6" s="50"/>
      <c r="J6" s="50"/>
      <c r="K6" s="50"/>
      <c r="L6" s="51"/>
      <c r="M6" s="50"/>
      <c r="N6" s="50"/>
      <c r="O6" s="52"/>
      <c r="P6" s="62"/>
      <c r="Q6" s="62"/>
      <c r="R6" s="62"/>
      <c r="S6" s="53">
        <f t="shared" ref="S6:X6" si="0">SUBTOTAL(9,S4:S5)</f>
        <v>9025.5</v>
      </c>
      <c r="T6" s="62">
        <f t="shared" si="0"/>
        <v>0</v>
      </c>
      <c r="U6" s="62">
        <f t="shared" si="0"/>
        <v>0</v>
      </c>
      <c r="V6" s="62">
        <f t="shared" si="0"/>
        <v>0</v>
      </c>
      <c r="W6" s="62">
        <f t="shared" si="0"/>
        <v>0</v>
      </c>
      <c r="X6" s="62">
        <f t="shared" si="0"/>
        <v>0</v>
      </c>
      <c r="Y6" s="62"/>
    </row>
    <row r="7" spans="1:25" outlineLevel="2" x14ac:dyDescent="0.25">
      <c r="A7" s="50" t="s">
        <v>25</v>
      </c>
      <c r="B7" s="50" t="s">
        <v>25</v>
      </c>
      <c r="C7" s="50">
        <v>1003</v>
      </c>
      <c r="D7" s="50" t="s">
        <v>49</v>
      </c>
      <c r="E7" s="50">
        <v>10174620</v>
      </c>
      <c r="F7" s="50" t="s">
        <v>50</v>
      </c>
      <c r="G7" s="50">
        <v>0</v>
      </c>
      <c r="H7" s="50">
        <v>2020</v>
      </c>
      <c r="I7" s="50">
        <v>1777290</v>
      </c>
      <c r="J7" s="51">
        <v>44089</v>
      </c>
      <c r="K7" s="50" t="s">
        <v>29</v>
      </c>
      <c r="L7" s="51">
        <v>45292</v>
      </c>
      <c r="M7" s="50" t="s">
        <v>51</v>
      </c>
      <c r="N7" s="50" t="s">
        <v>56</v>
      </c>
      <c r="O7" s="52" t="s">
        <v>60</v>
      </c>
      <c r="P7" s="50" t="s">
        <v>54</v>
      </c>
      <c r="Q7" s="50" t="s">
        <v>55</v>
      </c>
      <c r="R7" s="62"/>
      <c r="S7" s="62">
        <v>0</v>
      </c>
      <c r="T7" s="62">
        <v>0</v>
      </c>
      <c r="U7" s="62">
        <v>0</v>
      </c>
      <c r="V7" s="62">
        <v>0</v>
      </c>
      <c r="W7" s="62">
        <v>0</v>
      </c>
      <c r="X7" s="62">
        <v>0</v>
      </c>
      <c r="Y7" s="50">
        <v>1</v>
      </c>
    </row>
    <row r="8" spans="1:25" outlineLevel="2" x14ac:dyDescent="0.25">
      <c r="A8" s="50" t="s">
        <v>25</v>
      </c>
      <c r="B8" s="50" t="s">
        <v>25</v>
      </c>
      <c r="C8" s="50">
        <v>1003</v>
      </c>
      <c r="D8" s="50" t="s">
        <v>49</v>
      </c>
      <c r="E8" s="50">
        <v>10174620</v>
      </c>
      <c r="F8" s="50" t="s">
        <v>50</v>
      </c>
      <c r="G8" s="50">
        <v>0</v>
      </c>
      <c r="H8" s="50">
        <v>2020</v>
      </c>
      <c r="I8" s="50">
        <v>1764693</v>
      </c>
      <c r="J8" s="51">
        <v>43892</v>
      </c>
      <c r="K8" s="50" t="s">
        <v>29</v>
      </c>
      <c r="L8" s="51">
        <v>45292</v>
      </c>
      <c r="M8" s="50" t="s">
        <v>51</v>
      </c>
      <c r="N8" s="50" t="s">
        <v>56</v>
      </c>
      <c r="O8" s="52" t="s">
        <v>57</v>
      </c>
      <c r="P8" s="50" t="s">
        <v>58</v>
      </c>
      <c r="Q8" s="50" t="s">
        <v>59</v>
      </c>
      <c r="R8" s="62"/>
      <c r="S8" s="62">
        <v>0</v>
      </c>
      <c r="T8" s="53">
        <v>3130</v>
      </c>
      <c r="U8" s="62">
        <v>0</v>
      </c>
      <c r="V8" s="62">
        <v>0</v>
      </c>
      <c r="W8" s="53">
        <v>3130</v>
      </c>
      <c r="X8" s="62">
        <v>0</v>
      </c>
      <c r="Y8" s="50">
        <v>1</v>
      </c>
    </row>
    <row r="9" spans="1:25" outlineLevel="2" x14ac:dyDescent="0.25">
      <c r="A9" s="50" t="s">
        <v>25</v>
      </c>
      <c r="B9" s="50" t="s">
        <v>25</v>
      </c>
      <c r="C9" s="50">
        <v>1003</v>
      </c>
      <c r="D9" s="50" t="s">
        <v>49</v>
      </c>
      <c r="E9" s="50">
        <v>10174620</v>
      </c>
      <c r="F9" s="50" t="s">
        <v>50</v>
      </c>
      <c r="G9" s="50">
        <v>0</v>
      </c>
      <c r="H9" s="50">
        <v>2020</v>
      </c>
      <c r="I9" s="50">
        <v>0</v>
      </c>
      <c r="J9" s="50"/>
      <c r="K9" s="50"/>
      <c r="L9" s="51">
        <v>45292</v>
      </c>
      <c r="M9" s="50" t="s">
        <v>51</v>
      </c>
      <c r="N9" s="50"/>
      <c r="O9" s="52"/>
      <c r="P9" s="62"/>
      <c r="Q9" s="62"/>
      <c r="R9" s="62"/>
      <c r="S9" s="53">
        <v>9240</v>
      </c>
      <c r="T9" s="62">
        <v>0</v>
      </c>
      <c r="U9" s="62">
        <v>0</v>
      </c>
      <c r="V9" s="62">
        <v>0</v>
      </c>
      <c r="W9" s="62">
        <v>0</v>
      </c>
      <c r="X9" s="62">
        <v>0</v>
      </c>
      <c r="Y9" s="62">
        <v>0</v>
      </c>
    </row>
    <row r="10" spans="1:25" outlineLevel="1" x14ac:dyDescent="0.25">
      <c r="A10" s="50"/>
      <c r="B10" s="50"/>
      <c r="C10" s="50"/>
      <c r="D10" s="50"/>
      <c r="E10" s="50"/>
      <c r="F10" s="50"/>
      <c r="G10" s="50"/>
      <c r="H10" s="55" t="s">
        <v>86</v>
      </c>
      <c r="I10" s="50"/>
      <c r="J10" s="50"/>
      <c r="K10" s="50"/>
      <c r="L10" s="51"/>
      <c r="M10" s="50"/>
      <c r="N10" s="50"/>
      <c r="O10" s="52"/>
      <c r="P10" s="62"/>
      <c r="Q10" s="62"/>
      <c r="R10" s="62"/>
      <c r="S10" s="53">
        <f t="shared" ref="S10:X10" si="1">SUBTOTAL(9,S7:S9)</f>
        <v>9240</v>
      </c>
      <c r="T10" s="53">
        <f t="shared" si="1"/>
        <v>3130</v>
      </c>
      <c r="U10" s="62">
        <f t="shared" si="1"/>
        <v>0</v>
      </c>
      <c r="V10" s="62">
        <f t="shared" si="1"/>
        <v>0</v>
      </c>
      <c r="W10" s="53">
        <f t="shared" si="1"/>
        <v>3130</v>
      </c>
      <c r="X10" s="62">
        <f t="shared" si="1"/>
        <v>0</v>
      </c>
      <c r="Y10" s="62"/>
    </row>
    <row r="11" spans="1:25" outlineLevel="2" x14ac:dyDescent="0.25">
      <c r="A11" s="50" t="s">
        <v>25</v>
      </c>
      <c r="B11" s="50" t="s">
        <v>25</v>
      </c>
      <c r="C11" s="50">
        <v>1003</v>
      </c>
      <c r="D11" s="50" t="s">
        <v>49</v>
      </c>
      <c r="E11" s="50">
        <v>10174620</v>
      </c>
      <c r="F11" s="50" t="s">
        <v>50</v>
      </c>
      <c r="G11" s="50">
        <v>0</v>
      </c>
      <c r="H11" s="50">
        <v>2021</v>
      </c>
      <c r="I11" s="50">
        <v>0</v>
      </c>
      <c r="J11" s="50"/>
      <c r="K11" s="50"/>
      <c r="L11" s="51">
        <v>45292</v>
      </c>
      <c r="M11" s="50" t="s">
        <v>51</v>
      </c>
      <c r="N11" s="50"/>
      <c r="O11" s="52"/>
      <c r="P11" s="62"/>
      <c r="Q11" s="62"/>
      <c r="R11" s="62"/>
      <c r="S11" s="53">
        <v>10000</v>
      </c>
      <c r="T11" s="62">
        <v>0</v>
      </c>
      <c r="U11" s="62">
        <v>0</v>
      </c>
      <c r="V11" s="62">
        <v>0</v>
      </c>
      <c r="W11" s="62">
        <v>0</v>
      </c>
      <c r="X11" s="62">
        <v>0</v>
      </c>
      <c r="Y11" s="62">
        <v>0</v>
      </c>
    </row>
    <row r="12" spans="1:25" outlineLevel="1" x14ac:dyDescent="0.25">
      <c r="A12" s="50"/>
      <c r="B12" s="50"/>
      <c r="C12" s="50"/>
      <c r="D12" s="50"/>
      <c r="E12" s="50"/>
      <c r="F12" s="50"/>
      <c r="G12" s="50"/>
      <c r="H12" s="55" t="s">
        <v>87</v>
      </c>
      <c r="I12" s="50"/>
      <c r="J12" s="50"/>
      <c r="K12" s="50"/>
      <c r="L12" s="51"/>
      <c r="M12" s="50"/>
      <c r="N12" s="50"/>
      <c r="O12" s="52"/>
      <c r="P12" s="62"/>
      <c r="Q12" s="62"/>
      <c r="R12" s="62"/>
      <c r="S12" s="53">
        <f t="shared" ref="S12:X12" si="2">SUBTOTAL(9,S11:S11)</f>
        <v>10000</v>
      </c>
      <c r="T12" s="62">
        <f t="shared" si="2"/>
        <v>0</v>
      </c>
      <c r="U12" s="62">
        <f t="shared" si="2"/>
        <v>0</v>
      </c>
      <c r="V12" s="62">
        <f t="shared" si="2"/>
        <v>0</v>
      </c>
      <c r="W12" s="62">
        <f t="shared" si="2"/>
        <v>0</v>
      </c>
      <c r="X12" s="62">
        <f t="shared" si="2"/>
        <v>0</v>
      </c>
      <c r="Y12" s="62"/>
    </row>
    <row r="13" spans="1:25" ht="30" outlineLevel="2" x14ac:dyDescent="0.25">
      <c r="A13" s="50" t="s">
        <v>25</v>
      </c>
      <c r="B13" s="50" t="s">
        <v>25</v>
      </c>
      <c r="C13" s="50">
        <v>1003</v>
      </c>
      <c r="D13" s="50" t="s">
        <v>49</v>
      </c>
      <c r="E13" s="50">
        <v>10174620</v>
      </c>
      <c r="F13" s="50" t="s">
        <v>50</v>
      </c>
      <c r="G13" s="50">
        <v>0</v>
      </c>
      <c r="H13" s="50">
        <v>2022</v>
      </c>
      <c r="I13" s="50">
        <v>1826647</v>
      </c>
      <c r="J13" s="51">
        <v>44914</v>
      </c>
      <c r="K13" s="50" t="s">
        <v>62</v>
      </c>
      <c r="L13" s="51">
        <v>45292</v>
      </c>
      <c r="M13" s="50" t="s">
        <v>51</v>
      </c>
      <c r="N13" s="50" t="s">
        <v>63</v>
      </c>
      <c r="O13" s="52" t="s">
        <v>64</v>
      </c>
      <c r="P13" s="50" t="s">
        <v>58</v>
      </c>
      <c r="Q13" s="50" t="s">
        <v>59</v>
      </c>
      <c r="R13" s="50" t="s">
        <v>65</v>
      </c>
      <c r="S13" s="62">
        <v>0</v>
      </c>
      <c r="T13" s="62">
        <v>0</v>
      </c>
      <c r="U13" s="62">
        <v>0</v>
      </c>
      <c r="V13" s="62">
        <v>0</v>
      </c>
      <c r="W13" s="62">
        <v>0</v>
      </c>
      <c r="X13" s="62">
        <v>0</v>
      </c>
      <c r="Y13" s="50">
        <v>1</v>
      </c>
    </row>
    <row r="14" spans="1:25" ht="30" outlineLevel="2" x14ac:dyDescent="0.25">
      <c r="A14" s="50" t="s">
        <v>25</v>
      </c>
      <c r="B14" s="50" t="s">
        <v>25</v>
      </c>
      <c r="C14" s="50">
        <v>1003</v>
      </c>
      <c r="D14" s="50" t="s">
        <v>49</v>
      </c>
      <c r="E14" s="50">
        <v>10174620</v>
      </c>
      <c r="F14" s="50" t="s">
        <v>50</v>
      </c>
      <c r="G14" s="50">
        <v>0</v>
      </c>
      <c r="H14" s="50">
        <v>2022</v>
      </c>
      <c r="I14" s="50">
        <v>1812323</v>
      </c>
      <c r="J14" s="51">
        <v>44652</v>
      </c>
      <c r="K14" s="50" t="s">
        <v>29</v>
      </c>
      <c r="L14" s="51">
        <v>45292</v>
      </c>
      <c r="M14" s="50" t="s">
        <v>51</v>
      </c>
      <c r="N14" s="50" t="s">
        <v>52</v>
      </c>
      <c r="O14" s="52" t="s">
        <v>61</v>
      </c>
      <c r="P14" s="50" t="s">
        <v>58</v>
      </c>
      <c r="Q14" s="50" t="s">
        <v>59</v>
      </c>
      <c r="R14" s="62"/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50">
        <v>1</v>
      </c>
    </row>
    <row r="15" spans="1:25" outlineLevel="2" x14ac:dyDescent="0.25">
      <c r="A15" s="50" t="s">
        <v>25</v>
      </c>
      <c r="B15" s="50" t="s">
        <v>25</v>
      </c>
      <c r="C15" s="50">
        <v>1003</v>
      </c>
      <c r="D15" s="50" t="s">
        <v>49</v>
      </c>
      <c r="E15" s="50">
        <v>10174620</v>
      </c>
      <c r="F15" s="50" t="s">
        <v>50</v>
      </c>
      <c r="G15" s="50">
        <v>0</v>
      </c>
      <c r="H15" s="50">
        <v>2022</v>
      </c>
      <c r="I15" s="50">
        <v>0</v>
      </c>
      <c r="J15" s="50"/>
      <c r="K15" s="50"/>
      <c r="L15" s="51">
        <v>45292</v>
      </c>
      <c r="M15" s="50" t="s">
        <v>51</v>
      </c>
      <c r="N15" s="50"/>
      <c r="O15" s="52"/>
      <c r="P15" s="62"/>
      <c r="Q15" s="62"/>
      <c r="R15" s="62"/>
      <c r="S15" s="53">
        <v>10000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</row>
    <row r="16" spans="1:25" outlineLevel="1" x14ac:dyDescent="0.25">
      <c r="A16" s="50"/>
      <c r="B16" s="50"/>
      <c r="C16" s="50"/>
      <c r="D16" s="50"/>
      <c r="E16" s="50"/>
      <c r="F16" s="50"/>
      <c r="G16" s="50"/>
      <c r="H16" s="55" t="s">
        <v>88</v>
      </c>
      <c r="I16" s="50"/>
      <c r="J16" s="50"/>
      <c r="K16" s="50"/>
      <c r="L16" s="51"/>
      <c r="M16" s="50"/>
      <c r="N16" s="50"/>
      <c r="O16" s="52"/>
      <c r="P16" s="62"/>
      <c r="Q16" s="62"/>
      <c r="R16" s="62"/>
      <c r="S16" s="53">
        <f t="shared" ref="S16:X16" si="3">SUBTOTAL(9,S13:S15)</f>
        <v>10000</v>
      </c>
      <c r="T16" s="62">
        <f t="shared" si="3"/>
        <v>0</v>
      </c>
      <c r="U16" s="62">
        <f t="shared" si="3"/>
        <v>0</v>
      </c>
      <c r="V16" s="62">
        <f t="shared" si="3"/>
        <v>0</v>
      </c>
      <c r="W16" s="62">
        <f t="shared" si="3"/>
        <v>0</v>
      </c>
      <c r="X16" s="62">
        <f t="shared" si="3"/>
        <v>0</v>
      </c>
      <c r="Y16" s="62"/>
    </row>
    <row r="17" spans="1:25" ht="15.75" outlineLevel="2" thickBot="1" x14ac:dyDescent="0.3">
      <c r="A17" s="56" t="s">
        <v>25</v>
      </c>
      <c r="B17" s="56" t="s">
        <v>25</v>
      </c>
      <c r="C17" s="56">
        <v>1003</v>
      </c>
      <c r="D17" s="56" t="s">
        <v>49</v>
      </c>
      <c r="E17" s="56">
        <v>10174620</v>
      </c>
      <c r="F17" s="56" t="s">
        <v>50</v>
      </c>
      <c r="G17" s="56">
        <v>0</v>
      </c>
      <c r="H17" s="56">
        <v>2023</v>
      </c>
      <c r="I17" s="56">
        <v>0</v>
      </c>
      <c r="J17" s="56"/>
      <c r="K17" s="56"/>
      <c r="L17" s="57">
        <v>45292</v>
      </c>
      <c r="M17" s="56" t="s">
        <v>51</v>
      </c>
      <c r="N17" s="56"/>
      <c r="O17" s="58"/>
      <c r="P17" s="63"/>
      <c r="Q17" s="63"/>
      <c r="R17" s="63"/>
      <c r="S17" s="59">
        <v>11000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</row>
    <row r="18" spans="1:25" outlineLevel="1" x14ac:dyDescent="0.25">
      <c r="A18" s="46"/>
      <c r="B18" s="46"/>
      <c r="C18" s="46"/>
      <c r="D18" s="46"/>
      <c r="E18" s="46"/>
      <c r="F18" s="46"/>
      <c r="G18" s="46"/>
      <c r="H18" s="60" t="s">
        <v>89</v>
      </c>
      <c r="I18" s="46"/>
      <c r="J18" s="46"/>
      <c r="K18" s="46"/>
      <c r="L18" s="47"/>
      <c r="M18" s="46"/>
      <c r="N18" s="46"/>
      <c r="O18" s="48"/>
      <c r="P18" s="61"/>
      <c r="Q18" s="61"/>
      <c r="R18" s="61"/>
      <c r="S18" s="49">
        <f t="shared" ref="S18:X18" si="4">SUBTOTAL(9,S17:S17)</f>
        <v>11000</v>
      </c>
      <c r="T18" s="61">
        <f t="shared" si="4"/>
        <v>0</v>
      </c>
      <c r="U18" s="61">
        <f t="shared" si="4"/>
        <v>0</v>
      </c>
      <c r="V18" s="61">
        <f t="shared" si="4"/>
        <v>0</v>
      </c>
      <c r="W18" s="61">
        <f t="shared" si="4"/>
        <v>0</v>
      </c>
      <c r="X18" s="61">
        <f t="shared" si="4"/>
        <v>0</v>
      </c>
      <c r="Y18" s="61"/>
    </row>
    <row r="19" spans="1:25" x14ac:dyDescent="0.25">
      <c r="A19" s="46"/>
      <c r="B19" s="46"/>
      <c r="C19" s="46"/>
      <c r="D19" s="46"/>
      <c r="E19" s="46"/>
      <c r="F19" s="46"/>
      <c r="G19" s="46"/>
      <c r="H19" s="60" t="s">
        <v>76</v>
      </c>
      <c r="I19" s="46"/>
      <c r="J19" s="46"/>
      <c r="K19" s="46"/>
      <c r="L19" s="47"/>
      <c r="M19" s="46"/>
      <c r="N19" s="46"/>
      <c r="O19" s="48"/>
      <c r="P19" s="61"/>
      <c r="Q19" s="61"/>
      <c r="R19" s="61"/>
      <c r="S19" s="49">
        <f t="shared" ref="S19:X19" si="5">SUBTOTAL(9,S4:S17)</f>
        <v>49265.5</v>
      </c>
      <c r="T19" s="49">
        <f t="shared" si="5"/>
        <v>3130</v>
      </c>
      <c r="U19" s="61">
        <f t="shared" si="5"/>
        <v>0</v>
      </c>
      <c r="V19" s="61">
        <f t="shared" si="5"/>
        <v>0</v>
      </c>
      <c r="W19" s="49">
        <f t="shared" si="5"/>
        <v>3130</v>
      </c>
      <c r="X19" s="61">
        <f t="shared" si="5"/>
        <v>0</v>
      </c>
      <c r="Y19" s="61"/>
    </row>
  </sheetData>
  <sortState xmlns:xlrd2="http://schemas.microsoft.com/office/spreadsheetml/2017/richdata2" ref="A4:Y17">
    <sortCondition ref="A3"/>
    <sortCondition ref="F3"/>
    <sortCondition ref="H3"/>
  </sortState>
  <pageMargins left="0.25" right="0.25" top="0.75" bottom="0.75" header="0.5" footer="0.5"/>
  <pageSetup paperSize="9" scale="66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Y14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26.5703125" hidden="1" customWidth="1"/>
    <col min="5" max="5" width="10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6.42578125" bestFit="1" customWidth="1"/>
    <col min="12" max="12" width="19.85546875" hidden="1" customWidth="1"/>
    <col min="13" max="13" width="13.5703125" hidden="1" customWidth="1"/>
    <col min="14" max="14" width="16" hidden="1" customWidth="1"/>
    <col min="15" max="15" width="35.7109375" style="3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2.7109375" style="1" bestFit="1" customWidth="1"/>
    <col min="20" max="20" width="7.5703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90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outlineLevel="2" x14ac:dyDescent="0.25">
      <c r="A4" s="46" t="s">
        <v>25</v>
      </c>
      <c r="B4" s="46" t="s">
        <v>25</v>
      </c>
      <c r="C4" s="46">
        <v>1003</v>
      </c>
      <c r="D4" s="46" t="s">
        <v>49</v>
      </c>
      <c r="E4" s="46">
        <v>631877710</v>
      </c>
      <c r="F4" s="46" t="s">
        <v>66</v>
      </c>
      <c r="G4" s="46">
        <v>0</v>
      </c>
      <c r="H4" s="46">
        <v>2019</v>
      </c>
      <c r="I4" s="46">
        <v>0</v>
      </c>
      <c r="J4" s="46"/>
      <c r="K4" s="46"/>
      <c r="L4" s="47">
        <v>45422</v>
      </c>
      <c r="M4" s="46" t="s">
        <v>67</v>
      </c>
      <c r="N4" s="46"/>
      <c r="O4" s="48"/>
      <c r="P4" s="61"/>
      <c r="Q4" s="61"/>
      <c r="R4" s="61"/>
      <c r="S4" s="49">
        <v>1000</v>
      </c>
      <c r="T4" s="61">
        <v>0</v>
      </c>
      <c r="U4" s="61">
        <v>0</v>
      </c>
      <c r="V4" s="61">
        <v>0</v>
      </c>
      <c r="W4" s="61">
        <v>0</v>
      </c>
      <c r="X4" s="61">
        <v>0</v>
      </c>
      <c r="Y4" s="61">
        <v>0</v>
      </c>
    </row>
    <row r="5" spans="1:25" outlineLevel="1" x14ac:dyDescent="0.25">
      <c r="A5" s="50"/>
      <c r="B5" s="50"/>
      <c r="C5" s="50"/>
      <c r="D5" s="50"/>
      <c r="E5" s="50"/>
      <c r="F5" s="50"/>
      <c r="G5" s="50"/>
      <c r="H5" s="54" t="s">
        <v>85</v>
      </c>
      <c r="I5" s="50"/>
      <c r="J5" s="50"/>
      <c r="K5" s="50"/>
      <c r="L5" s="51"/>
      <c r="M5" s="50"/>
      <c r="N5" s="50"/>
      <c r="O5" s="52"/>
      <c r="P5" s="62"/>
      <c r="Q5" s="62"/>
      <c r="R5" s="62"/>
      <c r="S5" s="53">
        <f t="shared" ref="S5:X5" si="0">SUBTOTAL(9,S4:S4)</f>
        <v>1000</v>
      </c>
      <c r="T5" s="62">
        <f t="shared" si="0"/>
        <v>0</v>
      </c>
      <c r="U5" s="62">
        <f t="shared" si="0"/>
        <v>0</v>
      </c>
      <c r="V5" s="62">
        <f t="shared" si="0"/>
        <v>0</v>
      </c>
      <c r="W5" s="62">
        <f t="shared" si="0"/>
        <v>0</v>
      </c>
      <c r="X5" s="62">
        <f t="shared" si="0"/>
        <v>0</v>
      </c>
      <c r="Y5" s="62"/>
    </row>
    <row r="6" spans="1:25" outlineLevel="2" x14ac:dyDescent="0.25">
      <c r="A6" s="50" t="s">
        <v>25</v>
      </c>
      <c r="B6" s="50" t="s">
        <v>25</v>
      </c>
      <c r="C6" s="50">
        <v>1003</v>
      </c>
      <c r="D6" s="50" t="s">
        <v>49</v>
      </c>
      <c r="E6" s="50">
        <v>631877710</v>
      </c>
      <c r="F6" s="50" t="s">
        <v>66</v>
      </c>
      <c r="G6" s="50">
        <v>0</v>
      </c>
      <c r="H6" s="50">
        <v>2020</v>
      </c>
      <c r="I6" s="50">
        <v>0</v>
      </c>
      <c r="J6" s="50"/>
      <c r="K6" s="50"/>
      <c r="L6" s="51">
        <v>45422</v>
      </c>
      <c r="M6" s="50" t="s">
        <v>67</v>
      </c>
      <c r="N6" s="50"/>
      <c r="O6" s="52"/>
      <c r="P6" s="62"/>
      <c r="Q6" s="62"/>
      <c r="R6" s="62"/>
      <c r="S6" s="53">
        <v>1000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2">
        <v>0</v>
      </c>
    </row>
    <row r="7" spans="1:25" outlineLevel="1" x14ac:dyDescent="0.25">
      <c r="A7" s="50"/>
      <c r="B7" s="50"/>
      <c r="C7" s="50"/>
      <c r="D7" s="50"/>
      <c r="E7" s="50"/>
      <c r="F7" s="50"/>
      <c r="G7" s="50"/>
      <c r="H7" s="55" t="s">
        <v>86</v>
      </c>
      <c r="I7" s="50"/>
      <c r="J7" s="50"/>
      <c r="K7" s="50"/>
      <c r="L7" s="51"/>
      <c r="M7" s="50"/>
      <c r="N7" s="50"/>
      <c r="O7" s="52"/>
      <c r="P7" s="62"/>
      <c r="Q7" s="62"/>
      <c r="R7" s="62"/>
      <c r="S7" s="53">
        <f t="shared" ref="S7:X7" si="1">SUBTOTAL(9,S6:S6)</f>
        <v>1000</v>
      </c>
      <c r="T7" s="62">
        <f t="shared" si="1"/>
        <v>0</v>
      </c>
      <c r="U7" s="62">
        <f t="shared" si="1"/>
        <v>0</v>
      </c>
      <c r="V7" s="62">
        <f t="shared" si="1"/>
        <v>0</v>
      </c>
      <c r="W7" s="62">
        <f t="shared" si="1"/>
        <v>0</v>
      </c>
      <c r="X7" s="62">
        <f t="shared" si="1"/>
        <v>0</v>
      </c>
      <c r="Y7" s="62"/>
    </row>
    <row r="8" spans="1:25" outlineLevel="2" x14ac:dyDescent="0.25">
      <c r="A8" s="50" t="s">
        <v>25</v>
      </c>
      <c r="B8" s="50" t="s">
        <v>25</v>
      </c>
      <c r="C8" s="50">
        <v>1003</v>
      </c>
      <c r="D8" s="50" t="s">
        <v>49</v>
      </c>
      <c r="E8" s="50">
        <v>631877710</v>
      </c>
      <c r="F8" s="50" t="s">
        <v>66</v>
      </c>
      <c r="G8" s="50">
        <v>0</v>
      </c>
      <c r="H8" s="50">
        <v>2021</v>
      </c>
      <c r="I8" s="50">
        <v>0</v>
      </c>
      <c r="J8" s="50"/>
      <c r="K8" s="50"/>
      <c r="L8" s="51">
        <v>45422</v>
      </c>
      <c r="M8" s="50" t="s">
        <v>67</v>
      </c>
      <c r="N8" s="50"/>
      <c r="O8" s="52"/>
      <c r="P8" s="62"/>
      <c r="Q8" s="62"/>
      <c r="R8" s="62"/>
      <c r="S8" s="53">
        <v>1000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</row>
    <row r="9" spans="1:25" outlineLevel="1" x14ac:dyDescent="0.25">
      <c r="A9" s="50"/>
      <c r="B9" s="50"/>
      <c r="C9" s="50"/>
      <c r="D9" s="50"/>
      <c r="E9" s="50"/>
      <c r="F9" s="50"/>
      <c r="G9" s="50"/>
      <c r="H9" s="55" t="s">
        <v>87</v>
      </c>
      <c r="I9" s="50"/>
      <c r="J9" s="50"/>
      <c r="K9" s="50"/>
      <c r="L9" s="51"/>
      <c r="M9" s="50"/>
      <c r="N9" s="50"/>
      <c r="O9" s="52"/>
      <c r="P9" s="62"/>
      <c r="Q9" s="62"/>
      <c r="R9" s="62"/>
      <c r="S9" s="53">
        <f t="shared" ref="S9:X9" si="2">SUBTOTAL(9,S8:S8)</f>
        <v>1000</v>
      </c>
      <c r="T9" s="62">
        <f t="shared" si="2"/>
        <v>0</v>
      </c>
      <c r="U9" s="62">
        <f t="shared" si="2"/>
        <v>0</v>
      </c>
      <c r="V9" s="62">
        <f t="shared" si="2"/>
        <v>0</v>
      </c>
      <c r="W9" s="62">
        <f t="shared" si="2"/>
        <v>0</v>
      </c>
      <c r="X9" s="62">
        <f t="shared" si="2"/>
        <v>0</v>
      </c>
      <c r="Y9" s="62"/>
    </row>
    <row r="10" spans="1:25" outlineLevel="2" x14ac:dyDescent="0.25">
      <c r="A10" s="50" t="s">
        <v>25</v>
      </c>
      <c r="B10" s="50" t="s">
        <v>25</v>
      </c>
      <c r="C10" s="50">
        <v>1003</v>
      </c>
      <c r="D10" s="50" t="s">
        <v>49</v>
      </c>
      <c r="E10" s="50">
        <v>631877710</v>
      </c>
      <c r="F10" s="50" t="s">
        <v>66</v>
      </c>
      <c r="G10" s="50">
        <v>0</v>
      </c>
      <c r="H10" s="50">
        <v>2022</v>
      </c>
      <c r="I10" s="50">
        <v>0</v>
      </c>
      <c r="J10" s="50"/>
      <c r="K10" s="50"/>
      <c r="L10" s="51">
        <v>45422</v>
      </c>
      <c r="M10" s="50" t="s">
        <v>67</v>
      </c>
      <c r="N10" s="50"/>
      <c r="O10" s="52"/>
      <c r="P10" s="62"/>
      <c r="Q10" s="62"/>
      <c r="R10" s="62"/>
      <c r="S10" s="53">
        <v>1000</v>
      </c>
      <c r="T10" s="62">
        <v>0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</row>
    <row r="11" spans="1:25" outlineLevel="1" x14ac:dyDescent="0.25">
      <c r="A11" s="50"/>
      <c r="B11" s="50"/>
      <c r="C11" s="50"/>
      <c r="D11" s="50"/>
      <c r="E11" s="50"/>
      <c r="F11" s="50"/>
      <c r="G11" s="50"/>
      <c r="H11" s="55" t="s">
        <v>88</v>
      </c>
      <c r="I11" s="50"/>
      <c r="J11" s="50"/>
      <c r="K11" s="50"/>
      <c r="L11" s="51"/>
      <c r="M11" s="50"/>
      <c r="N11" s="50"/>
      <c r="O11" s="52"/>
      <c r="P11" s="62"/>
      <c r="Q11" s="62"/>
      <c r="R11" s="62"/>
      <c r="S11" s="53">
        <f t="shared" ref="S11:X11" si="3">SUBTOTAL(9,S10:S10)</f>
        <v>1000</v>
      </c>
      <c r="T11" s="62">
        <f t="shared" si="3"/>
        <v>0</v>
      </c>
      <c r="U11" s="62">
        <f t="shared" si="3"/>
        <v>0</v>
      </c>
      <c r="V11" s="62">
        <f t="shared" si="3"/>
        <v>0</v>
      </c>
      <c r="W11" s="62">
        <f t="shared" si="3"/>
        <v>0</v>
      </c>
      <c r="X11" s="62">
        <f t="shared" si="3"/>
        <v>0</v>
      </c>
      <c r="Y11" s="62"/>
    </row>
    <row r="12" spans="1:25" ht="15.75" outlineLevel="2" thickBot="1" x14ac:dyDescent="0.3">
      <c r="A12" s="56" t="s">
        <v>25</v>
      </c>
      <c r="B12" s="56" t="s">
        <v>25</v>
      </c>
      <c r="C12" s="56">
        <v>1003</v>
      </c>
      <c r="D12" s="56" t="s">
        <v>49</v>
      </c>
      <c r="E12" s="56">
        <v>631877710</v>
      </c>
      <c r="F12" s="56" t="s">
        <v>66</v>
      </c>
      <c r="G12" s="56">
        <v>0</v>
      </c>
      <c r="H12" s="56">
        <v>2023</v>
      </c>
      <c r="I12" s="56">
        <v>0</v>
      </c>
      <c r="J12" s="56"/>
      <c r="K12" s="56"/>
      <c r="L12" s="57">
        <v>45422</v>
      </c>
      <c r="M12" s="56" t="s">
        <v>67</v>
      </c>
      <c r="N12" s="56"/>
      <c r="O12" s="58"/>
      <c r="P12" s="63"/>
      <c r="Q12" s="63"/>
      <c r="R12" s="63"/>
      <c r="S12" s="59">
        <v>1000</v>
      </c>
      <c r="T12" s="63">
        <v>0</v>
      </c>
      <c r="U12" s="63">
        <v>0</v>
      </c>
      <c r="V12" s="63">
        <v>0</v>
      </c>
      <c r="W12" s="63">
        <v>0</v>
      </c>
      <c r="X12" s="63">
        <v>0</v>
      </c>
      <c r="Y12" s="63">
        <v>0</v>
      </c>
    </row>
    <row r="13" spans="1:25" outlineLevel="1" x14ac:dyDescent="0.25">
      <c r="A13" s="46"/>
      <c r="B13" s="46"/>
      <c r="C13" s="46"/>
      <c r="D13" s="46"/>
      <c r="E13" s="46"/>
      <c r="F13" s="46"/>
      <c r="G13" s="46"/>
      <c r="H13" s="60" t="s">
        <v>89</v>
      </c>
      <c r="I13" s="46"/>
      <c r="J13" s="46"/>
      <c r="K13" s="46"/>
      <c r="L13" s="47"/>
      <c r="M13" s="46"/>
      <c r="N13" s="46"/>
      <c r="O13" s="48"/>
      <c r="P13" s="61"/>
      <c r="Q13" s="61"/>
      <c r="R13" s="61"/>
      <c r="S13" s="49">
        <f t="shared" ref="S13:X13" si="4">SUBTOTAL(9,S12:S12)</f>
        <v>1000</v>
      </c>
      <c r="T13" s="61">
        <f t="shared" si="4"/>
        <v>0</v>
      </c>
      <c r="U13" s="61">
        <f t="shared" si="4"/>
        <v>0</v>
      </c>
      <c r="V13" s="61">
        <f t="shared" si="4"/>
        <v>0</v>
      </c>
      <c r="W13" s="61">
        <f t="shared" si="4"/>
        <v>0</v>
      </c>
      <c r="X13" s="61">
        <f t="shared" si="4"/>
        <v>0</v>
      </c>
      <c r="Y13" s="61"/>
    </row>
    <row r="14" spans="1:25" x14ac:dyDescent="0.25">
      <c r="A14" s="46"/>
      <c r="B14" s="46"/>
      <c r="C14" s="46"/>
      <c r="D14" s="46"/>
      <c r="E14" s="46"/>
      <c r="F14" s="46"/>
      <c r="G14" s="46"/>
      <c r="H14" s="60" t="s">
        <v>76</v>
      </c>
      <c r="I14" s="46"/>
      <c r="J14" s="46"/>
      <c r="K14" s="46"/>
      <c r="L14" s="47"/>
      <c r="M14" s="46"/>
      <c r="N14" s="46"/>
      <c r="O14" s="48"/>
      <c r="P14" s="61"/>
      <c r="Q14" s="61"/>
      <c r="R14" s="61"/>
      <c r="S14" s="49">
        <f t="shared" ref="S14:X14" si="5">SUBTOTAL(9,S4:S12)</f>
        <v>5000</v>
      </c>
      <c r="T14" s="61">
        <f t="shared" si="5"/>
        <v>0</v>
      </c>
      <c r="U14" s="61">
        <f t="shared" si="5"/>
        <v>0</v>
      </c>
      <c r="V14" s="61">
        <f t="shared" si="5"/>
        <v>0</v>
      </c>
      <c r="W14" s="61">
        <f t="shared" si="5"/>
        <v>0</v>
      </c>
      <c r="X14" s="61">
        <f t="shared" si="5"/>
        <v>0</v>
      </c>
      <c r="Y14" s="61"/>
    </row>
  </sheetData>
  <sortState xmlns:xlrd2="http://schemas.microsoft.com/office/spreadsheetml/2017/richdata2" ref="A4:Y12">
    <sortCondition ref="A3"/>
    <sortCondition ref="F3"/>
    <sortCondition ref="H3"/>
  </sortState>
  <pageMargins left="0.25" right="0.25" top="0.75" bottom="0.75" header="0.5" footer="0.5"/>
  <pageSetup paperSize="9" scale="7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Y12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32.28515625" hidden="1" customWidth="1"/>
    <col min="5" max="5" width="7.7109375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6.42578125" bestFit="1" customWidth="1"/>
    <col min="12" max="12" width="19.85546875" hidden="1" customWidth="1"/>
    <col min="13" max="14" width="16" hidden="1" customWidth="1"/>
    <col min="15" max="15" width="35.7109375" style="3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2.7109375" style="1" bestFit="1" customWidth="1"/>
    <col min="20" max="20" width="7.5703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91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outlineLevel="2" x14ac:dyDescent="0.25">
      <c r="A4" s="46" t="s">
        <v>25</v>
      </c>
      <c r="B4" s="46" t="s">
        <v>25</v>
      </c>
      <c r="C4" s="46">
        <v>1064</v>
      </c>
      <c r="D4" s="46" t="s">
        <v>68</v>
      </c>
      <c r="E4" s="46"/>
      <c r="F4" s="46" t="s">
        <v>69</v>
      </c>
      <c r="G4" s="46">
        <v>0</v>
      </c>
      <c r="H4" s="46">
        <v>2019</v>
      </c>
      <c r="I4" s="46">
        <v>0</v>
      </c>
      <c r="J4" s="46"/>
      <c r="K4" s="46"/>
      <c r="L4" s="47">
        <v>45085</v>
      </c>
      <c r="M4" s="46" t="s">
        <v>70</v>
      </c>
      <c r="N4" s="46"/>
      <c r="O4" s="48"/>
      <c r="P4" s="61"/>
      <c r="Q4" s="61"/>
      <c r="R4" s="61"/>
      <c r="S4" s="49">
        <v>350</v>
      </c>
      <c r="T4" s="61">
        <v>0</v>
      </c>
      <c r="U4" s="61">
        <v>0</v>
      </c>
      <c r="V4" s="61">
        <v>0</v>
      </c>
      <c r="W4" s="61">
        <v>0</v>
      </c>
      <c r="X4" s="61">
        <v>0</v>
      </c>
      <c r="Y4" s="61">
        <v>0</v>
      </c>
    </row>
    <row r="5" spans="1:25" outlineLevel="1" x14ac:dyDescent="0.25">
      <c r="A5" s="50"/>
      <c r="B5" s="50"/>
      <c r="C5" s="50"/>
      <c r="D5" s="50"/>
      <c r="E5" s="50"/>
      <c r="F5" s="50"/>
      <c r="G5" s="50"/>
      <c r="H5" s="54" t="s">
        <v>85</v>
      </c>
      <c r="I5" s="50"/>
      <c r="J5" s="50"/>
      <c r="K5" s="50"/>
      <c r="L5" s="51"/>
      <c r="M5" s="50"/>
      <c r="N5" s="50"/>
      <c r="O5" s="52"/>
      <c r="P5" s="62"/>
      <c r="Q5" s="62"/>
      <c r="R5" s="62"/>
      <c r="S5" s="53">
        <f t="shared" ref="S5:X5" si="0">SUBTOTAL(9,S4:S4)</f>
        <v>350</v>
      </c>
      <c r="T5" s="62">
        <f t="shared" si="0"/>
        <v>0</v>
      </c>
      <c r="U5" s="62">
        <f t="shared" si="0"/>
        <v>0</v>
      </c>
      <c r="V5" s="62">
        <f t="shared" si="0"/>
        <v>0</v>
      </c>
      <c r="W5" s="62">
        <f t="shared" si="0"/>
        <v>0</v>
      </c>
      <c r="X5" s="62">
        <f t="shared" si="0"/>
        <v>0</v>
      </c>
      <c r="Y5" s="62"/>
    </row>
    <row r="6" spans="1:25" outlineLevel="2" x14ac:dyDescent="0.25">
      <c r="A6" s="50" t="s">
        <v>25</v>
      </c>
      <c r="B6" s="50" t="s">
        <v>25</v>
      </c>
      <c r="C6" s="50">
        <v>1064</v>
      </c>
      <c r="D6" s="50" t="s">
        <v>68</v>
      </c>
      <c r="E6" s="50"/>
      <c r="F6" s="50" t="s">
        <v>69</v>
      </c>
      <c r="G6" s="50">
        <v>0</v>
      </c>
      <c r="H6" s="50">
        <v>2020</v>
      </c>
      <c r="I6" s="50">
        <v>0</v>
      </c>
      <c r="J6" s="50"/>
      <c r="K6" s="50"/>
      <c r="L6" s="51">
        <v>45085</v>
      </c>
      <c r="M6" s="50" t="s">
        <v>70</v>
      </c>
      <c r="N6" s="50"/>
      <c r="O6" s="52"/>
      <c r="P6" s="62"/>
      <c r="Q6" s="62"/>
      <c r="R6" s="62"/>
      <c r="S6" s="53">
        <v>350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2">
        <v>0</v>
      </c>
    </row>
    <row r="7" spans="1:25" outlineLevel="1" x14ac:dyDescent="0.25">
      <c r="A7" s="50"/>
      <c r="B7" s="50"/>
      <c r="C7" s="50"/>
      <c r="D7" s="50"/>
      <c r="E7" s="50"/>
      <c r="F7" s="50"/>
      <c r="G7" s="50"/>
      <c r="H7" s="55" t="s">
        <v>86</v>
      </c>
      <c r="I7" s="50"/>
      <c r="J7" s="50"/>
      <c r="K7" s="50"/>
      <c r="L7" s="51"/>
      <c r="M7" s="50"/>
      <c r="N7" s="50"/>
      <c r="O7" s="52"/>
      <c r="P7" s="62"/>
      <c r="Q7" s="62"/>
      <c r="R7" s="62"/>
      <c r="S7" s="53">
        <f t="shared" ref="S7:X7" si="1">SUBTOTAL(9,S6:S6)</f>
        <v>350</v>
      </c>
      <c r="T7" s="62">
        <f t="shared" si="1"/>
        <v>0</v>
      </c>
      <c r="U7" s="62">
        <f t="shared" si="1"/>
        <v>0</v>
      </c>
      <c r="V7" s="62">
        <f t="shared" si="1"/>
        <v>0</v>
      </c>
      <c r="W7" s="62">
        <f t="shared" si="1"/>
        <v>0</v>
      </c>
      <c r="X7" s="62">
        <f t="shared" si="1"/>
        <v>0</v>
      </c>
      <c r="Y7" s="62"/>
    </row>
    <row r="8" spans="1:25" outlineLevel="2" x14ac:dyDescent="0.25">
      <c r="A8" s="50" t="s">
        <v>25</v>
      </c>
      <c r="B8" s="50" t="s">
        <v>25</v>
      </c>
      <c r="C8" s="50">
        <v>1064</v>
      </c>
      <c r="D8" s="50" t="s">
        <v>68</v>
      </c>
      <c r="E8" s="50"/>
      <c r="F8" s="50" t="s">
        <v>69</v>
      </c>
      <c r="G8" s="50">
        <v>0</v>
      </c>
      <c r="H8" s="50">
        <v>2021</v>
      </c>
      <c r="I8" s="50">
        <v>0</v>
      </c>
      <c r="J8" s="50"/>
      <c r="K8" s="50"/>
      <c r="L8" s="51">
        <v>45085</v>
      </c>
      <c r="M8" s="50" t="s">
        <v>70</v>
      </c>
      <c r="N8" s="50"/>
      <c r="O8" s="52"/>
      <c r="P8" s="62"/>
      <c r="Q8" s="62"/>
      <c r="R8" s="62"/>
      <c r="S8" s="53">
        <v>394</v>
      </c>
      <c r="T8" s="62">
        <v>0</v>
      </c>
      <c r="U8" s="62">
        <v>0</v>
      </c>
      <c r="V8" s="62">
        <v>0</v>
      </c>
      <c r="W8" s="62">
        <v>0</v>
      </c>
      <c r="X8" s="62">
        <v>0</v>
      </c>
      <c r="Y8" s="62">
        <v>0</v>
      </c>
    </row>
    <row r="9" spans="1:25" outlineLevel="1" x14ac:dyDescent="0.25">
      <c r="A9" s="50"/>
      <c r="B9" s="50"/>
      <c r="C9" s="50"/>
      <c r="D9" s="50"/>
      <c r="E9" s="50"/>
      <c r="F9" s="50"/>
      <c r="G9" s="50"/>
      <c r="H9" s="55" t="s">
        <v>87</v>
      </c>
      <c r="I9" s="50"/>
      <c r="J9" s="50"/>
      <c r="K9" s="50"/>
      <c r="L9" s="51"/>
      <c r="M9" s="50"/>
      <c r="N9" s="50"/>
      <c r="O9" s="52"/>
      <c r="P9" s="62"/>
      <c r="Q9" s="62"/>
      <c r="R9" s="62"/>
      <c r="S9" s="53">
        <f t="shared" ref="S9:X9" si="2">SUBTOTAL(9,S8:S8)</f>
        <v>394</v>
      </c>
      <c r="T9" s="62">
        <f t="shared" si="2"/>
        <v>0</v>
      </c>
      <c r="U9" s="62">
        <f t="shared" si="2"/>
        <v>0</v>
      </c>
      <c r="V9" s="62">
        <f t="shared" si="2"/>
        <v>0</v>
      </c>
      <c r="W9" s="62">
        <f t="shared" si="2"/>
        <v>0</v>
      </c>
      <c r="X9" s="62">
        <f t="shared" si="2"/>
        <v>0</v>
      </c>
      <c r="Y9" s="62"/>
    </row>
    <row r="10" spans="1:25" ht="15.75" outlineLevel="2" thickBot="1" x14ac:dyDescent="0.3">
      <c r="A10" s="56" t="s">
        <v>25</v>
      </c>
      <c r="B10" s="56" t="s">
        <v>25</v>
      </c>
      <c r="C10" s="56">
        <v>1064</v>
      </c>
      <c r="D10" s="56" t="s">
        <v>68</v>
      </c>
      <c r="E10" s="56"/>
      <c r="F10" s="56" t="s">
        <v>69</v>
      </c>
      <c r="G10" s="56">
        <v>0</v>
      </c>
      <c r="H10" s="56">
        <v>2022</v>
      </c>
      <c r="I10" s="56">
        <v>0</v>
      </c>
      <c r="J10" s="56"/>
      <c r="K10" s="56"/>
      <c r="L10" s="57">
        <v>45085</v>
      </c>
      <c r="M10" s="56" t="s">
        <v>70</v>
      </c>
      <c r="N10" s="56"/>
      <c r="O10" s="58"/>
      <c r="P10" s="63"/>
      <c r="Q10" s="63"/>
      <c r="R10" s="63"/>
      <c r="S10" s="59">
        <v>205.1</v>
      </c>
      <c r="T10" s="63">
        <v>0</v>
      </c>
      <c r="U10" s="63">
        <v>0</v>
      </c>
      <c r="V10" s="63">
        <v>0</v>
      </c>
      <c r="W10" s="63">
        <v>0</v>
      </c>
      <c r="X10" s="63">
        <v>0</v>
      </c>
      <c r="Y10" s="63">
        <v>0</v>
      </c>
    </row>
    <row r="11" spans="1:25" outlineLevel="1" x14ac:dyDescent="0.25">
      <c r="A11" s="46"/>
      <c r="B11" s="46"/>
      <c r="C11" s="46"/>
      <c r="D11" s="46"/>
      <c r="E11" s="46"/>
      <c r="F11" s="46"/>
      <c r="G11" s="46"/>
      <c r="H11" s="60" t="s">
        <v>88</v>
      </c>
      <c r="I11" s="46"/>
      <c r="J11" s="46"/>
      <c r="K11" s="46"/>
      <c r="L11" s="47"/>
      <c r="M11" s="46"/>
      <c r="N11" s="46"/>
      <c r="O11" s="48"/>
      <c r="P11" s="61"/>
      <c r="Q11" s="61"/>
      <c r="R11" s="61"/>
      <c r="S11" s="49">
        <f t="shared" ref="S11:X11" si="3">SUBTOTAL(9,S10:S10)</f>
        <v>205.1</v>
      </c>
      <c r="T11" s="61">
        <f t="shared" si="3"/>
        <v>0</v>
      </c>
      <c r="U11" s="61">
        <f t="shared" si="3"/>
        <v>0</v>
      </c>
      <c r="V11" s="61">
        <f t="shared" si="3"/>
        <v>0</v>
      </c>
      <c r="W11" s="61">
        <f t="shared" si="3"/>
        <v>0</v>
      </c>
      <c r="X11" s="61">
        <f t="shared" si="3"/>
        <v>0</v>
      </c>
      <c r="Y11" s="61"/>
    </row>
    <row r="12" spans="1:25" x14ac:dyDescent="0.25">
      <c r="A12" s="46"/>
      <c r="B12" s="46"/>
      <c r="C12" s="46"/>
      <c r="D12" s="46"/>
      <c r="E12" s="46"/>
      <c r="F12" s="46"/>
      <c r="G12" s="46"/>
      <c r="H12" s="60" t="s">
        <v>76</v>
      </c>
      <c r="I12" s="46"/>
      <c r="J12" s="46"/>
      <c r="K12" s="46"/>
      <c r="L12" s="47"/>
      <c r="M12" s="46"/>
      <c r="N12" s="46"/>
      <c r="O12" s="48"/>
      <c r="P12" s="61"/>
      <c r="Q12" s="61"/>
      <c r="R12" s="61"/>
      <c r="S12" s="49">
        <f t="shared" ref="S12:X12" si="4">SUBTOTAL(9,S4:S10)</f>
        <v>1299.0999999999999</v>
      </c>
      <c r="T12" s="61">
        <f t="shared" si="4"/>
        <v>0</v>
      </c>
      <c r="U12" s="61">
        <f t="shared" si="4"/>
        <v>0</v>
      </c>
      <c r="V12" s="61">
        <f t="shared" si="4"/>
        <v>0</v>
      </c>
      <c r="W12" s="61">
        <f t="shared" si="4"/>
        <v>0</v>
      </c>
      <c r="X12" s="61">
        <f t="shared" si="4"/>
        <v>0</v>
      </c>
      <c r="Y12" s="61"/>
    </row>
  </sheetData>
  <sortState xmlns:xlrd2="http://schemas.microsoft.com/office/spreadsheetml/2017/richdata2" ref="A4:Y10">
    <sortCondition ref="A3"/>
    <sortCondition ref="F3"/>
    <sortCondition ref="H3"/>
  </sortState>
  <pageMargins left="0.25" right="0.25" top="0.75" bottom="0.75" header="0.5" footer="0.5"/>
  <pageSetup paperSize="9" scale="7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Y6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34.140625" hidden="1" customWidth="1"/>
    <col min="5" max="5" width="10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6.42578125" bestFit="1" customWidth="1"/>
    <col min="12" max="12" width="19.85546875" hidden="1" customWidth="1"/>
    <col min="13" max="14" width="16" hidden="1" customWidth="1"/>
    <col min="15" max="15" width="35.7109375" style="3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2.7109375" style="1" bestFit="1" customWidth="1"/>
    <col min="20" max="20" width="7.5703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92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ht="15.75" outlineLevel="2" thickBot="1" x14ac:dyDescent="0.3">
      <c r="A4" s="64" t="s">
        <v>25</v>
      </c>
      <c r="B4" s="64" t="s">
        <v>25</v>
      </c>
      <c r="C4" s="64">
        <v>1074</v>
      </c>
      <c r="D4" s="64" t="s">
        <v>71</v>
      </c>
      <c r="E4" s="64">
        <v>637561607</v>
      </c>
      <c r="F4" s="64" t="s">
        <v>72</v>
      </c>
      <c r="G4" s="64">
        <v>0</v>
      </c>
      <c r="H4" s="64">
        <v>2019</v>
      </c>
      <c r="I4" s="64">
        <v>0</v>
      </c>
      <c r="J4" s="64"/>
      <c r="K4" s="64"/>
      <c r="L4" s="65">
        <v>44075</v>
      </c>
      <c r="M4" s="64" t="s">
        <v>70</v>
      </c>
      <c r="N4" s="64"/>
      <c r="O4" s="66"/>
      <c r="P4" s="69"/>
      <c r="Q4" s="69"/>
      <c r="R4" s="69"/>
      <c r="S4" s="67">
        <v>1659</v>
      </c>
      <c r="T4" s="69">
        <v>0</v>
      </c>
      <c r="U4" s="69">
        <v>0</v>
      </c>
      <c r="V4" s="69">
        <v>0</v>
      </c>
      <c r="W4" s="69">
        <v>0</v>
      </c>
      <c r="X4" s="69">
        <v>0</v>
      </c>
      <c r="Y4" s="69">
        <v>0</v>
      </c>
    </row>
    <row r="5" spans="1:25" outlineLevel="1" x14ac:dyDescent="0.25">
      <c r="A5" s="46"/>
      <c r="B5" s="46"/>
      <c r="C5" s="46"/>
      <c r="D5" s="46"/>
      <c r="E5" s="46"/>
      <c r="F5" s="46"/>
      <c r="G5" s="46"/>
      <c r="H5" s="68" t="s">
        <v>85</v>
      </c>
      <c r="I5" s="46"/>
      <c r="J5" s="46"/>
      <c r="K5" s="46"/>
      <c r="L5" s="47"/>
      <c r="M5" s="46"/>
      <c r="N5" s="46"/>
      <c r="O5" s="48"/>
      <c r="P5" s="61"/>
      <c r="Q5" s="61"/>
      <c r="R5" s="61"/>
      <c r="S5" s="49">
        <f t="shared" ref="S5:X5" si="0">SUBTOTAL(9,S4:S4)</f>
        <v>1659</v>
      </c>
      <c r="T5" s="61">
        <f t="shared" si="0"/>
        <v>0</v>
      </c>
      <c r="U5" s="61">
        <f t="shared" si="0"/>
        <v>0</v>
      </c>
      <c r="V5" s="61">
        <f t="shared" si="0"/>
        <v>0</v>
      </c>
      <c r="W5" s="61">
        <f t="shared" si="0"/>
        <v>0</v>
      </c>
      <c r="X5" s="61">
        <f t="shared" si="0"/>
        <v>0</v>
      </c>
      <c r="Y5" s="61"/>
    </row>
    <row r="6" spans="1:25" x14ac:dyDescent="0.25">
      <c r="A6" s="46"/>
      <c r="B6" s="46"/>
      <c r="C6" s="46"/>
      <c r="D6" s="46"/>
      <c r="E6" s="46"/>
      <c r="F6" s="46"/>
      <c r="G6" s="46"/>
      <c r="H6" s="68" t="s">
        <v>76</v>
      </c>
      <c r="I6" s="46"/>
      <c r="J6" s="46"/>
      <c r="K6" s="46"/>
      <c r="L6" s="47"/>
      <c r="M6" s="46"/>
      <c r="N6" s="46"/>
      <c r="O6" s="48"/>
      <c r="P6" s="61"/>
      <c r="Q6" s="61"/>
      <c r="R6" s="61"/>
      <c r="S6" s="49">
        <f t="shared" ref="S6:X6" si="1">SUBTOTAL(9,S4:S4)</f>
        <v>1659</v>
      </c>
      <c r="T6" s="61">
        <f t="shared" si="1"/>
        <v>0</v>
      </c>
      <c r="U6" s="61">
        <f t="shared" si="1"/>
        <v>0</v>
      </c>
      <c r="V6" s="61">
        <f t="shared" si="1"/>
        <v>0</v>
      </c>
      <c r="W6" s="61">
        <f t="shared" si="1"/>
        <v>0</v>
      </c>
      <c r="X6" s="61">
        <f t="shared" si="1"/>
        <v>0</v>
      </c>
      <c r="Y6" s="61"/>
    </row>
  </sheetData>
  <sortState xmlns:xlrd2="http://schemas.microsoft.com/office/spreadsheetml/2017/richdata2" ref="A4:Y4">
    <sortCondition ref="A3"/>
    <sortCondition ref="F3"/>
    <sortCondition ref="H3"/>
  </sortState>
  <pageMargins left="0.25" right="0.25" top="0.75" bottom="0.75" header="0.5" footer="0.5"/>
  <pageSetup paperSize="9" scale="7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Y6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26.5703125" hidden="1" customWidth="1"/>
    <col min="5" max="5" width="10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6.42578125" bestFit="1" customWidth="1"/>
    <col min="12" max="12" width="19.85546875" hidden="1" customWidth="1"/>
    <col min="13" max="13" width="12.140625" hidden="1" customWidth="1"/>
    <col min="14" max="14" width="16" hidden="1" customWidth="1"/>
    <col min="15" max="15" width="35.7109375" style="3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2.7109375" style="1" bestFit="1" customWidth="1"/>
    <col min="20" max="20" width="7.5703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90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ht="15.75" outlineLevel="2" thickBot="1" x14ac:dyDescent="0.3">
      <c r="A4" s="64" t="s">
        <v>25</v>
      </c>
      <c r="B4" s="64" t="s">
        <v>25</v>
      </c>
      <c r="C4" s="64">
        <v>1003</v>
      </c>
      <c r="D4" s="64" t="s">
        <v>49</v>
      </c>
      <c r="E4" s="64">
        <v>645933401</v>
      </c>
      <c r="F4" s="64" t="s">
        <v>73</v>
      </c>
      <c r="G4" s="64">
        <v>0</v>
      </c>
      <c r="H4" s="64">
        <v>2020</v>
      </c>
      <c r="I4" s="64">
        <v>0</v>
      </c>
      <c r="J4" s="64"/>
      <c r="K4" s="64"/>
      <c r="L4" s="65">
        <v>44742</v>
      </c>
      <c r="M4" s="64" t="s">
        <v>51</v>
      </c>
      <c r="N4" s="64"/>
      <c r="O4" s="66"/>
      <c r="P4" s="69"/>
      <c r="Q4" s="69"/>
      <c r="R4" s="69"/>
      <c r="S4" s="67">
        <v>5250</v>
      </c>
      <c r="T4" s="69">
        <v>0</v>
      </c>
      <c r="U4" s="69">
        <v>0</v>
      </c>
      <c r="V4" s="69">
        <v>0</v>
      </c>
      <c r="W4" s="69">
        <v>0</v>
      </c>
      <c r="X4" s="69">
        <v>0</v>
      </c>
      <c r="Y4" s="69">
        <v>0</v>
      </c>
    </row>
    <row r="5" spans="1:25" outlineLevel="1" x14ac:dyDescent="0.25">
      <c r="A5" s="46"/>
      <c r="B5" s="46"/>
      <c r="C5" s="46"/>
      <c r="D5" s="46"/>
      <c r="E5" s="46"/>
      <c r="F5" s="46"/>
      <c r="G5" s="46"/>
      <c r="H5" s="68" t="s">
        <v>86</v>
      </c>
      <c r="I5" s="46"/>
      <c r="J5" s="46"/>
      <c r="K5" s="46"/>
      <c r="L5" s="47"/>
      <c r="M5" s="46"/>
      <c r="N5" s="46"/>
      <c r="O5" s="48"/>
      <c r="P5" s="61"/>
      <c r="Q5" s="61"/>
      <c r="R5" s="61"/>
      <c r="S5" s="49">
        <f t="shared" ref="S5:X5" si="0">SUBTOTAL(9,S4:S4)</f>
        <v>5250</v>
      </c>
      <c r="T5" s="61">
        <f t="shared" si="0"/>
        <v>0</v>
      </c>
      <c r="U5" s="61">
        <f t="shared" si="0"/>
        <v>0</v>
      </c>
      <c r="V5" s="61">
        <f t="shared" si="0"/>
        <v>0</v>
      </c>
      <c r="W5" s="61">
        <f t="shared" si="0"/>
        <v>0</v>
      </c>
      <c r="X5" s="61">
        <f t="shared" si="0"/>
        <v>0</v>
      </c>
      <c r="Y5" s="61"/>
    </row>
    <row r="6" spans="1:25" x14ac:dyDescent="0.25">
      <c r="A6" s="46"/>
      <c r="B6" s="46"/>
      <c r="C6" s="46"/>
      <c r="D6" s="46"/>
      <c r="E6" s="46"/>
      <c r="F6" s="46"/>
      <c r="G6" s="46"/>
      <c r="H6" s="68" t="s">
        <v>76</v>
      </c>
      <c r="I6" s="46"/>
      <c r="J6" s="46"/>
      <c r="K6" s="46"/>
      <c r="L6" s="47"/>
      <c r="M6" s="46"/>
      <c r="N6" s="46"/>
      <c r="O6" s="48"/>
      <c r="P6" s="61"/>
      <c r="Q6" s="61"/>
      <c r="R6" s="61"/>
      <c r="S6" s="49">
        <f t="shared" ref="S6:X6" si="1">SUBTOTAL(9,S4:S4)</f>
        <v>5250</v>
      </c>
      <c r="T6" s="61">
        <f t="shared" si="1"/>
        <v>0</v>
      </c>
      <c r="U6" s="61">
        <f t="shared" si="1"/>
        <v>0</v>
      </c>
      <c r="V6" s="61">
        <f t="shared" si="1"/>
        <v>0</v>
      </c>
      <c r="W6" s="61">
        <f t="shared" si="1"/>
        <v>0</v>
      </c>
      <c r="X6" s="61">
        <f t="shared" si="1"/>
        <v>0</v>
      </c>
      <c r="Y6" s="61"/>
    </row>
  </sheetData>
  <sortState xmlns:xlrd2="http://schemas.microsoft.com/office/spreadsheetml/2017/richdata2" ref="A4:Y4">
    <sortCondition ref="A3"/>
    <sortCondition ref="F3"/>
    <sortCondition ref="H3"/>
  </sortState>
  <pageMargins left="0.25" right="0.25" top="0.75" bottom="0.75" header="0.5" footer="0.5"/>
  <pageSetup paperSize="9" scale="7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Y10"/>
  <sheetViews>
    <sheetView showZeros="0" topLeftCell="B1" zoomScale="75" zoomScaleNormal="75" zoomScaleSheetLayoutView="85" workbookViewId="0"/>
  </sheetViews>
  <sheetFormatPr defaultRowHeight="15" outlineLevelRow="2" x14ac:dyDescent="0.25"/>
  <cols>
    <col min="1" max="1" width="16.140625" hidden="1" customWidth="1"/>
    <col min="2" max="2" width="16.140625" bestFit="1" customWidth="1"/>
    <col min="3" max="3" width="8.140625" hidden="1" customWidth="1"/>
    <col min="4" max="4" width="24.5703125" hidden="1" customWidth="1"/>
    <col min="5" max="5" width="7.7109375" hidden="1" customWidth="1"/>
    <col min="6" max="6" width="12.28515625" hidden="1" customWidth="1"/>
    <col min="7" max="7" width="6.42578125" hidden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6.42578125" bestFit="1" customWidth="1"/>
    <col min="12" max="12" width="19.85546875" hidden="1" customWidth="1"/>
    <col min="13" max="14" width="16" hidden="1" customWidth="1"/>
    <col min="15" max="15" width="35.7109375" style="3" customWidth="1"/>
    <col min="16" max="16" width="11.140625" bestFit="1" customWidth="1"/>
    <col min="17" max="17" width="15.28515625" bestFit="1" customWidth="1"/>
    <col min="18" max="18" width="16.85546875" bestFit="1" customWidth="1"/>
    <col min="19" max="19" width="12.7109375" style="1" bestFit="1" customWidth="1"/>
    <col min="20" max="20" width="7.57031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A1" s="10"/>
      <c r="B1" s="10" t="s">
        <v>25</v>
      </c>
      <c r="C1" s="10"/>
      <c r="D1" s="10"/>
      <c r="E1" s="10"/>
      <c r="H1" s="10" t="s">
        <v>93</v>
      </c>
      <c r="I1" s="10"/>
      <c r="J1" s="10"/>
      <c r="K1" s="10"/>
      <c r="L1" s="10"/>
      <c r="M1" s="10"/>
      <c r="N1" s="10"/>
      <c r="O1" s="42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5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2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s="2" customFormat="1" x14ac:dyDescent="0.25">
      <c r="A3" s="43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  <c r="K3" s="43" t="s">
        <v>10</v>
      </c>
      <c r="L3" s="43" t="s">
        <v>11</v>
      </c>
      <c r="M3" s="43" t="s">
        <v>12</v>
      </c>
      <c r="N3" s="43" t="s">
        <v>13</v>
      </c>
      <c r="O3" s="44" t="s">
        <v>14</v>
      </c>
      <c r="P3" s="43" t="s">
        <v>15</v>
      </c>
      <c r="Q3" s="43" t="s">
        <v>16</v>
      </c>
      <c r="R3" s="43" t="s">
        <v>17</v>
      </c>
      <c r="S3" s="45" t="s">
        <v>18</v>
      </c>
      <c r="T3" s="45" t="s">
        <v>19</v>
      </c>
      <c r="U3" s="45" t="s">
        <v>20</v>
      </c>
      <c r="V3" s="45" t="s">
        <v>21</v>
      </c>
      <c r="W3" s="45" t="s">
        <v>22</v>
      </c>
      <c r="X3" s="45" t="s">
        <v>23</v>
      </c>
      <c r="Y3" s="43" t="s">
        <v>24</v>
      </c>
    </row>
    <row r="4" spans="1:25" outlineLevel="2" x14ac:dyDescent="0.25">
      <c r="A4" s="46" t="s">
        <v>25</v>
      </c>
      <c r="B4" s="46" t="s">
        <v>25</v>
      </c>
      <c r="C4" s="46">
        <v>1087</v>
      </c>
      <c r="D4" s="46" t="s">
        <v>74</v>
      </c>
      <c r="E4" s="46"/>
      <c r="F4" s="46" t="s">
        <v>75</v>
      </c>
      <c r="G4" s="46">
        <v>0</v>
      </c>
      <c r="H4" s="46">
        <v>2020</v>
      </c>
      <c r="I4" s="46">
        <v>0</v>
      </c>
      <c r="J4" s="46"/>
      <c r="K4" s="46"/>
      <c r="L4" s="47">
        <v>45170</v>
      </c>
      <c r="M4" s="46" t="s">
        <v>70</v>
      </c>
      <c r="N4" s="46"/>
      <c r="O4" s="48"/>
      <c r="P4" s="61"/>
      <c r="Q4" s="61"/>
      <c r="R4" s="61"/>
      <c r="S4" s="49">
        <v>550</v>
      </c>
      <c r="T4" s="61">
        <v>0</v>
      </c>
      <c r="U4" s="61">
        <v>0</v>
      </c>
      <c r="V4" s="61">
        <v>0</v>
      </c>
      <c r="W4" s="61">
        <v>0</v>
      </c>
      <c r="X4" s="61">
        <v>0</v>
      </c>
      <c r="Y4" s="61">
        <v>0</v>
      </c>
    </row>
    <row r="5" spans="1:25" outlineLevel="1" x14ac:dyDescent="0.25">
      <c r="A5" s="50"/>
      <c r="B5" s="50"/>
      <c r="C5" s="50"/>
      <c r="D5" s="50"/>
      <c r="E5" s="50"/>
      <c r="F5" s="50"/>
      <c r="G5" s="50"/>
      <c r="H5" s="54" t="s">
        <v>86</v>
      </c>
      <c r="I5" s="50"/>
      <c r="J5" s="50"/>
      <c r="K5" s="50"/>
      <c r="L5" s="51"/>
      <c r="M5" s="50"/>
      <c r="N5" s="50"/>
      <c r="O5" s="52"/>
      <c r="P5" s="62"/>
      <c r="Q5" s="62"/>
      <c r="R5" s="62"/>
      <c r="S5" s="53">
        <f t="shared" ref="S5:X5" si="0">SUBTOTAL(9,S4:S4)</f>
        <v>550</v>
      </c>
      <c r="T5" s="62">
        <f t="shared" si="0"/>
        <v>0</v>
      </c>
      <c r="U5" s="62">
        <f t="shared" si="0"/>
        <v>0</v>
      </c>
      <c r="V5" s="62">
        <f t="shared" si="0"/>
        <v>0</v>
      </c>
      <c r="W5" s="62">
        <f t="shared" si="0"/>
        <v>0</v>
      </c>
      <c r="X5" s="62">
        <f t="shared" si="0"/>
        <v>0</v>
      </c>
      <c r="Y5" s="62"/>
    </row>
    <row r="6" spans="1:25" outlineLevel="2" x14ac:dyDescent="0.25">
      <c r="A6" s="50" t="s">
        <v>25</v>
      </c>
      <c r="B6" s="50" t="s">
        <v>25</v>
      </c>
      <c r="C6" s="50">
        <v>1087</v>
      </c>
      <c r="D6" s="50" t="s">
        <v>74</v>
      </c>
      <c r="E6" s="50"/>
      <c r="F6" s="50" t="s">
        <v>75</v>
      </c>
      <c r="G6" s="50">
        <v>0</v>
      </c>
      <c r="H6" s="50">
        <v>2021</v>
      </c>
      <c r="I6" s="50">
        <v>0</v>
      </c>
      <c r="J6" s="50"/>
      <c r="K6" s="50"/>
      <c r="L6" s="51">
        <v>45170</v>
      </c>
      <c r="M6" s="50" t="s">
        <v>70</v>
      </c>
      <c r="N6" s="50"/>
      <c r="O6" s="52"/>
      <c r="P6" s="62"/>
      <c r="Q6" s="62"/>
      <c r="R6" s="62"/>
      <c r="S6" s="53">
        <v>550</v>
      </c>
      <c r="T6" s="62">
        <v>0</v>
      </c>
      <c r="U6" s="62">
        <v>0</v>
      </c>
      <c r="V6" s="62">
        <v>0</v>
      </c>
      <c r="W6" s="62">
        <v>0</v>
      </c>
      <c r="X6" s="62">
        <v>0</v>
      </c>
      <c r="Y6" s="62">
        <v>0</v>
      </c>
    </row>
    <row r="7" spans="1:25" outlineLevel="1" x14ac:dyDescent="0.25">
      <c r="A7" s="50"/>
      <c r="B7" s="50"/>
      <c r="C7" s="50"/>
      <c r="D7" s="50"/>
      <c r="E7" s="50"/>
      <c r="F7" s="50"/>
      <c r="G7" s="50"/>
      <c r="H7" s="55" t="s">
        <v>87</v>
      </c>
      <c r="I7" s="50"/>
      <c r="J7" s="50"/>
      <c r="K7" s="50"/>
      <c r="L7" s="51"/>
      <c r="M7" s="50"/>
      <c r="N7" s="50"/>
      <c r="O7" s="52"/>
      <c r="P7" s="62"/>
      <c r="Q7" s="62"/>
      <c r="R7" s="62"/>
      <c r="S7" s="53">
        <f t="shared" ref="S7:X7" si="1">SUBTOTAL(9,S6:S6)</f>
        <v>550</v>
      </c>
      <c r="T7" s="62">
        <f t="shared" si="1"/>
        <v>0</v>
      </c>
      <c r="U7" s="62">
        <f t="shared" si="1"/>
        <v>0</v>
      </c>
      <c r="V7" s="62">
        <f t="shared" si="1"/>
        <v>0</v>
      </c>
      <c r="W7" s="62">
        <f t="shared" si="1"/>
        <v>0</v>
      </c>
      <c r="X7" s="62">
        <f t="shared" si="1"/>
        <v>0</v>
      </c>
      <c r="Y7" s="62"/>
    </row>
    <row r="8" spans="1:25" ht="15.75" outlineLevel="2" thickBot="1" x14ac:dyDescent="0.3">
      <c r="A8" s="56" t="s">
        <v>25</v>
      </c>
      <c r="B8" s="56" t="s">
        <v>25</v>
      </c>
      <c r="C8" s="56">
        <v>1087</v>
      </c>
      <c r="D8" s="56" t="s">
        <v>74</v>
      </c>
      <c r="E8" s="56"/>
      <c r="F8" s="56" t="s">
        <v>75</v>
      </c>
      <c r="G8" s="56">
        <v>0</v>
      </c>
      <c r="H8" s="56">
        <v>2022</v>
      </c>
      <c r="I8" s="56">
        <v>0</v>
      </c>
      <c r="J8" s="56"/>
      <c r="K8" s="56"/>
      <c r="L8" s="57">
        <v>45170</v>
      </c>
      <c r="M8" s="56" t="s">
        <v>70</v>
      </c>
      <c r="N8" s="56"/>
      <c r="O8" s="58"/>
      <c r="P8" s="63"/>
      <c r="Q8" s="63"/>
      <c r="R8" s="63"/>
      <c r="S8" s="59">
        <v>550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</row>
    <row r="9" spans="1:25" outlineLevel="1" x14ac:dyDescent="0.25">
      <c r="A9" s="46"/>
      <c r="B9" s="46"/>
      <c r="C9" s="46"/>
      <c r="D9" s="46"/>
      <c r="E9" s="46"/>
      <c r="F9" s="46"/>
      <c r="G9" s="46"/>
      <c r="H9" s="60" t="s">
        <v>88</v>
      </c>
      <c r="I9" s="46"/>
      <c r="J9" s="46"/>
      <c r="K9" s="46"/>
      <c r="L9" s="47"/>
      <c r="M9" s="46"/>
      <c r="N9" s="46"/>
      <c r="O9" s="48"/>
      <c r="P9" s="61"/>
      <c r="Q9" s="61"/>
      <c r="R9" s="61"/>
      <c r="S9" s="49">
        <f t="shared" ref="S9:X9" si="2">SUBTOTAL(9,S8:S8)</f>
        <v>550</v>
      </c>
      <c r="T9" s="61">
        <f t="shared" si="2"/>
        <v>0</v>
      </c>
      <c r="U9" s="61">
        <f t="shared" si="2"/>
        <v>0</v>
      </c>
      <c r="V9" s="61">
        <f t="shared" si="2"/>
        <v>0</v>
      </c>
      <c r="W9" s="61">
        <f t="shared" si="2"/>
        <v>0</v>
      </c>
      <c r="X9" s="61">
        <f t="shared" si="2"/>
        <v>0</v>
      </c>
      <c r="Y9" s="61"/>
    </row>
    <row r="10" spans="1:25" x14ac:dyDescent="0.25">
      <c r="A10" s="46"/>
      <c r="B10" s="46"/>
      <c r="C10" s="46"/>
      <c r="D10" s="46"/>
      <c r="E10" s="46"/>
      <c r="F10" s="46"/>
      <c r="G10" s="46"/>
      <c r="H10" s="60" t="s">
        <v>76</v>
      </c>
      <c r="I10" s="46"/>
      <c r="J10" s="46"/>
      <c r="K10" s="46"/>
      <c r="L10" s="47"/>
      <c r="M10" s="46"/>
      <c r="N10" s="46"/>
      <c r="O10" s="48"/>
      <c r="P10" s="61"/>
      <c r="Q10" s="61"/>
      <c r="R10" s="61"/>
      <c r="S10" s="49">
        <f t="shared" ref="S10:X10" si="3">SUBTOTAL(9,S4:S8)</f>
        <v>1650</v>
      </c>
      <c r="T10" s="61">
        <f t="shared" si="3"/>
        <v>0</v>
      </c>
      <c r="U10" s="61">
        <f t="shared" si="3"/>
        <v>0</v>
      </c>
      <c r="V10" s="61">
        <f t="shared" si="3"/>
        <v>0</v>
      </c>
      <c r="W10" s="61">
        <f t="shared" si="3"/>
        <v>0</v>
      </c>
      <c r="X10" s="61">
        <f t="shared" si="3"/>
        <v>0</v>
      </c>
      <c r="Y10" s="61"/>
    </row>
  </sheetData>
  <sortState xmlns:xlrd2="http://schemas.microsoft.com/office/spreadsheetml/2017/richdata2" ref="A4:Y8">
    <sortCondition ref="A3"/>
    <sortCondition ref="F3"/>
    <sortCondition ref="H3"/>
  </sortState>
  <pageMargins left="0.25" right="0.25" top="0.75" bottom="0.75" header="0.5" footer="0.5"/>
  <pageSetup paperSize="9" scale="71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9</vt:i4>
      </vt:variant>
    </vt:vector>
  </HeadingPairs>
  <TitlesOfParts>
    <vt:vector size="18" baseType="lpstr">
      <vt:lpstr>PTTotaal</vt:lpstr>
      <vt:lpstr>B0100017819</vt:lpstr>
      <vt:lpstr>B0100081501</vt:lpstr>
      <vt:lpstr>V0100020193</vt:lpstr>
      <vt:lpstr>V0100086896</vt:lpstr>
      <vt:lpstr>V0100094293</vt:lpstr>
      <vt:lpstr>V0100103612</vt:lpstr>
      <vt:lpstr>V0100128846</vt:lpstr>
      <vt:lpstr>V0100129292</vt:lpstr>
      <vt:lpstr>B0100017819!Afdrukbereik</vt:lpstr>
      <vt:lpstr>B0100081501!Afdrukbereik</vt:lpstr>
      <vt:lpstr>PTTotaal!Afdrukbereik</vt:lpstr>
      <vt:lpstr>V0100020193!Afdrukbereik</vt:lpstr>
      <vt:lpstr>V0100086896!Afdrukbereik</vt:lpstr>
      <vt:lpstr>V0100094293!Afdrukbereik</vt:lpstr>
      <vt:lpstr>V0100103612!Afdrukbereik</vt:lpstr>
      <vt:lpstr>V0100128846!Afdrukbereik</vt:lpstr>
      <vt:lpstr>V0100129292!Afdrukbereik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Charanjeet Kaur</dc:creator>
  <cp:lastModifiedBy>Cox,  DMLJ (Daniëlle)</cp:lastModifiedBy>
  <dcterms:created xsi:type="dcterms:W3CDTF">2023-05-11T09:21:10Z</dcterms:created>
  <dcterms:modified xsi:type="dcterms:W3CDTF">2023-07-18T12:35:20Z</dcterms:modified>
</cp:coreProperties>
</file>