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63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DB\Dropbox (CLVD)\Cleverland\01-Projecten\2021031 Inkoop verplaatsingsdata\06_Aanbesteding\02_Nota van inlichtingen 1\"/>
    </mc:Choice>
  </mc:AlternateContent>
  <xr:revisionPtr revIDLastSave="0" documentId="13_ncr:1_{7E36169F-6492-4F26-9FF8-ECA46542CB38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Blad1" sheetId="1" r:id="rId1"/>
  </sheet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17" i="1" l="1"/>
  <c r="C36" i="1"/>
  <c r="C14" i="1"/>
  <c r="C11" i="1"/>
  <c r="C28" i="1"/>
  <c r="C34" i="1"/>
  <c r="C24" i="1"/>
  <c r="C25" i="1" s="1"/>
  <c r="C7" i="1"/>
  <c r="C19" i="1" l="1"/>
  <c r="C30" i="1"/>
  <c r="C37" i="1"/>
</calcChain>
</file>

<file path=xl/sharedStrings.xml><?xml version="1.0" encoding="utf-8"?>
<sst xmlns="http://schemas.openxmlformats.org/spreadsheetml/2006/main" count="41" uniqueCount="36">
  <si>
    <t>Bijlage 4 Prijsformulier Aanbesteding Verplaatsingsdata Kenmerk: C2277930</t>
  </si>
  <si>
    <t>Basisopdracht</t>
  </si>
  <si>
    <t>Variabele kosten</t>
  </si>
  <si>
    <t>Prijs per actieve deelnemer per maand, inclusief werving</t>
  </si>
  <si>
    <t>Aantal Actieve deelnemers per maand volgens opgave Dienstverlener</t>
  </si>
  <si>
    <t>Prijs voor periode van 24 maanden</t>
  </si>
  <si>
    <t>Vaste kosten</t>
  </si>
  <si>
    <t>Projectmanagement 24 maanden</t>
  </si>
  <si>
    <t>Verwerking van de ingewonnen data tot werkbare producten, prijs per maand</t>
  </si>
  <si>
    <t>Prijs voor periode van 3 maanden</t>
  </si>
  <si>
    <t>Ontwikkelen van een dashboard</t>
  </si>
  <si>
    <t>Instandhouden van het dashboard per maand</t>
  </si>
  <si>
    <t>Levering van de data aan derden per maand</t>
  </si>
  <si>
    <t>Controle van de datakwaliteit en levering van de data (conform afgesproken SLA)</t>
  </si>
  <si>
    <t>Prijs voor meewerken dashboard binnen provincies</t>
  </si>
  <si>
    <t>Totale prijs Basisopdracht (maximaal €1.400.000,-)</t>
  </si>
  <si>
    <t>Nadere opdrachten</t>
  </si>
  <si>
    <t xml:space="preserve">Maandelijkse kosten aanvullende opdrachten bij 2000 deelnemers </t>
  </si>
  <si>
    <t>Vaste prijs per aanvullende opdracht</t>
  </si>
  <si>
    <t>Vaste kosten bedragen maximaal 10% van de totale variabele kosten</t>
  </si>
  <si>
    <t>Vaste prijs voor periode van 24 maanden uitgaande van 8 aanvullende opdrachten</t>
  </si>
  <si>
    <t xml:space="preserve">Verdere ontwikkeling en in stand houden van dashboard </t>
  </si>
  <si>
    <t>Totale prijs Nadere opdrachten</t>
  </si>
  <si>
    <t>Vragenlijsten</t>
  </si>
  <si>
    <t>Startkosten vragenlijst</t>
  </si>
  <si>
    <t>Maximum € 150,-</t>
  </si>
  <si>
    <t>Prijs voor onderdeel Vragenlijsten uitgaande van 20 vragenlijsten</t>
  </si>
  <si>
    <t>Kosten per uitgezette vraag</t>
  </si>
  <si>
    <t>Maximum € 45,-</t>
  </si>
  <si>
    <t>Prijs voor onderdeel Vragenlijsten uitgaande van 25 vragen per vragenlijst</t>
  </si>
  <si>
    <t>Totale prijs Vragenlijsten</t>
  </si>
  <si>
    <t>Naam rechtsgeldig bevoegde functionaris</t>
  </si>
  <si>
    <t>Functie</t>
  </si>
  <si>
    <t>Handtekening</t>
  </si>
  <si>
    <t>Datum</t>
  </si>
  <si>
    <t>Prijs per actieve deelnemer per maand inclusief werving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</si>
</sst>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 &quot;€&quot;\ * #,##0.00_ ;_ &quot;€&quot;\ * \-#,##0.00_ ;_ &quot;€&quot;\ * &quot;-&quot;??_ ;_ @_ "/>
    <numFmt numFmtId="43" formatCode="_ * #,##0.00_ ;_ * \-#,##0.00_ ;_ * &quot;-&quot;??_ ;_ @_ "/>
  </numFmts>
  <fonts count="12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Futura book"/>
    </font>
    <font>
      <b/>
      <sz val="12"/>
      <color theme="1"/>
      <name val="Futura book"/>
    </font>
    <font>
      <u/>
      <sz val="11"/>
      <color theme="1"/>
      <name val="Futura book"/>
    </font>
    <font>
      <i/>
      <sz val="11"/>
      <color theme="1"/>
      <name val="Futura book"/>
    </font>
    <font>
      <b/>
      <sz val="11"/>
      <color theme="1"/>
      <name val="Futura book"/>
    </font>
    <font>
      <sz val="11"/>
      <color rgb="FF000000"/>
      <name val="Futura book"/>
    </font>
    <font>
      <sz val="11"/>
      <name val="Futura book"/>
    </font>
    <font>
      <b/>
      <i/>
      <sz val="11"/>
      <color theme="1"/>
      <name val="Futura book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8EA9DB"/>
        <bgColor indexed="64"/>
      </patternFill>
    </fill>
  </fills>
  <borders count="23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indexed="64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 style="thin">
        <color rgb="FF000000"/>
      </top>
      <bottom/>
      <diagonal/>
    </border>
    <border>
      <left style="medium">
        <color rgb="FF000000"/>
      </left>
      <right/>
      <top/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/>
      <bottom/>
      <diagonal/>
    </border>
    <border>
      <left style="medium">
        <color rgb="FF000000"/>
      </left>
      <right/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indexed="64"/>
      </bottom>
      <diagonal/>
    </border>
    <border>
      <left style="medium">
        <color rgb="FF000000"/>
      </left>
      <right style="medium">
        <color rgb="FF000000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rgb="FF000000"/>
      </left>
      <right style="medium">
        <color rgb="FF000000"/>
      </right>
      <top/>
      <bottom style="thin">
        <color indexed="64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indexed="64"/>
      </bottom>
      <diagonal/>
    </border>
    <border>
      <left style="thin">
        <color rgb="FF000000"/>
      </left>
      <right style="medium">
        <color rgb="FF000000"/>
      </right>
      <top/>
      <bottom style="thin">
        <color indexed="64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</cellStyleXfs>
  <cellXfs count="45">
    <xf numFmtId="0" fontId="0" fillId="0" borderId="0" xfId="0"/>
    <xf numFmtId="0" fontId="0" fillId="0" borderId="0" xfId="0" applyAlignment="1">
      <alignment wrapText="1"/>
    </xf>
    <xf numFmtId="0" fontId="2" fillId="0" borderId="0" xfId="0" applyFont="1" applyAlignment="1">
      <alignment wrapText="1"/>
    </xf>
    <xf numFmtId="44" fontId="0" fillId="3" borderId="6" xfId="0" applyNumberFormat="1" applyFill="1" applyBorder="1"/>
    <xf numFmtId="44" fontId="3" fillId="3" borderId="4" xfId="0" applyNumberFormat="1" applyFont="1" applyFill="1" applyBorder="1"/>
    <xf numFmtId="0" fontId="5" fillId="0" borderId="0" xfId="0" applyFont="1" applyAlignment="1">
      <alignment wrapText="1"/>
    </xf>
    <xf numFmtId="0" fontId="4" fillId="0" borderId="0" xfId="0" applyFont="1"/>
    <xf numFmtId="0" fontId="4" fillId="0" borderId="18" xfId="0" applyFont="1" applyBorder="1" applyAlignment="1">
      <alignment wrapText="1"/>
    </xf>
    <xf numFmtId="44" fontId="7" fillId="0" borderId="8" xfId="0" applyNumberFormat="1" applyFont="1" applyBorder="1" applyAlignment="1">
      <alignment wrapText="1"/>
    </xf>
    <xf numFmtId="44" fontId="4" fillId="3" borderId="2" xfId="0" applyNumberFormat="1" applyFont="1" applyFill="1" applyBorder="1"/>
    <xf numFmtId="44" fontId="4" fillId="3" borderId="3" xfId="0" applyNumberFormat="1" applyFont="1" applyFill="1" applyBorder="1"/>
    <xf numFmtId="0" fontId="4" fillId="0" borderId="10" xfId="0" applyFont="1" applyBorder="1" applyAlignment="1">
      <alignment wrapText="1"/>
    </xf>
    <xf numFmtId="44" fontId="7" fillId="0" borderId="10" xfId="0" applyNumberFormat="1" applyFont="1" applyBorder="1" applyAlignment="1">
      <alignment wrapText="1"/>
    </xf>
    <xf numFmtId="44" fontId="4" fillId="3" borderId="6" xfId="0" applyNumberFormat="1" applyFont="1" applyFill="1" applyBorder="1"/>
    <xf numFmtId="0" fontId="8" fillId="0" borderId="11" xfId="0" applyFont="1" applyBorder="1" applyAlignment="1">
      <alignment wrapText="1"/>
    </xf>
    <xf numFmtId="44" fontId="8" fillId="3" borderId="4" xfId="0" applyNumberFormat="1" applyFont="1" applyFill="1" applyBorder="1"/>
    <xf numFmtId="0" fontId="7" fillId="0" borderId="8" xfId="0" applyFont="1" applyBorder="1" applyAlignment="1">
      <alignment wrapText="1"/>
    </xf>
    <xf numFmtId="0" fontId="4" fillId="0" borderId="9" xfId="0" applyFont="1" applyBorder="1" applyAlignment="1">
      <alignment wrapText="1"/>
    </xf>
    <xf numFmtId="0" fontId="7" fillId="0" borderId="10" xfId="0" applyFont="1" applyBorder="1" applyAlignment="1">
      <alignment wrapText="1"/>
    </xf>
    <xf numFmtId="0" fontId="8" fillId="0" borderId="0" xfId="0" applyFont="1" applyAlignment="1">
      <alignment wrapText="1"/>
    </xf>
    <xf numFmtId="0" fontId="9" fillId="0" borderId="19" xfId="0" applyFont="1" applyBorder="1" applyAlignment="1">
      <alignment vertical="center" wrapText="1"/>
    </xf>
    <xf numFmtId="0" fontId="6" fillId="0" borderId="9" xfId="0" applyFont="1" applyBorder="1" applyAlignment="1">
      <alignment wrapText="1"/>
    </xf>
    <xf numFmtId="0" fontId="4" fillId="0" borderId="7" xfId="0" applyFont="1" applyBorder="1" applyAlignment="1">
      <alignment wrapText="1"/>
    </xf>
    <xf numFmtId="0" fontId="4" fillId="0" borderId="17" xfId="0" applyFont="1" applyBorder="1" applyAlignment="1">
      <alignment wrapText="1"/>
    </xf>
    <xf numFmtId="0" fontId="10" fillId="0" borderId="10" xfId="0" applyFont="1" applyBorder="1" applyAlignment="1">
      <alignment wrapText="1"/>
    </xf>
    <xf numFmtId="0" fontId="4" fillId="0" borderId="16" xfId="0" applyFont="1" applyBorder="1" applyAlignment="1">
      <alignment wrapText="1"/>
    </xf>
    <xf numFmtId="44" fontId="4" fillId="3" borderId="4" xfId="0" applyNumberFormat="1" applyFont="1" applyFill="1" applyBorder="1"/>
    <xf numFmtId="44" fontId="4" fillId="2" borderId="1" xfId="2" applyFont="1" applyFill="1" applyBorder="1" applyProtection="1">
      <protection locked="0"/>
    </xf>
    <xf numFmtId="1" fontId="4" fillId="2" borderId="2" xfId="1" applyNumberFormat="1" applyFont="1" applyFill="1" applyBorder="1" applyProtection="1">
      <protection locked="0"/>
    </xf>
    <xf numFmtId="44" fontId="4" fillId="2" borderId="5" xfId="2" applyFont="1" applyFill="1" applyBorder="1" applyAlignment="1" applyProtection="1">
      <alignment wrapText="1"/>
      <protection locked="0"/>
    </xf>
    <xf numFmtId="44" fontId="4" fillId="2" borderId="1" xfId="2" applyFont="1" applyFill="1" applyBorder="1" applyAlignment="1" applyProtection="1">
      <alignment wrapText="1"/>
      <protection locked="0"/>
    </xf>
    <xf numFmtId="44" fontId="4" fillId="2" borderId="7" xfId="2" applyFont="1" applyFill="1" applyBorder="1" applyProtection="1">
      <protection locked="0"/>
    </xf>
    <xf numFmtId="44" fontId="4" fillId="2" borderId="20" xfId="2" applyFont="1" applyFill="1" applyBorder="1" applyProtection="1">
      <protection locked="0"/>
    </xf>
    <xf numFmtId="44" fontId="4" fillId="2" borderId="5" xfId="2" applyFont="1" applyFill="1" applyBorder="1" applyProtection="1">
      <protection locked="0"/>
    </xf>
    <xf numFmtId="44" fontId="0" fillId="2" borderId="7" xfId="2" applyFont="1" applyFill="1" applyBorder="1" applyProtection="1">
      <protection locked="0"/>
    </xf>
    <xf numFmtId="0" fontId="6" fillId="0" borderId="12" xfId="0" applyFont="1" applyBorder="1" applyAlignment="1">
      <alignment horizontal="left" wrapText="1"/>
    </xf>
    <xf numFmtId="0" fontId="6" fillId="0" borderId="13" xfId="0" applyFont="1" applyBorder="1" applyAlignment="1">
      <alignment horizontal="left" wrapText="1"/>
    </xf>
    <xf numFmtId="0" fontId="6" fillId="0" borderId="14" xfId="0" applyFont="1" applyBorder="1" applyAlignment="1">
      <alignment horizontal="left" wrapText="1"/>
    </xf>
    <xf numFmtId="0" fontId="6" fillId="0" borderId="15" xfId="0" applyFont="1" applyBorder="1" applyAlignment="1">
      <alignment horizontal="left" wrapText="1"/>
    </xf>
    <xf numFmtId="0" fontId="6" fillId="0" borderId="21" xfId="0" applyFont="1" applyBorder="1" applyAlignment="1">
      <alignment horizontal="left" wrapText="1"/>
    </xf>
    <xf numFmtId="0" fontId="6" fillId="0" borderId="22" xfId="0" applyFont="1" applyBorder="1" applyAlignment="1">
      <alignment horizontal="left" wrapText="1"/>
    </xf>
    <xf numFmtId="0" fontId="11" fillId="0" borderId="0" xfId="0" applyFont="1" applyAlignment="1">
      <alignment horizontal="center" wrapText="1"/>
    </xf>
    <xf numFmtId="0" fontId="0" fillId="0" borderId="0" xfId="0" applyAlignment="1">
      <alignment horizontal="center" wrapText="1"/>
    </xf>
    <xf numFmtId="0" fontId="4" fillId="2" borderId="19" xfId="0" applyFont="1" applyFill="1" applyBorder="1" applyAlignment="1" applyProtection="1">
      <alignment horizontal="center" vertical="center" wrapText="1"/>
      <protection locked="0"/>
    </xf>
    <xf numFmtId="0" fontId="9" fillId="0" borderId="19" xfId="0" applyFont="1" applyBorder="1" applyAlignment="1">
      <alignment vertical="center" wrapText="1"/>
    </xf>
  </cellXfs>
  <cellStyles count="3">
    <cellStyle name="Komma" xfId="1" builtinId="3"/>
    <cellStyle name="Standaard" xfId="0" builtinId="0"/>
    <cellStyle name="Valuta" xfId="2" builtinId="4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45"/>
  <sheetViews>
    <sheetView tabSelected="1" workbookViewId="0">
      <selection activeCell="C5" sqref="C5"/>
    </sheetView>
  </sheetViews>
  <sheetFormatPr defaultRowHeight="14.5"/>
  <cols>
    <col min="1" max="1" width="12.26953125" customWidth="1"/>
    <col min="2" max="2" width="35" customWidth="1"/>
    <col min="3" max="3" width="19.1796875" customWidth="1"/>
  </cols>
  <sheetData>
    <row r="1" spans="1:3" ht="30.75" customHeight="1">
      <c r="A1" s="1"/>
      <c r="B1" s="41" t="s">
        <v>0</v>
      </c>
      <c r="C1" s="42"/>
    </row>
    <row r="3" spans="1:3" ht="15.5">
      <c r="B3" s="2" t="s">
        <v>1</v>
      </c>
    </row>
    <row r="4" spans="1:3">
      <c r="B4" s="35" t="s">
        <v>2</v>
      </c>
      <c r="C4" s="36"/>
    </row>
    <row r="5" spans="1:3" ht="28.5">
      <c r="B5" s="17" t="s">
        <v>3</v>
      </c>
      <c r="C5" s="27"/>
    </row>
    <row r="6" spans="1:3" ht="28.5">
      <c r="B6" s="23" t="s">
        <v>4</v>
      </c>
      <c r="C6" s="28"/>
    </row>
    <row r="7" spans="1:3">
      <c r="B7" s="12" t="s">
        <v>5</v>
      </c>
      <c r="C7" s="10">
        <f>C5*C6*24</f>
        <v>0</v>
      </c>
    </row>
    <row r="8" spans="1:3">
      <c r="B8" s="37" t="s">
        <v>6</v>
      </c>
      <c r="C8" s="38"/>
    </row>
    <row r="9" spans="1:3">
      <c r="B9" s="23" t="s">
        <v>7</v>
      </c>
      <c r="C9" s="29"/>
    </row>
    <row r="10" spans="1:3" ht="42.5">
      <c r="B10" s="24" t="s">
        <v>8</v>
      </c>
      <c r="C10" s="30"/>
    </row>
    <row r="11" spans="1:3">
      <c r="B11" s="8" t="s">
        <v>9</v>
      </c>
      <c r="C11" s="13">
        <f>C10*3</f>
        <v>0</v>
      </c>
    </row>
    <row r="12" spans="1:3">
      <c r="B12" s="25" t="s">
        <v>10</v>
      </c>
      <c r="C12" s="29"/>
    </row>
    <row r="13" spans="1:3" ht="28.5">
      <c r="B13" s="25" t="s">
        <v>11</v>
      </c>
      <c r="C13" s="30"/>
    </row>
    <row r="14" spans="1:3">
      <c r="B14" s="12" t="s">
        <v>5</v>
      </c>
      <c r="C14" s="13">
        <f>C13*24</f>
        <v>0</v>
      </c>
    </row>
    <row r="15" spans="1:3" ht="28.5">
      <c r="B15" s="25" t="s">
        <v>12</v>
      </c>
      <c r="C15" s="29"/>
    </row>
    <row r="16" spans="1:3" ht="42.5">
      <c r="B16" s="25" t="s">
        <v>13</v>
      </c>
      <c r="C16" s="30"/>
    </row>
    <row r="17" spans="2:5">
      <c r="B17" s="12" t="s">
        <v>5</v>
      </c>
      <c r="C17" s="13">
        <f>C16*24</f>
        <v>0</v>
      </c>
    </row>
    <row r="18" spans="2:5" ht="28.5">
      <c r="B18" s="25" t="s">
        <v>14</v>
      </c>
      <c r="C18" s="30"/>
    </row>
    <row r="19" spans="2:5" ht="28.5">
      <c r="B19" s="14" t="s">
        <v>15</v>
      </c>
      <c r="C19" s="26">
        <f>SUM(C7,C9,C11:C12,C14-C15,C17,C18)</f>
        <v>0</v>
      </c>
    </row>
    <row r="21" spans="2:5" ht="15.5">
      <c r="B21" s="5" t="s">
        <v>16</v>
      </c>
      <c r="C21" s="6"/>
    </row>
    <row r="22" spans="2:5">
      <c r="B22" s="35" t="s">
        <v>2</v>
      </c>
      <c r="C22" s="36"/>
    </row>
    <row r="23" spans="2:5" ht="28.5">
      <c r="B23" s="7" t="s">
        <v>35</v>
      </c>
      <c r="C23" s="31"/>
    </row>
    <row r="24" spans="2:5" ht="29">
      <c r="B24" s="8" t="s">
        <v>17</v>
      </c>
      <c r="C24" s="9">
        <f>C23*2000</f>
        <v>0</v>
      </c>
    </row>
    <row r="25" spans="2:5" ht="15" thickBot="1">
      <c r="B25" s="8" t="s">
        <v>5</v>
      </c>
      <c r="C25" s="10">
        <f>C24*24</f>
        <v>0</v>
      </c>
    </row>
    <row r="26" spans="2:5">
      <c r="B26" s="39" t="s">
        <v>6</v>
      </c>
      <c r="C26" s="40"/>
    </row>
    <row r="27" spans="2:5">
      <c r="B27" s="11" t="s">
        <v>18</v>
      </c>
      <c r="C27" s="32"/>
      <c r="E27" s="6" t="s">
        <v>19</v>
      </c>
    </row>
    <row r="28" spans="2:5" ht="44" thickBot="1">
      <c r="B28" s="12" t="s">
        <v>20</v>
      </c>
      <c r="C28" s="13">
        <f>C27*8</f>
        <v>0</v>
      </c>
      <c r="E28" s="6"/>
    </row>
    <row r="29" spans="2:5" ht="28.5">
      <c r="B29" s="11" t="s">
        <v>21</v>
      </c>
      <c r="C29" s="33"/>
      <c r="E29" s="6"/>
    </row>
    <row r="30" spans="2:5">
      <c r="B30" s="14" t="s">
        <v>22</v>
      </c>
      <c r="C30" s="15">
        <f>SUM(C28,C25,C29:C29)</f>
        <v>0</v>
      </c>
      <c r="E30" s="6"/>
    </row>
    <row r="31" spans="2:5">
      <c r="E31" s="6"/>
    </row>
    <row r="32" spans="2:5">
      <c r="B32" s="19" t="s">
        <v>23</v>
      </c>
      <c r="E32" s="6"/>
    </row>
    <row r="33" spans="2:6">
      <c r="B33" s="22" t="s">
        <v>24</v>
      </c>
      <c r="C33" s="34"/>
      <c r="E33" s="6" t="s">
        <v>25</v>
      </c>
    </row>
    <row r="34" spans="2:6" ht="29">
      <c r="B34" s="16" t="s">
        <v>26</v>
      </c>
      <c r="C34" s="3">
        <f>C33*20</f>
        <v>0</v>
      </c>
      <c r="E34" s="6"/>
    </row>
    <row r="35" spans="2:6">
      <c r="B35" s="21" t="s">
        <v>27</v>
      </c>
      <c r="C35" s="34"/>
      <c r="E35" s="6" t="s">
        <v>28</v>
      </c>
    </row>
    <row r="36" spans="2:6" ht="30.75" customHeight="1">
      <c r="B36" s="18" t="s">
        <v>29</v>
      </c>
      <c r="C36" s="3">
        <f>C35*20*25</f>
        <v>0</v>
      </c>
      <c r="E36" s="6"/>
    </row>
    <row r="37" spans="2:6">
      <c r="B37" s="14" t="s">
        <v>30</v>
      </c>
      <c r="C37" s="4">
        <f>C36+C34</f>
        <v>0</v>
      </c>
    </row>
    <row r="40" spans="2:6" ht="28">
      <c r="B40" s="20" t="s">
        <v>31</v>
      </c>
      <c r="C40" s="43"/>
      <c r="D40" s="43"/>
      <c r="E40" s="43"/>
      <c r="F40" s="43"/>
    </row>
    <row r="41" spans="2:6">
      <c r="B41" s="20" t="s">
        <v>32</v>
      </c>
      <c r="C41" s="43"/>
      <c r="D41" s="43"/>
      <c r="E41" s="43"/>
      <c r="F41" s="43"/>
    </row>
    <row r="42" spans="2:6">
      <c r="B42" s="44" t="s">
        <v>33</v>
      </c>
      <c r="C42" s="43"/>
      <c r="D42" s="43"/>
      <c r="E42" s="43"/>
      <c r="F42" s="43"/>
    </row>
    <row r="43" spans="2:6">
      <c r="B43" s="44"/>
      <c r="C43" s="43"/>
      <c r="D43" s="43"/>
      <c r="E43" s="43"/>
      <c r="F43" s="43"/>
    </row>
    <row r="44" spans="2:6">
      <c r="B44" s="44"/>
      <c r="C44" s="43"/>
      <c r="D44" s="43"/>
      <c r="E44" s="43"/>
      <c r="F44" s="43"/>
    </row>
    <row r="45" spans="2:6">
      <c r="B45" s="20" t="s">
        <v>34</v>
      </c>
      <c r="C45" s="43"/>
      <c r="D45" s="43"/>
      <c r="E45" s="43"/>
      <c r="F45" s="43"/>
    </row>
  </sheetData>
  <sheetProtection algorithmName="SHA-512" hashValue="g8aEYHIjjhL0TsEHVapq9GQSKFKdyTH9M+4d8q2ZuOquRMwnksWjXeiUDj15SUj9mWqvQWDVfxjBg+tEarKxLg==" saltValue="/yoAWXK+VlYPCkiaJlj2nA==" spinCount="100000" sheet="1" selectLockedCells="1"/>
  <mergeCells count="10">
    <mergeCell ref="C45:F45"/>
    <mergeCell ref="B42:B44"/>
    <mergeCell ref="C40:F40"/>
    <mergeCell ref="C41:F41"/>
    <mergeCell ref="C42:F44"/>
    <mergeCell ref="B4:C4"/>
    <mergeCell ref="B8:C8"/>
    <mergeCell ref="B22:C22"/>
    <mergeCell ref="B26:C26"/>
    <mergeCell ref="B1:C1"/>
  </mergeCell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A66BA26008F54D4BB6272E361AB93C5E" ma:contentTypeVersion="4" ma:contentTypeDescription="Een nieuw document maken." ma:contentTypeScope="" ma:versionID="c623382a420eb6a0407e276bfbbd8cdd">
  <xsd:schema xmlns:xsd="http://www.w3.org/2001/XMLSchema" xmlns:xs="http://www.w3.org/2001/XMLSchema" xmlns:p="http://schemas.microsoft.com/office/2006/metadata/properties" xmlns:ns2="d3fc1233-bc0c-44fb-a2df-0234f6085504" xmlns:ns3="decf0738-6463-4aee-8a72-2d4425d98629" targetNamespace="http://schemas.microsoft.com/office/2006/metadata/properties" ma:root="true" ma:fieldsID="b7fdf1b40d75c8053e23f12badbea616" ns2:_="" ns3:_="">
    <xsd:import namespace="d3fc1233-bc0c-44fb-a2df-0234f6085504"/>
    <xsd:import namespace="decf0738-6463-4aee-8a72-2d4425d98629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3fc1233-bc0c-44fb-a2df-0234f6085504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ecf0738-6463-4aee-8a72-2d4425d98629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BFE9335B-BFB6-49E1-871F-D161F2F8300D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737DA66E-19B8-4788-9354-76F68AC360B6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3fc1233-bc0c-44fb-a2df-0234f6085504"/>
    <ds:schemaRef ds:uri="decf0738-6463-4aee-8a72-2d4425d98629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EAE6040C-E1AC-46D8-82AE-AA330D071829}">
  <ds:schemaRefs>
    <ds:schemaRef ds:uri="d3fc1233-bc0c-44fb-a2df-0234f6085504"/>
    <ds:schemaRef ds:uri="http://schemas.microsoft.com/office/2006/documentManagement/types"/>
    <ds:schemaRef ds:uri="http://schemas.microsoft.com/office/2006/metadata/properti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decf0738-6463-4aee-8a72-2d4425d98629"/>
    <ds:schemaRef ds:uri="http://purl.org/dc/terms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Irene Kessens | Cleverland</dc:creator>
  <cp:lastModifiedBy>Irene Kessens-Dat | Cleverland</cp:lastModifiedBy>
  <dcterms:created xsi:type="dcterms:W3CDTF">2023-05-17T12:50:28Z</dcterms:created>
  <dcterms:modified xsi:type="dcterms:W3CDTF">2023-05-17T12:51:05Z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0x010100A66BA26008F54D4BB6272E361AB93C5E</vt:lpwstr>
  </property>
</Properties>
</file>