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827"/>
  <workbookPr defaultThemeVersion="124226"/>
  <mc:AlternateContent xmlns:mc="http://schemas.openxmlformats.org/markup-compatibility/2006">
    <mc:Choice Requires="x15">
      <x15ac:absPath xmlns:x15ac="http://schemas.microsoft.com/office/spreadsheetml/2010/11/ac" url="https://d.docs.live.net/36d9fd3548b9b1e0/Documenten/"/>
    </mc:Choice>
  </mc:AlternateContent>
  <xr:revisionPtr revIDLastSave="0" documentId="8_{167DE461-81A9-4EA6-B074-E65E8963322E}" xr6:coauthVersionLast="47" xr6:coauthVersionMax="47" xr10:uidLastSave="{00000000-0000-0000-0000-000000000000}"/>
  <bookViews>
    <workbookView xWindow="-110" yWindow="-110" windowWidth="19420" windowHeight="10300" xr2:uid="{00000000-000D-0000-FFFF-FFFF00000000}"/>
  </bookViews>
  <sheets>
    <sheet name="Prijzenblad" sheetId="4" r:id="rId1"/>
  </sheets>
  <definedNames>
    <definedName name="_xlnm.Print_Area" localSheetId="0">Prijzenblad!$A$2:$G$88</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4" i="4" l="1"/>
  <c r="G91" i="4"/>
  <c r="G89" i="4"/>
  <c r="G90" i="4"/>
  <c r="G39" i="4"/>
  <c r="G40" i="4"/>
  <c r="G41" i="4"/>
  <c r="G42" i="4"/>
  <c r="G43" i="4"/>
  <c r="G44" i="4"/>
  <c r="G38" i="4"/>
  <c r="F79" i="4"/>
  <c r="F78" i="4"/>
  <c r="F76" i="4"/>
  <c r="F77" i="4"/>
  <c r="F75" i="4"/>
  <c r="F80" i="4" s="1"/>
  <c r="G54" i="4" l="1"/>
  <c r="G53" i="4"/>
  <c r="G52" i="4"/>
  <c r="G51" i="4"/>
  <c r="G50" i="4"/>
  <c r="G49" i="4"/>
  <c r="G59" i="4"/>
  <c r="G60" i="4"/>
  <c r="G61" i="4"/>
  <c r="G62" i="4"/>
  <c r="G63" i="4"/>
  <c r="G64" i="4"/>
  <c r="G55" i="4" l="1"/>
  <c r="G65" i="4"/>
  <c r="G70" i="4"/>
  <c r="G28" i="4"/>
  <c r="G29" i="4"/>
  <c r="G30" i="4"/>
  <c r="G31" i="4"/>
  <c r="G32" i="4"/>
  <c r="G33" i="4"/>
  <c r="G16" i="4"/>
  <c r="G17" i="4"/>
  <c r="G18" i="4"/>
  <c r="G19" i="4"/>
  <c r="G20" i="4"/>
  <c r="G21" i="4"/>
  <c r="G22" i="4"/>
  <c r="G23" i="4"/>
  <c r="G15" i="4"/>
  <c r="G45" i="4" l="1"/>
  <c r="G24" i="4"/>
  <c r="G88" i="4" s="1"/>
  <c r="G34" i="4"/>
  <c r="G92" i="4" l="1"/>
</calcChain>
</file>

<file path=xl/sharedStrings.xml><?xml version="1.0" encoding="utf-8"?>
<sst xmlns="http://schemas.openxmlformats.org/spreadsheetml/2006/main" count="182" uniqueCount="115">
  <si>
    <t>Bijlage 2 - Prijzenblad</t>
  </si>
  <si>
    <r>
      <t xml:space="preserve">Inschrijver dient alleen de </t>
    </r>
    <r>
      <rPr>
        <u/>
        <sz val="10"/>
        <color indexed="8"/>
        <rFont val="Arial"/>
        <family val="2"/>
      </rPr>
      <t>licht groene</t>
    </r>
    <r>
      <rPr>
        <sz val="10"/>
        <color indexed="8"/>
        <rFont val="Arial"/>
        <family val="2"/>
      </rPr>
      <t xml:space="preserve"> cellen van het prijsblad in te vullen</t>
    </r>
  </si>
  <si>
    <t>Toelichting:</t>
  </si>
  <si>
    <t>De aangegeven aantallen in onderdeel 1 t/m 4 zijn indicatief.</t>
  </si>
  <si>
    <r>
      <t xml:space="preserve">De definities van de verschillende onderdelen zijn als volgt:
</t>
    </r>
    <r>
      <rPr>
        <b/>
        <sz val="10"/>
        <color rgb="FF000000"/>
        <rFont val="Arial"/>
        <family val="2"/>
      </rPr>
      <t>Reguliere ritten</t>
    </r>
    <r>
      <rPr>
        <sz val="10"/>
        <color rgb="FF000000"/>
        <rFont val="Arial"/>
        <family val="2"/>
      </rPr>
      <t xml:space="preserve">: ritten die al geruimen tijd van te voren kunnen worden gepland en die in principe niet veranderen
</t>
    </r>
    <r>
      <rPr>
        <b/>
        <sz val="10"/>
        <color rgb="FF000000"/>
        <rFont val="Arial"/>
        <family val="2"/>
      </rPr>
      <t>Non-reguliere ritten</t>
    </r>
    <r>
      <rPr>
        <sz val="10"/>
        <color rgb="FF000000"/>
        <rFont val="Arial"/>
        <family val="2"/>
      </rPr>
      <t xml:space="preserve">: ritten die door opdrachtgever worden gepland.
</t>
    </r>
  </si>
  <si>
    <r>
      <t xml:space="preserve">In onderdeel 5 wordt de volgende betekenis toegekend de volgende begrippen: 
</t>
    </r>
    <r>
      <rPr>
        <b/>
        <sz val="10"/>
        <color rgb="FF000000"/>
        <rFont val="Arial"/>
        <family val="2"/>
      </rPr>
      <t>Spoedrit:</t>
    </r>
    <r>
      <rPr>
        <sz val="10"/>
        <color rgb="FF000000"/>
        <rFont val="Arial"/>
        <family val="2"/>
      </rPr>
      <t xml:space="preserve"> ritten waarbij de opdrachtgever op korte termijn een aanvraag doet en dan ook binnen bepaalde termijn moeten worden gereden. (zelfde dag, op tijd)
</t>
    </r>
    <r>
      <rPr>
        <b/>
        <sz val="10"/>
        <color rgb="FF000000"/>
        <rFont val="Arial"/>
        <family val="2"/>
      </rPr>
      <t>Starttarief:</t>
    </r>
    <r>
      <rPr>
        <sz val="10"/>
        <color rgb="FF000000"/>
        <rFont val="Arial"/>
        <family val="2"/>
      </rPr>
      <t xml:space="preserve"> het starttarief dat wordt gerekend wanneer er een spoedrit wordt ingepland. Vervolgens is het van belang hoeveel per kilometer in rekening wordt gebracht.
</t>
    </r>
    <r>
      <rPr>
        <b/>
        <sz val="10"/>
        <color rgb="FF000000"/>
        <rFont val="Arial"/>
        <family val="2"/>
      </rPr>
      <t>Handlingtijd:</t>
    </r>
    <r>
      <rPr>
        <sz val="10"/>
        <color rgb="FF000000"/>
        <rFont val="Arial"/>
        <family val="2"/>
      </rPr>
      <t xml:space="preserve"> Laad, los en/of wachttijd bij handling langer dan 15 minuten per rit. 
</t>
    </r>
  </si>
  <si>
    <t>Onderdeel 1 -Reguliere ritten tot verhuizing</t>
  </si>
  <si>
    <t>Rit</t>
  </si>
  <si>
    <t>Aanrijdtijden</t>
  </si>
  <si>
    <t xml:space="preserve">Aantal </t>
  </si>
  <si>
    <t>Aantal kilometer</t>
  </si>
  <si>
    <t>Prijs per rit excl. btw
max. 2 decimalen</t>
  </si>
  <si>
    <t>Kosten per jaar
excl. btw</t>
  </si>
  <si>
    <t>Groot/klein vervoer</t>
  </si>
  <si>
    <t>Leiden: Voorschoterweg 18, 2324 AB, Leiden 
Den Hoorn: Peuldreef 4, 2635BX Den Hoorn 
Via Den Haag:  Houtrustweg 120, 2566 GJ, Den Haag 
naar Leiden: Voorschoterweg 18, 2324 AB, Leiden 
Ma t/m vr</t>
  </si>
  <si>
    <t>11:15
12:00
12:30
13:00</t>
  </si>
  <si>
    <t>Klein tot 1,5m3</t>
  </si>
  <si>
    <t>Leiden: Voorschoterweg 18, 2324 AB, Leiden 
naar Delft: Phoenixstraat 32, 2611 AL, Delft
Op afroep, in combinatie met bovenstaande rit</t>
  </si>
  <si>
    <t>icm bovenstaande rit</t>
  </si>
  <si>
    <t>Houten: De Staart 5, 3992 LK, Houten
naar Leiden: Voorschoterweg 18, 2324 AB, Leiden
Op afroep</t>
  </si>
  <si>
    <t>Tijden in overleg met vervoerder</t>
  </si>
  <si>
    <t>Dordrecht: Baanhoekweg 38, 3313 LA, Dordrecht
via Ridderkerk: Handelweg 100, 2988 DC, Ridderkerk 
naar Leiden: Voorschoterweg 18, 2324 AB, Leiden 
ma t/m vr</t>
  </si>
  <si>
    <t xml:space="preserve">17:15
18:00
19:00
</t>
  </si>
  <si>
    <t>Groot tot 6m3</t>
  </si>
  <si>
    <t>Den Bosch: Grote Beer 31, 5215 MR, Den Bosch
via Tiel: De Blomboogerd 12, 4003 BX, Tiel 
naar Leiden: Voorschoterweg 18, 2324 AB, Leiden
ma t/m vr</t>
  </si>
  <si>
    <t xml:space="preserve">17:00
17:45
19:00
</t>
  </si>
  <si>
    <t>Leiden: Voorschoterweg 18, 2324 AB, Leiden
naar Tiel: De Blomboogerd 12, 4003 BX, Tiel
ma t/m vr (nachtrit)</t>
  </si>
  <si>
    <t xml:space="preserve">23:00
00:30
</t>
  </si>
  <si>
    <t>Breda: Hoeksteen 5, 4815PR Breda
naar Tiel:  De Blomboogerd 12, 4003 BX, Tiel
(zwemwater) (april tot september op afroep)</t>
  </si>
  <si>
    <t xml:space="preserve">16:00
17:00
</t>
  </si>
  <si>
    <t>Den Bosch: Grote Beer 31, 5215 MR, Den Bosch
naar Tiel: De Blomboogerd 12, 4003 BX, Tiel
(zwemwater) (april tot september op afroep)</t>
  </si>
  <si>
    <t xml:space="preserve">15:30
16:30
</t>
  </si>
  <si>
    <t>Leiden: Voorschoterweg 18, 2324 AB, Leiden
naar Tiel: De Blomboogerd 12, 4003 BX, Tiel
(kratten) (wekelijks op maandag)</t>
  </si>
  <si>
    <t xml:space="preserve">12:00
13:00
</t>
  </si>
  <si>
    <t xml:space="preserve">Totaal </t>
  </si>
  <si>
    <t>Onderdeel 2 - regulier na verhuizing</t>
  </si>
  <si>
    <t>Gemiddeld aantal kilometer</t>
  </si>
  <si>
    <t>Prijs per kilometer</t>
  </si>
  <si>
    <t>Leiden - Lelystad</t>
  </si>
  <si>
    <t>Leiden -  Amsterdam</t>
  </si>
  <si>
    <t>Leiden -  Glimmen</t>
  </si>
  <si>
    <t>Leiden - Heereveen</t>
  </si>
  <si>
    <t>Leiden - Haren</t>
  </si>
  <si>
    <t>Leiden - Nieuwegein</t>
  </si>
  <si>
    <t>Totaal</t>
  </si>
  <si>
    <t>Onderdeel 2 - regulier na verhuizing Houten</t>
  </si>
  <si>
    <t>Aantal</t>
  </si>
  <si>
    <t>Aantal km</t>
  </si>
  <si>
    <t>Den Hoorn: Peuldreef 4, 2635BX Den Hoorn
via Den Haag: Houtrustweg 12, 2566 GJ, Den Haag
Houten: Brede Hoon 14, 3991 CW, Houten</t>
  </si>
  <si>
    <t>12:00
12:30
13:30</t>
  </si>
  <si>
    <t>Houten: Brede Hoon 14, 3991 CW, Houten
naar Delft: Phoenixstraat 32, 2611 AL, Delft
(Heen en terug) Op afroep icm bovenstaande rit</t>
  </si>
  <si>
    <t>Leiden: Voorschoterweg 18, 2324AB
naar Houten: Brede Hoon 14, 3991 CW, Houten
Op afroep, tijden in overleg met vervoerder</t>
  </si>
  <si>
    <t>Dordrecht: Baanhoekweg 38, 3313 LA, Dordrecht
via Ridderkerk: Handelweg 100, 2988 DC, Ridderkerk
naar Houten: Brede Hoon 14, 3991 CW, Houten</t>
  </si>
  <si>
    <t>17:15
18:00
19:00</t>
  </si>
  <si>
    <t>Den Bosch: Grote Beer 31, 5215MR
naar Houten: Brede Hoon 14, 3991CW</t>
  </si>
  <si>
    <t>17:00
19:00</t>
  </si>
  <si>
    <t>Dordrecht: Colandstraat 26, 3316 EA, Dordrecht
naar Houten: Brede Hoon 14, 3991 CW, Houten
(zwemwater) (april tot september) Op afroep</t>
  </si>
  <si>
    <t xml:space="preserve">16:00
17:30
</t>
  </si>
  <si>
    <t>Den Bosch: Grote Beer 31. 5215 MR, Den Bosch
naar Houten: Brede Hoon 14, 391 CW, Houten
(zwemwater) (april tot september)</t>
  </si>
  <si>
    <t>15:30
16:30</t>
  </si>
  <si>
    <t>Onderdeel 3 - non-regulier tot verhuizing naar Houten</t>
  </si>
  <si>
    <t xml:space="preserve">Leiden: Voorschoterweg 18, 2324 AB, Leiden
naar Lelystad: Maerlant 13, 8224 AC, Lelystad </t>
  </si>
  <si>
    <t>9:00
10:30</t>
  </si>
  <si>
    <t xml:space="preserve">Leiden: Voorschoterweg 18, 2324 AB, Leiden
naar Amsterdam: De Boelelaan 1085, 1081 HV, Amsterdam </t>
  </si>
  <si>
    <t>Leiden: Voorschoterweg 18, 2324 AB, Leiden
naar Glimmen: Rijksstraatweg 85, 9756 AD, Glimmen</t>
  </si>
  <si>
    <t>9:00
12:00</t>
  </si>
  <si>
    <t>Leiden: Voorschoterweg 18, 2324 AB, Leiden
naar Heereveen: Gooilandlaan 75, 8443 BH, Heereveen</t>
  </si>
  <si>
    <t>Leiden: Voorschoterweg 18, 2324 AB, Leiden
naar Haren: Oosterweg 124, 9751 PE, Haren</t>
  </si>
  <si>
    <t>Leiden: Voorschoterweg 18, 2324 AB, Leiden 9:00
naar Nieuwegein: Groningenhaven 7, 3433 PE, Nieuwegein</t>
  </si>
  <si>
    <t>9:00
10:00</t>
  </si>
  <si>
    <t>Onderdeel 4 - non-regulier na verhuizing naar Houten</t>
  </si>
  <si>
    <t>Houten: Brede Hoon 14, 3991CW Houten
naar Lelystad: Maerlant 13, 8224AC Lelystad</t>
  </si>
  <si>
    <t>Houten: Brede Hoon 14, 3991CW Houten
naar Amsterdam: De Boelelaan 1085, 1081HV Amsterdam</t>
  </si>
  <si>
    <t>Houten: Brede Hoon 14, 3991CW Houten
naar Glimmen: Rijksstraatweg 85, 9756 AD Glimmen</t>
  </si>
  <si>
    <t>9:00
11:30</t>
  </si>
  <si>
    <t xml:space="preserve">Houten: Brede Hoon 14, 3991CW Houten
naar Heereveen: Gooilandlaan 75, 8443BH Heereveen </t>
  </si>
  <si>
    <t>Houten: Brede Hoon 14, 3991CW Houten
naar Haren: Oosterweg 124, 9751PE Haren</t>
  </si>
  <si>
    <t>Houten: Brede Hoon 14, 3991CW Houten
naar Nieuwegein: Groningenhaven 7, 3433PE Nieuwegein</t>
  </si>
  <si>
    <r>
      <rPr>
        <b/>
        <sz val="10"/>
        <color rgb="FFFFFFFF"/>
        <rFont val="Arial"/>
        <family val="2"/>
      </rPr>
      <t xml:space="preserve">Onderdeel 5- </t>
    </r>
    <r>
      <rPr>
        <b/>
        <sz val="10"/>
        <color rgb="FFFFFF00"/>
        <rFont val="Arial"/>
        <family val="2"/>
      </rPr>
      <t>Spoedritten</t>
    </r>
  </si>
  <si>
    <t>Start- en stoptarieven</t>
  </si>
  <si>
    <t xml:space="preserve">Aantal keer per jaar </t>
  </si>
  <si>
    <t>Tarief</t>
  </si>
  <si>
    <t xml:space="preserve">Starttarief </t>
  </si>
  <si>
    <t xml:space="preserve">Onderdeel 5 - Spoedritten / wachttijd </t>
  </si>
  <si>
    <t>Dit onderdeel telt niet mee in de gunning. Niet invullen resulteert in een ongeldige inschrijving</t>
  </si>
  <si>
    <t>Prijs / per kilometer</t>
  </si>
  <si>
    <t>Starttarief - spoedrit</t>
  </si>
  <si>
    <t>Tarief per kilometer - spoedrit</t>
  </si>
  <si>
    <t>Handlingtijd (na 15 minuten)</t>
  </si>
  <si>
    <t>Toeslag spoedrit - weekend</t>
  </si>
  <si>
    <t>Toeslag spoedrit - buiten kantoortijden</t>
  </si>
  <si>
    <t>Onderdeel 6 - nultarief brandstofprijs (t.b.v. indexatie)</t>
  </si>
  <si>
    <t xml:space="preserve">Tarief   </t>
  </si>
  <si>
    <t>Datum brandstofprijs</t>
  </si>
  <si>
    <t>Prijs per liter</t>
  </si>
  <si>
    <t xml:space="preserve">Nultarief brandstofprijs </t>
  </si>
  <si>
    <t xml:space="preserve">Inschrijfprijs </t>
  </si>
  <si>
    <t>Omschrijving</t>
  </si>
  <si>
    <t>Totaal prijs onderdeel 1</t>
  </si>
  <si>
    <t>Totaal prijs onderdeel 2</t>
  </si>
  <si>
    <t>Totaal prijs onderdeel 3</t>
  </si>
  <si>
    <t>Totaal prijs onderdeel 4</t>
  </si>
  <si>
    <t>Totale inschrijfprijs excl. btw</t>
  </si>
  <si>
    <t>Totale inschrijfprijs voor initiële contractduur (4 jaar)</t>
  </si>
  <si>
    <t>Voor akkoord</t>
  </si>
  <si>
    <t>Organisatie</t>
  </si>
  <si>
    <t>&lt;naam organisastie&gt;</t>
  </si>
  <si>
    <t>Naam rechtsgeldig vertegenwoordiger</t>
  </si>
  <si>
    <t>&lt;naam vertegenwoordiger&gt;</t>
  </si>
  <si>
    <t>Functie rechtsgeldig vertegenwoordiger</t>
  </si>
  <si>
    <t>&lt;functie vertegenwoordiger&gt;</t>
  </si>
  <si>
    <t>Datum</t>
  </si>
  <si>
    <t>&lt;datum&gt;</t>
  </si>
  <si>
    <t>Handtekening</t>
  </si>
  <si>
    <r>
      <t xml:space="preserve">Het Prijsschema bestaat uit zes onderdelen. In de lichtgroen gemarkeerde velden dient Inschrijver de prijzen in te vullen. Deze prijzen zijn exclusief BTW, maar inclusief alle overige kosten (zoals vervoerskosten, laadkosten, voorrijkosten). De totaalprijs in </t>
    </r>
    <r>
      <rPr>
        <b/>
        <sz val="10"/>
        <color rgb="FF000000"/>
        <rFont val="Arial"/>
      </rPr>
      <t>CEL G94</t>
    </r>
    <r>
      <rPr>
        <sz val="10"/>
        <color rgb="FF000000"/>
        <rFont val="Arial"/>
      </rPr>
      <t xml:space="preserve"> (oranje cel) telt mee voor gunning. Onderdeel 5 en 6 wegen niet mee in de uiteindelijke gunning, maar zijn wel verplicht. </t>
    </r>
    <r>
      <rPr>
        <b/>
        <sz val="10"/>
        <color rgb="FF000000"/>
        <rFont val="Arial"/>
      </rPr>
      <t xml:space="preserve">Niet invullen resulteert in een ongeldige inschrijving.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</si>
</sst>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 &quot;€&quot;\ * #,##0.000000_ ;_ &quot;€&quot;\ * \-#,##0.000000_ ;_ &quot;€&quot;\ * &quot;-&quot;??_ ;_ @_ "/>
    <numFmt numFmtId="165" formatCode="_ [$€-413]\ * #,##0.00_ ;_ [$€-413]\ * \-#,##0.00_ ;_ [$€-413]\ * &quot;-&quot;??_ ;_ @_ "/>
  </numFmts>
  <fonts count="27" x14ac:knownFonts="1">
    <font>
      <sz val="11"/>
      <color theme="1"/>
      <name val="Calibri"/>
      <family val="2"/>
      <scheme val="minor"/>
    </font>
    <font>
      <sz val="10"/>
      <color indexed="8"/>
      <name val="Arial"/>
      <family val="2"/>
    </font>
    <font>
      <b/>
      <sz val="10"/>
      <color indexed="8"/>
      <name val="Arial"/>
      <family val="2"/>
    </font>
    <font>
      <sz val="11"/>
      <color theme="1"/>
      <name val="Calibri"/>
      <family val="2"/>
      <scheme val="minor"/>
    </font>
    <font>
      <b/>
      <sz val="10"/>
      <color theme="0"/>
      <name val="Arial"/>
      <family val="2"/>
    </font>
    <font>
      <b/>
      <sz val="10"/>
      <color rgb="FFFFFF00"/>
      <name val="Arial"/>
      <family val="2"/>
    </font>
    <font>
      <sz val="10"/>
      <color rgb="FF000000"/>
      <name val="Arial"/>
      <family val="2"/>
    </font>
    <font>
      <b/>
      <sz val="10"/>
      <color rgb="FFFF0000"/>
      <name val="Arial"/>
      <family val="2"/>
    </font>
    <font>
      <u/>
      <sz val="10"/>
      <color indexed="8"/>
      <name val="Arial"/>
      <family val="2"/>
    </font>
    <font>
      <sz val="10"/>
      <color theme="1"/>
      <name val="Arial"/>
      <family val="2"/>
    </font>
    <font>
      <sz val="10"/>
      <color rgb="FF0000FF"/>
      <name val="Arial"/>
      <family val="2"/>
    </font>
    <font>
      <b/>
      <sz val="10"/>
      <color theme="1"/>
      <name val="Arial"/>
      <family val="2"/>
    </font>
    <font>
      <b/>
      <sz val="10"/>
      <name val="Arial"/>
      <family val="2"/>
    </font>
    <font>
      <sz val="10"/>
      <color rgb="FFFF0000"/>
      <name val="Arial"/>
      <family val="2"/>
    </font>
    <font>
      <b/>
      <sz val="10"/>
      <color theme="0" tint="-0.249977111117893"/>
      <name val="Arial"/>
      <family val="2"/>
    </font>
    <font>
      <b/>
      <sz val="16"/>
      <color indexed="8"/>
      <name val="Arial"/>
      <family val="2"/>
    </font>
    <font>
      <sz val="10"/>
      <color rgb="FF00B050"/>
      <name val="Arial"/>
      <family val="2"/>
    </font>
    <font>
      <b/>
      <sz val="10"/>
      <color rgb="FFFFFFFF"/>
      <name val="Arial"/>
      <family val="2"/>
    </font>
    <font>
      <sz val="10"/>
      <color indexed="8"/>
      <name val="Arial"/>
      <family val="2"/>
    </font>
    <font>
      <sz val="10"/>
      <name val="Arial"/>
      <family val="2"/>
    </font>
    <font>
      <b/>
      <sz val="10"/>
      <color rgb="FF000000"/>
      <name val="Arial"/>
      <family val="2"/>
    </font>
    <font>
      <b/>
      <sz val="14"/>
      <name val="Arial"/>
      <family val="2"/>
    </font>
    <font>
      <b/>
      <sz val="14"/>
      <color theme="1"/>
      <name val="Arial"/>
      <family val="2"/>
    </font>
    <font>
      <b/>
      <sz val="10"/>
      <color theme="0"/>
      <name val="Arial"/>
    </font>
    <font>
      <sz val="11"/>
      <name val="Calibri"/>
      <scheme val="minor"/>
    </font>
    <font>
      <sz val="10"/>
      <color rgb="FF000000"/>
      <name val="Arial"/>
    </font>
    <font>
      <b/>
      <sz val="10"/>
      <color rgb="FF000000"/>
      <name val="Arial"/>
    </font>
  </fonts>
  <fills count="11">
    <fill>
      <patternFill patternType="none"/>
    </fill>
    <fill>
      <patternFill patternType="gray125"/>
    </fill>
    <fill>
      <patternFill patternType="solid">
        <fgColor indexed="9"/>
        <bgColor indexed="64"/>
      </patternFill>
    </fill>
    <fill>
      <patternFill patternType="solid">
        <fgColor rgb="FFB1D3B8"/>
        <bgColor indexed="64"/>
      </patternFill>
    </fill>
    <fill>
      <patternFill patternType="solid">
        <fgColor rgb="FF2C4D33"/>
        <bgColor indexed="64"/>
      </patternFill>
    </fill>
    <fill>
      <patternFill patternType="solid">
        <fgColor theme="0"/>
        <bgColor indexed="64"/>
      </patternFill>
    </fill>
    <fill>
      <patternFill patternType="solid">
        <fgColor rgb="FFCBDFD3"/>
        <bgColor indexed="64"/>
      </patternFill>
    </fill>
    <fill>
      <patternFill patternType="solid">
        <fgColor theme="9"/>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8"/>
        <bgColor indexed="64"/>
      </patternFill>
    </fill>
  </fills>
  <borders count="56">
    <border>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double">
        <color indexed="64"/>
      </top>
      <bottom style="medium">
        <color indexed="64"/>
      </bottom>
      <diagonal/>
    </border>
    <border>
      <left/>
      <right style="thin">
        <color indexed="64"/>
      </right>
      <top style="thin">
        <color indexed="64"/>
      </top>
      <bottom style="thin">
        <color indexed="64"/>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double">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medium">
        <color indexed="64"/>
      </left>
      <right/>
      <top/>
      <bottom/>
      <diagonal/>
    </border>
    <border>
      <left/>
      <right style="thin">
        <color indexed="64"/>
      </right>
      <top/>
      <bottom/>
      <diagonal/>
    </border>
    <border>
      <left/>
      <right style="medium">
        <color indexed="64"/>
      </right>
      <top/>
      <bottom/>
      <diagonal/>
    </border>
    <border>
      <left style="medium">
        <color indexed="64"/>
      </left>
      <right/>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double">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indexed="64"/>
      </left>
      <right style="medium">
        <color indexed="64"/>
      </right>
      <top style="thin">
        <color indexed="64"/>
      </top>
      <bottom/>
      <diagonal/>
    </border>
    <border>
      <left style="thin">
        <color rgb="FF000000"/>
      </left>
      <right/>
      <top/>
      <bottom style="double">
        <color rgb="FF000000"/>
      </bottom>
      <diagonal/>
    </border>
    <border>
      <left/>
      <right/>
      <top style="thin">
        <color rgb="FF000000"/>
      </top>
      <bottom style="double">
        <color rgb="FF000000"/>
      </bottom>
      <diagonal/>
    </border>
    <border>
      <left/>
      <right style="thin">
        <color indexed="64"/>
      </right>
      <top style="thin">
        <color rgb="FF000000"/>
      </top>
      <bottom style="double">
        <color rgb="FF000000"/>
      </bottom>
      <diagonal/>
    </border>
    <border>
      <left style="medium">
        <color indexed="64"/>
      </left>
      <right style="thin">
        <color indexed="64"/>
      </right>
      <top style="thin">
        <color indexed="64"/>
      </top>
      <bottom/>
      <diagonal/>
    </border>
    <border>
      <left style="medium">
        <color indexed="64"/>
      </left>
      <right style="thin">
        <color indexed="64"/>
      </right>
      <top style="thin">
        <color rgb="FF000000"/>
      </top>
      <bottom style="double">
        <color rgb="FF000000"/>
      </bottom>
      <diagonal/>
    </border>
    <border>
      <left style="medium">
        <color indexed="64"/>
      </left>
      <right style="thin">
        <color rgb="FF000000"/>
      </right>
      <top style="thin">
        <color rgb="FF000000"/>
      </top>
      <bottom style="double">
        <color rgb="FF000000"/>
      </bottom>
      <diagonal/>
    </border>
    <border>
      <left style="thin">
        <color rgb="FF000000"/>
      </left>
      <right style="thin">
        <color indexed="64"/>
      </right>
      <top style="thin">
        <color rgb="FF000000"/>
      </top>
      <bottom style="thin">
        <color indexed="64"/>
      </bottom>
      <diagonal/>
    </border>
    <border>
      <left style="thin">
        <color rgb="FF000000"/>
      </left>
      <right style="thin">
        <color indexed="64"/>
      </right>
      <top style="thin">
        <color indexed="64"/>
      </top>
      <bottom style="thin">
        <color rgb="FF000000"/>
      </bottom>
      <diagonal/>
    </border>
    <border>
      <left/>
      <right style="thin">
        <color indexed="64"/>
      </right>
      <top style="thin">
        <color indexed="64"/>
      </top>
      <bottom style="thin">
        <color rgb="FF000000"/>
      </bottom>
      <diagonal/>
    </border>
    <border>
      <left style="medium">
        <color indexed="64"/>
      </left>
      <right/>
      <top style="medium">
        <color indexed="64"/>
      </top>
      <bottom/>
      <diagonal/>
    </border>
    <border>
      <left style="thin">
        <color indexed="64"/>
      </left>
      <right/>
      <top style="thin">
        <color indexed="64"/>
      </top>
      <bottom style="thin">
        <color rgb="FF000000"/>
      </bottom>
      <diagonal/>
    </border>
    <border>
      <left/>
      <right style="thin">
        <color rgb="FF000000"/>
      </right>
      <top style="thin">
        <color indexed="64"/>
      </top>
      <bottom style="thin">
        <color indexed="64"/>
      </bottom>
      <diagonal/>
    </border>
    <border>
      <left/>
      <right style="thin">
        <color rgb="FF000000"/>
      </right>
      <top style="thin">
        <color indexed="64"/>
      </top>
      <bottom style="thin">
        <color rgb="FF000000"/>
      </bottom>
      <diagonal/>
    </border>
  </borders>
  <cellStyleXfs count="3">
    <xf numFmtId="0" fontId="0" fillId="0" borderId="0"/>
    <xf numFmtId="44" fontId="3" fillId="0" borderId="0" applyFont="0" applyFill="0" applyBorder="0" applyAlignment="0" applyProtection="0"/>
    <xf numFmtId="44" fontId="3" fillId="0" borderId="0" applyFont="0" applyFill="0" applyBorder="0" applyAlignment="0" applyProtection="0"/>
  </cellStyleXfs>
  <cellXfs count="180">
    <xf numFmtId="0" fontId="0" fillId="0" borderId="0" xfId="0"/>
    <xf numFmtId="0" fontId="1" fillId="2" borderId="0" xfId="0" applyFont="1" applyFill="1"/>
    <xf numFmtId="0" fontId="2" fillId="2" borderId="0" xfId="0" applyFont="1" applyFill="1"/>
    <xf numFmtId="0" fontId="1" fillId="5" borderId="0" xfId="0" applyFont="1" applyFill="1"/>
    <xf numFmtId="0" fontId="6" fillId="0" borderId="2" xfId="0" applyFont="1" applyBorder="1" applyAlignment="1">
      <alignment horizontal="left" vertical="center"/>
    </xf>
    <xf numFmtId="0" fontId="6" fillId="5" borderId="0" xfId="0" applyFont="1" applyFill="1" applyAlignment="1">
      <alignment vertical="center" wrapText="1"/>
    </xf>
    <xf numFmtId="0" fontId="7" fillId="2" borderId="0" xfId="0" applyFont="1" applyFill="1" applyAlignment="1">
      <alignment horizontal="left" vertical="top" wrapText="1"/>
    </xf>
    <xf numFmtId="0" fontId="2" fillId="5" borderId="0" xfId="0" applyFont="1" applyFill="1"/>
    <xf numFmtId="0" fontId="9" fillId="5" borderId="0" xfId="0" applyFont="1" applyFill="1" applyAlignment="1">
      <alignment horizontal="left" vertical="center"/>
    </xf>
    <xf numFmtId="0" fontId="9" fillId="5" borderId="0" xfId="0" applyFont="1" applyFill="1"/>
    <xf numFmtId="0" fontId="4" fillId="4" borderId="2" xfId="0" applyFont="1" applyFill="1" applyBorder="1" applyAlignment="1">
      <alignment horizontal="left" vertical="top" wrapText="1"/>
    </xf>
    <xf numFmtId="0" fontId="4" fillId="4" borderId="3" xfId="0" applyFont="1" applyFill="1" applyBorder="1" applyAlignment="1">
      <alignment horizontal="left" vertical="top" wrapText="1"/>
    </xf>
    <xf numFmtId="44" fontId="9" fillId="3" borderId="3" xfId="1" applyFont="1" applyFill="1" applyBorder="1" applyAlignment="1" applyProtection="1">
      <alignment horizontal="left" vertical="center" wrapText="1"/>
      <protection locked="0"/>
    </xf>
    <xf numFmtId="0" fontId="1" fillId="2" borderId="0" xfId="0" applyFont="1" applyFill="1" applyAlignment="1">
      <alignment vertical="top"/>
    </xf>
    <xf numFmtId="0" fontId="4" fillId="4" borderId="23" xfId="0" applyFont="1" applyFill="1" applyBorder="1" applyAlignment="1">
      <alignment vertical="top" wrapText="1"/>
    </xf>
    <xf numFmtId="0" fontId="6" fillId="0" borderId="2" xfId="0" applyFont="1" applyBorder="1" applyAlignment="1">
      <alignment vertical="center"/>
    </xf>
    <xf numFmtId="0" fontId="11" fillId="5" borderId="0" xfId="0" applyFont="1" applyFill="1" applyAlignment="1">
      <alignment horizontal="left" vertical="center" wrapText="1"/>
    </xf>
    <xf numFmtId="0" fontId="14" fillId="2" borderId="0" xfId="0" applyFont="1" applyFill="1"/>
    <xf numFmtId="0" fontId="9" fillId="0" borderId="2" xfId="0" applyFont="1" applyBorder="1" applyAlignment="1">
      <alignment horizontal="left" vertical="center" wrapText="1"/>
    </xf>
    <xf numFmtId="0" fontId="9" fillId="0" borderId="10" xfId="0" applyFont="1" applyBorder="1" applyAlignment="1">
      <alignment horizontal="left" vertical="top" wrapText="1"/>
    </xf>
    <xf numFmtId="0" fontId="15" fillId="2" borderId="0" xfId="0" applyFont="1" applyFill="1"/>
    <xf numFmtId="0" fontId="6" fillId="0" borderId="25" xfId="0" applyFont="1" applyBorder="1" applyAlignment="1">
      <alignment horizontal="left" vertical="center"/>
    </xf>
    <xf numFmtId="44" fontId="9" fillId="3" borderId="27" xfId="1" applyFont="1" applyFill="1" applyBorder="1" applyAlignment="1" applyProtection="1">
      <alignment horizontal="left" vertical="center" wrapText="1"/>
      <protection locked="0"/>
    </xf>
    <xf numFmtId="0" fontId="16" fillId="0" borderId="25" xfId="0" applyFont="1" applyBorder="1" applyAlignment="1">
      <alignment horizontal="left" vertical="center"/>
    </xf>
    <xf numFmtId="0" fontId="9" fillId="0" borderId="25" xfId="0" applyFont="1" applyBorder="1" applyAlignment="1">
      <alignment horizontal="left" vertical="center"/>
    </xf>
    <xf numFmtId="0" fontId="4" fillId="0" borderId="28" xfId="0" applyFont="1" applyBorder="1" applyAlignment="1">
      <alignment vertical="top" wrapText="1"/>
    </xf>
    <xf numFmtId="0" fontId="4" fillId="0" borderId="0" xfId="0" applyFont="1" applyAlignment="1">
      <alignment horizontal="left" vertical="top" wrapText="1"/>
    </xf>
    <xf numFmtId="0" fontId="18" fillId="2" borderId="0" xfId="0" applyFont="1" applyFill="1" applyAlignment="1">
      <alignment vertical="top"/>
    </xf>
    <xf numFmtId="0" fontId="13" fillId="2" borderId="0" xfId="0" applyFont="1" applyFill="1"/>
    <xf numFmtId="0" fontId="19" fillId="0" borderId="3" xfId="0" applyFont="1" applyBorder="1" applyAlignment="1">
      <alignment horizontal="center" vertical="center" wrapText="1"/>
    </xf>
    <xf numFmtId="0" fontId="9" fillId="0" borderId="14" xfId="0" applyFont="1" applyBorder="1" applyAlignment="1">
      <alignment vertical="center" wrapText="1"/>
    </xf>
    <xf numFmtId="0" fontId="9" fillId="0" borderId="9" xfId="0" applyFont="1" applyBorder="1" applyAlignment="1">
      <alignment vertical="center" wrapText="1"/>
    </xf>
    <xf numFmtId="0" fontId="9" fillId="0" borderId="6" xfId="0" applyFont="1" applyBorder="1" applyAlignment="1">
      <alignment vertical="center" wrapText="1"/>
    </xf>
    <xf numFmtId="0" fontId="0" fillId="0" borderId="28" xfId="0" applyBorder="1" applyAlignment="1">
      <alignment horizontal="left" vertical="center" wrapText="1"/>
    </xf>
    <xf numFmtId="0" fontId="4" fillId="4" borderId="3"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4" borderId="2" xfId="0" applyFont="1" applyFill="1" applyBorder="1" applyAlignment="1">
      <alignment horizontal="left" vertical="center" wrapText="1"/>
    </xf>
    <xf numFmtId="0" fontId="1" fillId="2" borderId="0" xfId="0" applyFont="1" applyFill="1" applyAlignment="1">
      <alignment horizontal="center"/>
    </xf>
    <xf numFmtId="0" fontId="7" fillId="2" borderId="0" xfId="0" applyFont="1" applyFill="1" applyAlignment="1">
      <alignment horizontal="center" vertical="top" wrapText="1"/>
    </xf>
    <xf numFmtId="0" fontId="2" fillId="2" borderId="0" xfId="0" applyFont="1" applyFill="1" applyAlignment="1">
      <alignment horizontal="center"/>
    </xf>
    <xf numFmtId="0" fontId="6" fillId="5" borderId="0" xfId="0" applyFont="1" applyFill="1" applyAlignment="1">
      <alignment horizontal="center" vertical="center" wrapText="1"/>
    </xf>
    <xf numFmtId="0" fontId="9" fillId="5" borderId="0" xfId="0" applyFont="1" applyFill="1" applyAlignment="1">
      <alignment horizontal="center"/>
    </xf>
    <xf numFmtId="0" fontId="4" fillId="4" borderId="4" xfId="0" applyFont="1" applyFill="1" applyBorder="1" applyAlignment="1">
      <alignment horizontal="center" vertical="top" wrapText="1"/>
    </xf>
    <xf numFmtId="44" fontId="9" fillId="0" borderId="4" xfId="1" applyFont="1" applyBorder="1" applyAlignment="1" applyProtection="1">
      <alignment horizontal="center" vertical="center" wrapText="1"/>
    </xf>
    <xf numFmtId="44" fontId="4" fillId="4" borderId="24" xfId="0" applyNumberFormat="1" applyFont="1" applyFill="1" applyBorder="1" applyAlignment="1">
      <alignment horizontal="center" vertical="top" wrapText="1"/>
    </xf>
    <xf numFmtId="0" fontId="4" fillId="0" borderId="30" xfId="0" applyFont="1" applyBorder="1" applyAlignment="1">
      <alignment horizontal="center" vertical="top" wrapText="1"/>
    </xf>
    <xf numFmtId="164" fontId="11" fillId="5" borderId="0" xfId="1" applyNumberFormat="1" applyFont="1" applyFill="1" applyBorder="1" applyAlignment="1" applyProtection="1">
      <alignment horizontal="center" vertical="center" wrapText="1"/>
    </xf>
    <xf numFmtId="0" fontId="4" fillId="4" borderId="7" xfId="0" applyFont="1" applyFill="1" applyBorder="1" applyAlignment="1">
      <alignment horizontal="center" vertical="center" wrapText="1"/>
    </xf>
    <xf numFmtId="44" fontId="9" fillId="0" borderId="4" xfId="0" applyNumberFormat="1" applyFont="1" applyBorder="1" applyAlignment="1">
      <alignment horizontal="center" vertical="center" wrapText="1"/>
    </xf>
    <xf numFmtId="0" fontId="4" fillId="4" borderId="3" xfId="0" applyFont="1" applyFill="1" applyBorder="1" applyAlignment="1">
      <alignment horizontal="center" vertical="top" wrapText="1"/>
    </xf>
    <xf numFmtId="3" fontId="10" fillId="0" borderId="26" xfId="0" applyNumberFormat="1" applyFont="1" applyBorder="1" applyAlignment="1">
      <alignment horizontal="center" vertical="center" wrapText="1"/>
    </xf>
    <xf numFmtId="3" fontId="10" fillId="0" borderId="3" xfId="0" applyNumberFormat="1" applyFont="1" applyBorder="1" applyAlignment="1">
      <alignment horizontal="center" vertical="center" wrapText="1"/>
    </xf>
    <xf numFmtId="3" fontId="4" fillId="4" borderId="10" xfId="0" applyNumberFormat="1" applyFont="1" applyFill="1" applyBorder="1" applyAlignment="1">
      <alignment horizontal="center" vertical="top" wrapText="1"/>
    </xf>
    <xf numFmtId="3" fontId="4" fillId="0" borderId="29" xfId="0" applyNumberFormat="1" applyFont="1" applyBorder="1" applyAlignment="1">
      <alignment horizontal="center" vertical="top" wrapText="1"/>
    </xf>
    <xf numFmtId="3" fontId="4" fillId="0" borderId="0" xfId="0" applyNumberFormat="1" applyFont="1" applyAlignment="1">
      <alignment horizontal="center" vertical="top" wrapText="1"/>
    </xf>
    <xf numFmtId="0" fontId="11" fillId="5" borderId="0" xfId="0" applyFont="1" applyFill="1" applyAlignment="1">
      <alignment horizontal="center" vertical="center" wrapText="1"/>
    </xf>
    <xf numFmtId="0" fontId="4" fillId="0" borderId="0" xfId="0" applyFont="1" applyAlignment="1">
      <alignment vertical="top" wrapText="1"/>
    </xf>
    <xf numFmtId="0" fontId="4" fillId="0" borderId="0" xfId="0" applyFont="1" applyAlignment="1">
      <alignment horizontal="center" vertical="top" wrapText="1"/>
    </xf>
    <xf numFmtId="0" fontId="1" fillId="0" borderId="0" xfId="0" applyFont="1" applyAlignment="1">
      <alignment vertical="top"/>
    </xf>
    <xf numFmtId="44" fontId="4" fillId="0" borderId="0" xfId="0" applyNumberFormat="1" applyFont="1" applyAlignment="1">
      <alignment horizontal="center" vertical="top" wrapText="1"/>
    </xf>
    <xf numFmtId="0" fontId="0" fillId="0" borderId="2" xfId="0" applyBorder="1" applyAlignment="1">
      <alignment horizontal="left" vertical="center" wrapText="1"/>
    </xf>
    <xf numFmtId="0" fontId="19" fillId="0" borderId="33" xfId="0" applyFont="1" applyBorder="1" applyAlignment="1">
      <alignment horizontal="center" vertical="center" wrapText="1"/>
    </xf>
    <xf numFmtId="0" fontId="0" fillId="0" borderId="2" xfId="0" applyBorder="1" applyAlignment="1">
      <alignment wrapText="1"/>
    </xf>
    <xf numFmtId="0" fontId="0" fillId="0" borderId="35" xfId="0" applyBorder="1" applyAlignment="1">
      <alignment wrapText="1"/>
    </xf>
    <xf numFmtId="0" fontId="4" fillId="4" borderId="15" xfId="0" applyFont="1" applyFill="1" applyBorder="1" applyAlignment="1">
      <alignment vertical="center" wrapText="1"/>
    </xf>
    <xf numFmtId="0" fontId="4" fillId="4" borderId="16" xfId="0" applyFont="1" applyFill="1" applyBorder="1" applyAlignment="1">
      <alignment vertical="center" wrapText="1"/>
    </xf>
    <xf numFmtId="0" fontId="4" fillId="4" borderId="14" xfId="0" applyFont="1" applyFill="1" applyBorder="1" applyAlignment="1">
      <alignment vertical="top" wrapText="1"/>
    </xf>
    <xf numFmtId="0" fontId="4" fillId="4" borderId="9" xfId="0" applyFont="1" applyFill="1" applyBorder="1" applyAlignment="1">
      <alignment vertical="top" wrapText="1"/>
    </xf>
    <xf numFmtId="0" fontId="4" fillId="4" borderId="6" xfId="0" applyFont="1" applyFill="1" applyBorder="1" applyAlignment="1">
      <alignment vertical="top" wrapText="1"/>
    </xf>
    <xf numFmtId="0" fontId="12" fillId="0" borderId="11" xfId="0" applyFont="1" applyBorder="1" applyAlignment="1">
      <alignment vertical="center" wrapText="1"/>
    </xf>
    <xf numFmtId="0" fontId="12" fillId="0" borderId="12" xfId="0" applyFont="1" applyBorder="1" applyAlignment="1">
      <alignment vertical="center" wrapText="1"/>
    </xf>
    <xf numFmtId="0" fontId="12" fillId="0" borderId="13" xfId="0" applyFont="1" applyBorder="1" applyAlignment="1">
      <alignment vertical="center" wrapText="1"/>
    </xf>
    <xf numFmtId="0" fontId="19" fillId="0" borderId="34" xfId="0" applyFont="1" applyBorder="1" applyAlignment="1">
      <alignment horizontal="center" vertical="center" wrapText="1"/>
    </xf>
    <xf numFmtId="44" fontId="11" fillId="8" borderId="5" xfId="1" applyFont="1" applyFill="1" applyBorder="1" applyAlignment="1" applyProtection="1">
      <alignment horizontal="center" vertical="center" wrapText="1"/>
    </xf>
    <xf numFmtId="44" fontId="9" fillId="9" borderId="3" xfId="1" applyFont="1" applyFill="1" applyBorder="1" applyAlignment="1" applyProtection="1">
      <alignment horizontal="left" vertical="center" wrapText="1"/>
      <protection locked="0"/>
    </xf>
    <xf numFmtId="44" fontId="9" fillId="9" borderId="33" xfId="1" applyFont="1" applyFill="1" applyBorder="1" applyAlignment="1" applyProtection="1">
      <alignment horizontal="left" vertical="center" wrapText="1"/>
      <protection locked="0"/>
    </xf>
    <xf numFmtId="44" fontId="9" fillId="9" borderId="27" xfId="1" applyFont="1" applyFill="1" applyBorder="1" applyAlignment="1" applyProtection="1">
      <alignment horizontal="left" vertical="center" wrapText="1"/>
      <protection locked="0"/>
    </xf>
    <xf numFmtId="44" fontId="9" fillId="9" borderId="18" xfId="1" applyFont="1" applyFill="1" applyBorder="1" applyAlignment="1" applyProtection="1">
      <alignment horizontal="left" vertical="center" wrapText="1"/>
      <protection locked="0"/>
    </xf>
    <xf numFmtId="44" fontId="9" fillId="9" borderId="34" xfId="1" applyFont="1" applyFill="1" applyBorder="1" applyAlignment="1" applyProtection="1">
      <alignment horizontal="left" vertical="center" wrapText="1"/>
      <protection locked="0"/>
    </xf>
    <xf numFmtId="0" fontId="1" fillId="9" borderId="0" xfId="0" applyFont="1" applyFill="1"/>
    <xf numFmtId="0" fontId="2" fillId="9" borderId="0" xfId="0" applyFont="1" applyFill="1" applyAlignment="1">
      <alignment horizontal="center"/>
    </xf>
    <xf numFmtId="44" fontId="11" fillId="5" borderId="5" xfId="0" applyNumberFormat="1" applyFont="1" applyFill="1" applyBorder="1" applyAlignment="1">
      <alignment horizontal="center" vertical="center" wrapText="1"/>
    </xf>
    <xf numFmtId="0" fontId="12" fillId="0" borderId="0" xfId="0" applyFont="1" applyAlignment="1">
      <alignment vertical="center" wrapText="1"/>
    </xf>
    <xf numFmtId="44" fontId="11" fillId="5" borderId="0" xfId="0" applyNumberFormat="1" applyFont="1" applyFill="1" applyAlignment="1">
      <alignment horizontal="center" vertical="center" wrapText="1"/>
    </xf>
    <xf numFmtId="44" fontId="22" fillId="7" borderId="40" xfId="0" applyNumberFormat="1" applyFont="1" applyFill="1" applyBorder="1" applyAlignment="1">
      <alignment horizontal="center" vertical="center" wrapText="1"/>
    </xf>
    <xf numFmtId="0" fontId="23" fillId="4" borderId="4" xfId="0" applyFont="1" applyFill="1" applyBorder="1" applyAlignment="1">
      <alignment horizontal="center" vertical="center" wrapText="1"/>
    </xf>
    <xf numFmtId="0" fontId="1" fillId="2" borderId="0" xfId="0" applyFont="1" applyFill="1" applyAlignment="1">
      <alignment vertical="center"/>
    </xf>
    <xf numFmtId="0" fontId="1" fillId="2" borderId="41" xfId="0" applyFont="1" applyFill="1" applyBorder="1" applyAlignment="1">
      <alignment vertical="center"/>
    </xf>
    <xf numFmtId="0" fontId="23" fillId="4" borderId="42" xfId="0" applyFont="1" applyFill="1" applyBorder="1" applyAlignment="1">
      <alignment horizontal="center" vertical="center" wrapText="1"/>
    </xf>
    <xf numFmtId="44" fontId="9" fillId="0" borderId="8" xfId="1" applyFont="1" applyBorder="1" applyAlignment="1" applyProtection="1">
      <alignment horizontal="center" vertical="center" wrapText="1"/>
    </xf>
    <xf numFmtId="0" fontId="1" fillId="5" borderId="0" xfId="0" applyFont="1" applyFill="1" applyAlignment="1">
      <alignment vertical="center"/>
    </xf>
    <xf numFmtId="0" fontId="13" fillId="2" borderId="0" xfId="0" applyFont="1" applyFill="1" applyAlignment="1">
      <alignment vertical="center"/>
    </xf>
    <xf numFmtId="0" fontId="2" fillId="2" borderId="0" xfId="0" applyFont="1" applyFill="1" applyAlignment="1">
      <alignment vertical="center"/>
    </xf>
    <xf numFmtId="0" fontId="1" fillId="4" borderId="0" xfId="0" applyFont="1" applyFill="1" applyAlignment="1">
      <alignment vertical="center"/>
    </xf>
    <xf numFmtId="0" fontId="24" fillId="0" borderId="2" xfId="0" applyFont="1" applyBorder="1" applyAlignment="1">
      <alignment horizontal="left" vertical="center" wrapText="1"/>
    </xf>
    <xf numFmtId="0" fontId="4" fillId="4" borderId="6" xfId="0" applyFont="1" applyFill="1" applyBorder="1" applyAlignment="1">
      <alignment horizontal="left" vertical="center" wrapText="1"/>
    </xf>
    <xf numFmtId="0" fontId="0" fillId="0" borderId="6" xfId="0" applyBorder="1" applyAlignment="1">
      <alignment horizontal="left" vertical="center" wrapText="1"/>
    </xf>
    <xf numFmtId="0" fontId="4" fillId="4" borderId="6" xfId="0" applyFont="1" applyFill="1" applyBorder="1" applyAlignment="1">
      <alignment horizontal="left" vertical="top" wrapText="1"/>
    </xf>
    <xf numFmtId="0" fontId="9" fillId="0" borderId="27" xfId="0" applyFont="1" applyBorder="1" applyAlignment="1">
      <alignment horizontal="left" vertical="center"/>
    </xf>
    <xf numFmtId="0" fontId="16" fillId="0" borderId="27" xfId="0" applyFont="1" applyBorder="1" applyAlignment="1">
      <alignment horizontal="left" vertical="center"/>
    </xf>
    <xf numFmtId="0" fontId="6" fillId="0" borderId="27" xfId="0" applyFont="1" applyBorder="1" applyAlignment="1">
      <alignment horizontal="left" vertical="center"/>
    </xf>
    <xf numFmtId="0" fontId="0" fillId="0" borderId="6" xfId="0" applyBorder="1" applyAlignment="1">
      <alignment wrapText="1"/>
    </xf>
    <xf numFmtId="0" fontId="24" fillId="0" borderId="6" xfId="0" applyFont="1" applyBorder="1" applyAlignment="1">
      <alignment horizontal="left" vertical="center" wrapText="1"/>
    </xf>
    <xf numFmtId="0" fontId="4" fillId="4" borderId="9" xfId="0" applyFont="1" applyFill="1" applyBorder="1" applyAlignment="1">
      <alignment horizontal="left" vertical="top" wrapText="1"/>
    </xf>
    <xf numFmtId="0" fontId="6" fillId="0" borderId="9" xfId="0" applyFont="1" applyBorder="1" applyAlignment="1">
      <alignment vertical="center"/>
    </xf>
    <xf numFmtId="0" fontId="6" fillId="0" borderId="6" xfId="0" applyFont="1" applyBorder="1" applyAlignment="1">
      <alignment horizontal="left" vertical="center"/>
    </xf>
    <xf numFmtId="0" fontId="6" fillId="0" borderId="26" xfId="0" applyFont="1" applyBorder="1" applyAlignment="1">
      <alignment horizontal="left" vertical="center"/>
    </xf>
    <xf numFmtId="0" fontId="9" fillId="0" borderId="9" xfId="0" applyFont="1" applyBorder="1" applyAlignment="1">
      <alignment horizontal="left" vertical="center" wrapText="1"/>
    </xf>
    <xf numFmtId="0" fontId="9" fillId="0" borderId="21" xfId="0" applyFont="1" applyBorder="1" applyAlignment="1">
      <alignment horizontal="left" vertical="top" wrapText="1"/>
    </xf>
    <xf numFmtId="0" fontId="0" fillId="0" borderId="6" xfId="0" applyBorder="1" applyAlignment="1">
      <alignment horizontal="left" vertical="top" wrapText="1"/>
    </xf>
    <xf numFmtId="0" fontId="0" fillId="0" borderId="43" xfId="0" applyBorder="1" applyAlignment="1">
      <alignment horizontal="left" vertical="center" wrapText="1"/>
    </xf>
    <xf numFmtId="0" fontId="23" fillId="4" borderId="6" xfId="0" applyFont="1" applyFill="1" applyBorder="1" applyAlignment="1">
      <alignment horizontal="left" vertical="center" wrapText="1"/>
    </xf>
    <xf numFmtId="0" fontId="0" fillId="0" borderId="18" xfId="0" applyBorder="1" applyAlignment="1">
      <alignment vertical="top" wrapText="1"/>
    </xf>
    <xf numFmtId="0" fontId="0" fillId="0" borderId="45" xfId="0" applyBorder="1" applyAlignment="1">
      <alignment wrapText="1"/>
    </xf>
    <xf numFmtId="0" fontId="0" fillId="0" borderId="46" xfId="0" applyBorder="1" applyAlignment="1">
      <alignment wrapText="1"/>
    </xf>
    <xf numFmtId="0" fontId="0" fillId="0" borderId="47" xfId="0" applyBorder="1" applyAlignment="1">
      <alignment wrapText="1"/>
    </xf>
    <xf numFmtId="0" fontId="0" fillId="0" borderId="2" xfId="0" applyBorder="1" applyAlignment="1">
      <alignment vertical="top" wrapText="1"/>
    </xf>
    <xf numFmtId="0" fontId="0" fillId="0" borderId="6" xfId="0" applyBorder="1" applyAlignment="1">
      <alignment vertical="top" wrapText="1"/>
    </xf>
    <xf numFmtId="0" fontId="24" fillId="0" borderId="44" xfId="0" applyFont="1" applyBorder="1" applyAlignment="1">
      <alignment horizontal="left" vertical="center" wrapText="1"/>
    </xf>
    <xf numFmtId="0" fontId="24" fillId="0" borderId="46" xfId="0" applyFont="1" applyBorder="1" applyAlignment="1">
      <alignment horizontal="left" vertical="center" wrapText="1"/>
    </xf>
    <xf numFmtId="0" fontId="24" fillId="0" borderId="48" xfId="0" applyFont="1" applyBorder="1" applyAlignment="1">
      <alignment horizontal="left" vertical="center" wrapText="1"/>
    </xf>
    <xf numFmtId="0" fontId="0" fillId="0" borderId="3" xfId="0" applyBorder="1" applyAlignment="1">
      <alignment horizontal="center" vertical="center"/>
    </xf>
    <xf numFmtId="0" fontId="0" fillId="0" borderId="33" xfId="0" applyBorder="1" applyAlignment="1">
      <alignment horizontal="center" vertical="center"/>
    </xf>
    <xf numFmtId="0" fontId="4" fillId="10" borderId="2" xfId="0" applyFont="1" applyFill="1" applyBorder="1" applyAlignment="1">
      <alignment horizontal="left" vertical="top" wrapText="1"/>
    </xf>
    <xf numFmtId="0" fontId="4" fillId="10" borderId="6" xfId="0" applyFont="1" applyFill="1" applyBorder="1" applyAlignment="1">
      <alignment horizontal="left" vertical="top" wrapText="1"/>
    </xf>
    <xf numFmtId="0" fontId="4" fillId="10" borderId="3" xfId="0" applyFont="1" applyFill="1" applyBorder="1" applyAlignment="1">
      <alignment horizontal="center" vertical="top" wrapText="1"/>
    </xf>
    <xf numFmtId="0" fontId="4" fillId="10" borderId="3" xfId="0" applyFont="1" applyFill="1" applyBorder="1" applyAlignment="1">
      <alignment horizontal="left" vertical="top" wrapText="1"/>
    </xf>
    <xf numFmtId="0" fontId="4" fillId="10" borderId="4" xfId="0" applyFont="1" applyFill="1" applyBorder="1" applyAlignment="1">
      <alignment horizontal="center" vertical="top" wrapText="1"/>
    </xf>
    <xf numFmtId="0" fontId="4" fillId="10" borderId="15" xfId="0" applyFont="1" applyFill="1" applyBorder="1" applyAlignment="1">
      <alignment vertical="center" wrapText="1"/>
    </xf>
    <xf numFmtId="0" fontId="11" fillId="0" borderId="0" xfId="0" applyFont="1" applyAlignment="1">
      <alignment horizontal="left" vertical="center" wrapText="1"/>
    </xf>
    <xf numFmtId="44" fontId="11" fillId="0" borderId="0" xfId="1" applyFont="1" applyFill="1" applyBorder="1" applyAlignment="1" applyProtection="1">
      <alignment horizontal="center" vertical="center" wrapText="1"/>
    </xf>
    <xf numFmtId="0" fontId="6" fillId="0" borderId="50" xfId="0" applyFont="1" applyBorder="1" applyAlignment="1">
      <alignment horizontal="left" vertical="center"/>
    </xf>
    <xf numFmtId="0" fontId="4" fillId="10" borderId="52" xfId="0" applyFont="1" applyFill="1" applyBorder="1" applyAlignment="1">
      <alignment vertical="center" wrapText="1"/>
    </xf>
    <xf numFmtId="0" fontId="4" fillId="10" borderId="49" xfId="0" applyFont="1" applyFill="1" applyBorder="1" applyAlignment="1">
      <alignment horizontal="left" vertical="center" wrapText="1"/>
    </xf>
    <xf numFmtId="165" fontId="9" fillId="9" borderId="3" xfId="1" applyNumberFormat="1" applyFont="1" applyFill="1" applyBorder="1" applyAlignment="1" applyProtection="1">
      <alignment horizontal="left" vertical="center" wrapText="1"/>
      <protection locked="0"/>
    </xf>
    <xf numFmtId="44" fontId="7" fillId="6" borderId="8" xfId="1" applyFont="1" applyFill="1" applyBorder="1" applyAlignment="1" applyProtection="1">
      <alignment horizontal="left" vertical="top" wrapText="1"/>
      <protection locked="0"/>
    </xf>
    <xf numFmtId="44" fontId="7" fillId="6" borderId="9" xfId="1" applyFont="1" applyFill="1" applyBorder="1" applyAlignment="1" applyProtection="1">
      <alignment horizontal="left" vertical="top" wrapText="1"/>
      <protection locked="0"/>
    </xf>
    <xf numFmtId="44" fontId="7" fillId="6" borderId="19" xfId="1" applyFont="1" applyFill="1" applyBorder="1" applyAlignment="1" applyProtection="1">
      <alignment horizontal="left" vertical="top" wrapText="1"/>
      <protection locked="0"/>
    </xf>
    <xf numFmtId="44" fontId="9" fillId="6" borderId="20" xfId="1" applyFont="1" applyFill="1" applyBorder="1" applyAlignment="1" applyProtection="1">
      <alignment horizontal="center" vertical="top" wrapText="1"/>
      <protection locked="0"/>
    </xf>
    <xf numFmtId="44" fontId="9" fillId="6" borderId="21" xfId="1" applyFont="1" applyFill="1" applyBorder="1" applyAlignment="1" applyProtection="1">
      <alignment horizontal="center" vertical="top" wrapText="1"/>
      <protection locked="0"/>
    </xf>
    <xf numFmtId="44" fontId="9" fillId="6" borderId="22" xfId="1" applyFont="1" applyFill="1" applyBorder="1" applyAlignment="1" applyProtection="1">
      <alignment horizontal="center" vertical="top" wrapText="1"/>
      <protection locked="0"/>
    </xf>
    <xf numFmtId="0" fontId="4" fillId="4" borderId="15" xfId="0" applyFont="1" applyFill="1" applyBorder="1" applyAlignment="1">
      <alignment horizontal="left" vertical="center" wrapText="1"/>
    </xf>
    <xf numFmtId="0" fontId="4" fillId="4" borderId="16" xfId="0" applyFont="1" applyFill="1" applyBorder="1" applyAlignment="1">
      <alignment horizontal="left" vertical="center" wrapText="1"/>
    </xf>
    <xf numFmtId="0" fontId="4" fillId="4" borderId="17" xfId="0" applyFont="1" applyFill="1" applyBorder="1" applyAlignment="1">
      <alignment horizontal="left" vertical="center" wrapText="1"/>
    </xf>
    <xf numFmtId="0" fontId="4" fillId="4" borderId="1" xfId="0" applyFont="1" applyFill="1" applyBorder="1" applyAlignment="1">
      <alignment horizontal="left" vertical="center" wrapText="1"/>
    </xf>
    <xf numFmtId="0" fontId="4" fillId="4" borderId="32" xfId="0" applyFont="1" applyFill="1" applyBorder="1" applyAlignment="1">
      <alignment horizontal="left" vertical="center" wrapText="1"/>
    </xf>
    <xf numFmtId="0" fontId="11" fillId="0" borderId="11" xfId="0" applyFont="1" applyBorder="1" applyAlignment="1">
      <alignment horizontal="left" vertical="center" wrapText="1"/>
    </xf>
    <xf numFmtId="0" fontId="11" fillId="0" borderId="31" xfId="0" applyFont="1" applyBorder="1" applyAlignment="1">
      <alignment horizontal="left" vertical="center" wrapText="1"/>
    </xf>
    <xf numFmtId="0" fontId="25" fillId="0" borderId="2" xfId="0" applyFont="1" applyBorder="1" applyAlignment="1">
      <alignment horizontal="left" vertical="center" wrapText="1"/>
    </xf>
    <xf numFmtId="0" fontId="6" fillId="0" borderId="2" xfId="0" applyFont="1" applyBorder="1" applyAlignment="1">
      <alignment horizontal="left" vertical="center" wrapText="1"/>
    </xf>
    <xf numFmtId="0" fontId="6" fillId="0" borderId="36" xfId="0" applyFont="1" applyBorder="1" applyAlignment="1">
      <alignment horizontal="left" vertical="center" wrapText="1"/>
    </xf>
    <xf numFmtId="0" fontId="6" fillId="0" borderId="2" xfId="0" applyFont="1" applyBorder="1" applyAlignment="1">
      <alignment horizontal="left" vertical="center"/>
    </xf>
    <xf numFmtId="0" fontId="6" fillId="0" borderId="36" xfId="0" applyFont="1" applyBorder="1" applyAlignment="1">
      <alignment horizontal="left" vertical="center"/>
    </xf>
    <xf numFmtId="0" fontId="6" fillId="0" borderId="2" xfId="0" applyFont="1" applyBorder="1" applyAlignment="1">
      <alignment horizontal="left" vertical="top" wrapText="1"/>
    </xf>
    <xf numFmtId="0" fontId="6" fillId="0" borderId="36" xfId="0" applyFont="1" applyBorder="1" applyAlignment="1">
      <alignment horizontal="left" vertical="top" wrapText="1"/>
    </xf>
    <xf numFmtId="0" fontId="6" fillId="0" borderId="10" xfId="0" applyFont="1" applyBorder="1" applyAlignment="1">
      <alignment horizontal="left" vertical="top" wrapText="1"/>
    </xf>
    <xf numFmtId="0" fontId="6" fillId="0" borderId="24" xfId="0" applyFont="1" applyBorder="1" applyAlignment="1">
      <alignment horizontal="left" vertical="top" wrapText="1"/>
    </xf>
    <xf numFmtId="3" fontId="10" fillId="0" borderId="8" xfId="0" applyNumberFormat="1" applyFont="1" applyBorder="1" applyAlignment="1">
      <alignment horizontal="center" vertical="center" wrapText="1"/>
    </xf>
    <xf numFmtId="3" fontId="10" fillId="0" borderId="6" xfId="0" applyNumberFormat="1" applyFont="1" applyBorder="1" applyAlignment="1">
      <alignment horizontal="center" vertical="center" wrapText="1"/>
    </xf>
    <xf numFmtId="0" fontId="5" fillId="4" borderId="15" xfId="0" applyFont="1" applyFill="1" applyBorder="1" applyAlignment="1">
      <alignment horizontal="left" vertical="center" wrapText="1"/>
    </xf>
    <xf numFmtId="0" fontId="5" fillId="4" borderId="16" xfId="0" applyFont="1" applyFill="1" applyBorder="1" applyAlignment="1">
      <alignment horizontal="left" vertical="center" wrapText="1"/>
    </xf>
    <xf numFmtId="0" fontId="5" fillId="4" borderId="17" xfId="0" applyFont="1" applyFill="1" applyBorder="1" applyAlignment="1">
      <alignment horizontal="left" vertical="center" wrapText="1"/>
    </xf>
    <xf numFmtId="0" fontId="4" fillId="4" borderId="8" xfId="0" applyFont="1" applyFill="1" applyBorder="1" applyAlignment="1">
      <alignment horizontal="center" vertical="top" wrapText="1"/>
    </xf>
    <xf numFmtId="0" fontId="4" fillId="4" borderId="6" xfId="0" applyFont="1" applyFill="1" applyBorder="1" applyAlignment="1">
      <alignment horizontal="center" vertical="top" wrapText="1"/>
    </xf>
    <xf numFmtId="3" fontId="4" fillId="4" borderId="23" xfId="0" applyNumberFormat="1" applyFont="1" applyFill="1" applyBorder="1" applyAlignment="1">
      <alignment horizontal="left" vertical="top" wrapText="1"/>
    </xf>
    <xf numFmtId="0" fontId="5" fillId="4" borderId="32" xfId="0" applyFont="1" applyFill="1" applyBorder="1" applyAlignment="1">
      <alignment horizontal="left" vertical="center" wrapText="1"/>
    </xf>
    <xf numFmtId="0" fontId="21" fillId="0" borderId="37" xfId="0" applyFont="1" applyBorder="1" applyAlignment="1">
      <alignment horizontal="left" vertical="top" wrapText="1"/>
    </xf>
    <xf numFmtId="0" fontId="21" fillId="0" borderId="38" xfId="0" applyFont="1" applyBorder="1" applyAlignment="1">
      <alignment horizontal="left" vertical="top" wrapText="1"/>
    </xf>
    <xf numFmtId="0" fontId="21" fillId="0" borderId="39" xfId="0" applyFont="1" applyBorder="1" applyAlignment="1">
      <alignment horizontal="left" vertical="top" wrapText="1"/>
    </xf>
    <xf numFmtId="0" fontId="11" fillId="0" borderId="12" xfId="0" applyFont="1" applyBorder="1" applyAlignment="1">
      <alignment horizontal="left" vertical="center" wrapText="1"/>
    </xf>
    <xf numFmtId="0" fontId="11" fillId="0" borderId="13" xfId="0" applyFont="1" applyBorder="1" applyAlignment="1">
      <alignment horizontal="left" vertical="center" wrapText="1"/>
    </xf>
    <xf numFmtId="0" fontId="5" fillId="10" borderId="16" xfId="0" applyFont="1" applyFill="1" applyBorder="1" applyAlignment="1">
      <alignment horizontal="center" vertical="center" wrapText="1"/>
    </xf>
    <xf numFmtId="0" fontId="5" fillId="10" borderId="17" xfId="0" applyFont="1" applyFill="1" applyBorder="1" applyAlignment="1">
      <alignment horizontal="center" vertical="center" wrapText="1"/>
    </xf>
    <xf numFmtId="0" fontId="4" fillId="10" borderId="8" xfId="0" applyFont="1" applyFill="1" applyBorder="1" applyAlignment="1">
      <alignment horizontal="center" vertical="center" wrapText="1"/>
    </xf>
    <xf numFmtId="0" fontId="4" fillId="10" borderId="6" xfId="0" applyFont="1" applyFill="1" applyBorder="1" applyAlignment="1">
      <alignment horizontal="center" vertical="center" wrapText="1"/>
    </xf>
    <xf numFmtId="17" fontId="4" fillId="10" borderId="53" xfId="0" applyNumberFormat="1" applyFont="1" applyFill="1" applyBorder="1" applyAlignment="1">
      <alignment horizontal="center" vertical="center"/>
    </xf>
    <xf numFmtId="0" fontId="4" fillId="10" borderId="51" xfId="0" applyFont="1" applyFill="1" applyBorder="1" applyAlignment="1">
      <alignment horizontal="center" vertical="center"/>
    </xf>
    <xf numFmtId="0" fontId="4" fillId="10" borderId="54" xfId="0" applyFont="1" applyFill="1" applyBorder="1" applyAlignment="1">
      <alignment horizontal="center" vertical="center" wrapText="1"/>
    </xf>
    <xf numFmtId="44" fontId="9" fillId="9" borderId="53" xfId="1" applyFont="1" applyFill="1" applyBorder="1" applyAlignment="1" applyProtection="1">
      <alignment horizontal="center" vertical="center" wrapText="1"/>
      <protection locked="0"/>
    </xf>
    <xf numFmtId="44" fontId="9" fillId="9" borderId="55" xfId="1" applyFont="1" applyFill="1" applyBorder="1" applyAlignment="1" applyProtection="1">
      <alignment horizontal="center" vertical="center" wrapText="1"/>
      <protection locked="0"/>
    </xf>
  </cellXfs>
  <cellStyles count="3">
    <cellStyle name="Currency" xfId="1" builtinId="4"/>
    <cellStyle name="Normal" xfId="0" builtinId="0"/>
    <cellStyle name="Valuta 2" xfId="2" xr:uid="{00000000-0005-0000-0000-000002000000}"/>
  </cellStyles>
  <dxfs count="0"/>
  <tableStyles count="0" defaultTableStyle="TableStyleMedium9" defaultPivotStyle="PivotStyleLight16"/>
  <colors>
    <mruColors>
      <color rgb="FFC4DECA"/>
      <color rgb="FF2C4D33"/>
      <color rgb="FF0000FF"/>
      <color rgb="FFB1D3B8"/>
      <color rgb="FF539361"/>
      <color rgb="FF8CBE9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03"/>
  <sheetViews>
    <sheetView showGridLines="0" tabSelected="1" topLeftCell="A83" zoomScale="90" zoomScaleNormal="90" workbookViewId="0">
      <selection activeCell="G90" sqref="G90"/>
    </sheetView>
  </sheetViews>
  <sheetFormatPr defaultColWidth="9.1796875" defaultRowHeight="12.75" customHeight="1" x14ac:dyDescent="0.25"/>
  <cols>
    <col min="1" max="1" width="3" style="1" customWidth="1"/>
    <col min="2" max="2" width="55.26953125" style="1" customWidth="1"/>
    <col min="3" max="3" width="14.1796875" style="1" customWidth="1"/>
    <col min="4" max="4" width="9.453125" style="37" customWidth="1"/>
    <col min="5" max="5" width="19" style="37" customWidth="1"/>
    <col min="6" max="6" width="19.26953125" style="1" customWidth="1"/>
    <col min="7" max="7" width="21.26953125" style="37" customWidth="1"/>
    <col min="8" max="8" width="13.81640625" style="86" bestFit="1" customWidth="1"/>
    <col min="9" max="16384" width="9.1796875" style="1"/>
  </cols>
  <sheetData>
    <row r="1" spans="1:13" ht="28.5" customHeight="1" x14ac:dyDescent="0.4">
      <c r="B1" s="20" t="s">
        <v>0</v>
      </c>
      <c r="C1" s="20"/>
    </row>
    <row r="2" spans="1:13" ht="16.5" customHeight="1" x14ac:dyDescent="0.3">
      <c r="A2" s="2"/>
      <c r="B2" s="6"/>
      <c r="C2" s="6"/>
      <c r="D2" s="38"/>
      <c r="E2" s="38"/>
      <c r="F2" s="6"/>
      <c r="G2" s="38"/>
    </row>
    <row r="3" spans="1:13" ht="13.5" customHeight="1" x14ac:dyDescent="0.3">
      <c r="A3" s="2"/>
      <c r="B3" s="79" t="s">
        <v>1</v>
      </c>
      <c r="C3" s="79"/>
      <c r="D3" s="80"/>
      <c r="E3" s="39"/>
      <c r="F3" s="2"/>
      <c r="G3" s="39"/>
    </row>
    <row r="4" spans="1:13" ht="13.5" customHeight="1" x14ac:dyDescent="0.3">
      <c r="A4" s="2"/>
      <c r="D4" s="39"/>
      <c r="E4" s="39"/>
      <c r="F4" s="2"/>
      <c r="G4" s="39"/>
    </row>
    <row r="5" spans="1:13" ht="9" customHeight="1" x14ac:dyDescent="0.3">
      <c r="A5" s="2"/>
      <c r="D5" s="39"/>
      <c r="E5" s="39"/>
      <c r="F5" s="2"/>
      <c r="G5" s="39"/>
    </row>
    <row r="6" spans="1:13" ht="20.25" customHeight="1" x14ac:dyDescent="0.3">
      <c r="A6" s="2"/>
      <c r="B6" s="144" t="s">
        <v>2</v>
      </c>
      <c r="C6" s="144"/>
      <c r="D6" s="144"/>
      <c r="E6" s="144"/>
      <c r="F6" s="144"/>
      <c r="G6" s="145"/>
    </row>
    <row r="7" spans="1:13" ht="43.5" customHeight="1" x14ac:dyDescent="0.3">
      <c r="A7" s="2"/>
      <c r="B7" s="148" t="s">
        <v>114</v>
      </c>
      <c r="C7" s="149"/>
      <c r="D7" s="149"/>
      <c r="E7" s="149"/>
      <c r="F7" s="149"/>
      <c r="G7" s="150"/>
    </row>
    <row r="8" spans="1:13" ht="18" customHeight="1" x14ac:dyDescent="0.3">
      <c r="A8" s="2"/>
      <c r="B8" s="151" t="s">
        <v>3</v>
      </c>
      <c r="C8" s="151"/>
      <c r="D8" s="151"/>
      <c r="E8" s="151"/>
      <c r="F8" s="151"/>
      <c r="G8" s="152"/>
    </row>
    <row r="9" spans="1:13" ht="65.5" customHeight="1" x14ac:dyDescent="0.3">
      <c r="A9" s="2"/>
      <c r="B9" s="153" t="s">
        <v>4</v>
      </c>
      <c r="C9" s="153"/>
      <c r="D9" s="153"/>
      <c r="E9" s="153"/>
      <c r="F9" s="153"/>
      <c r="G9" s="154"/>
    </row>
    <row r="10" spans="1:13" ht="121.15" customHeight="1" x14ac:dyDescent="0.3">
      <c r="A10" s="2"/>
      <c r="B10" s="155" t="s">
        <v>5</v>
      </c>
      <c r="C10" s="155"/>
      <c r="D10" s="155"/>
      <c r="E10" s="155"/>
      <c r="F10" s="155"/>
      <c r="G10" s="156"/>
      <c r="M10" s="3"/>
    </row>
    <row r="11" spans="1:13" ht="30.75" customHeight="1" x14ac:dyDescent="0.3">
      <c r="A11" s="2"/>
      <c r="B11" s="5"/>
      <c r="C11" s="5"/>
      <c r="D11" s="40"/>
      <c r="E11" s="40"/>
      <c r="F11" s="5"/>
      <c r="G11" s="40"/>
      <c r="M11" s="5"/>
    </row>
    <row r="12" spans="1:13" s="3" customFormat="1" ht="13.5" customHeight="1" x14ac:dyDescent="0.3">
      <c r="A12" s="7"/>
      <c r="B12" s="8"/>
      <c r="C12" s="8"/>
      <c r="D12" s="41"/>
      <c r="E12" s="41"/>
      <c r="F12" s="9"/>
      <c r="G12" s="41"/>
      <c r="H12" s="90"/>
      <c r="M12" s="5"/>
    </row>
    <row r="13" spans="1:13" ht="15.75" customHeight="1" x14ac:dyDescent="0.25">
      <c r="B13" s="144" t="s">
        <v>6</v>
      </c>
      <c r="C13" s="144"/>
      <c r="D13" s="144"/>
      <c r="E13" s="144"/>
      <c r="F13" s="144"/>
      <c r="G13" s="145"/>
    </row>
    <row r="14" spans="1:13" ht="31.9" customHeight="1" x14ac:dyDescent="0.25">
      <c r="B14" s="36" t="s">
        <v>7</v>
      </c>
      <c r="C14" s="95" t="s">
        <v>8</v>
      </c>
      <c r="D14" s="34" t="s">
        <v>9</v>
      </c>
      <c r="E14" s="34" t="s">
        <v>10</v>
      </c>
      <c r="F14" s="34" t="s">
        <v>11</v>
      </c>
      <c r="G14" s="35" t="s">
        <v>12</v>
      </c>
      <c r="H14" s="88" t="s">
        <v>13</v>
      </c>
    </row>
    <row r="15" spans="1:13" s="2" customFormat="1" ht="78" customHeight="1" x14ac:dyDescent="0.3">
      <c r="B15" s="60" t="s">
        <v>14</v>
      </c>
      <c r="C15" s="109" t="s">
        <v>15</v>
      </c>
      <c r="D15" s="121">
        <v>250</v>
      </c>
      <c r="E15" s="121">
        <v>44</v>
      </c>
      <c r="F15" s="134"/>
      <c r="G15" s="89">
        <f t="shared" ref="G15:G23" si="0">D15*F15</f>
        <v>0</v>
      </c>
      <c r="H15" s="87" t="s">
        <v>16</v>
      </c>
    </row>
    <row r="16" spans="1:13" ht="57" customHeight="1" x14ac:dyDescent="0.25">
      <c r="B16" s="60" t="s">
        <v>17</v>
      </c>
      <c r="C16" s="96" t="s">
        <v>18</v>
      </c>
      <c r="D16" s="121">
        <v>52</v>
      </c>
      <c r="E16" s="121">
        <v>22</v>
      </c>
      <c r="F16" s="134"/>
      <c r="G16" s="89">
        <f t="shared" si="0"/>
        <v>0</v>
      </c>
      <c r="H16" s="87" t="s">
        <v>16</v>
      </c>
    </row>
    <row r="17" spans="2:10" ht="61.5" customHeight="1" x14ac:dyDescent="0.25">
      <c r="B17" s="60" t="s">
        <v>19</v>
      </c>
      <c r="C17" s="96" t="s">
        <v>20</v>
      </c>
      <c r="D17" s="121">
        <v>250</v>
      </c>
      <c r="E17" s="121">
        <v>62</v>
      </c>
      <c r="F17" s="134"/>
      <c r="G17" s="89">
        <f t="shared" si="0"/>
        <v>0</v>
      </c>
      <c r="H17" s="87" t="s">
        <v>16</v>
      </c>
    </row>
    <row r="18" spans="2:10" ht="58" x14ac:dyDescent="0.25">
      <c r="B18" s="60" t="s">
        <v>21</v>
      </c>
      <c r="C18" s="96" t="s">
        <v>22</v>
      </c>
      <c r="D18" s="121">
        <v>250</v>
      </c>
      <c r="E18" s="121">
        <v>76</v>
      </c>
      <c r="F18" s="134"/>
      <c r="G18" s="89">
        <f t="shared" si="0"/>
        <v>0</v>
      </c>
      <c r="H18" s="87" t="s">
        <v>23</v>
      </c>
    </row>
    <row r="19" spans="2:10" ht="57" customHeight="1" x14ac:dyDescent="0.25">
      <c r="B19" s="60" t="s">
        <v>24</v>
      </c>
      <c r="C19" s="96" t="s">
        <v>25</v>
      </c>
      <c r="D19" s="121">
        <v>250</v>
      </c>
      <c r="E19" s="121">
        <v>121</v>
      </c>
      <c r="F19" s="134"/>
      <c r="G19" s="89">
        <f t="shared" si="0"/>
        <v>0</v>
      </c>
      <c r="H19" s="87" t="s">
        <v>23</v>
      </c>
    </row>
    <row r="20" spans="2:10" ht="47.5" customHeight="1" x14ac:dyDescent="0.25">
      <c r="B20" s="60" t="s">
        <v>26</v>
      </c>
      <c r="C20" s="96" t="s">
        <v>27</v>
      </c>
      <c r="D20" s="121">
        <v>250</v>
      </c>
      <c r="E20" s="121">
        <v>90</v>
      </c>
      <c r="F20" s="134"/>
      <c r="G20" s="89">
        <f t="shared" si="0"/>
        <v>0</v>
      </c>
      <c r="H20" s="87" t="s">
        <v>23</v>
      </c>
      <c r="J20" s="28"/>
    </row>
    <row r="21" spans="2:10" ht="47.5" customHeight="1" x14ac:dyDescent="0.25">
      <c r="B21" s="60" t="s">
        <v>28</v>
      </c>
      <c r="C21" s="96" t="s">
        <v>29</v>
      </c>
      <c r="D21" s="121">
        <v>12</v>
      </c>
      <c r="E21" s="121">
        <v>62</v>
      </c>
      <c r="F21" s="134"/>
      <c r="G21" s="89">
        <f t="shared" si="0"/>
        <v>0</v>
      </c>
      <c r="H21" s="87" t="s">
        <v>16</v>
      </c>
      <c r="J21" s="28"/>
    </row>
    <row r="22" spans="2:10" ht="45" customHeight="1" x14ac:dyDescent="0.25">
      <c r="B22" s="60" t="s">
        <v>30</v>
      </c>
      <c r="C22" s="96" t="s">
        <v>31</v>
      </c>
      <c r="D22" s="121">
        <v>24</v>
      </c>
      <c r="E22" s="121">
        <v>70</v>
      </c>
      <c r="F22" s="134"/>
      <c r="G22" s="89">
        <f t="shared" si="0"/>
        <v>0</v>
      </c>
      <c r="H22" s="87" t="s">
        <v>16</v>
      </c>
    </row>
    <row r="23" spans="2:10" ht="48.65" customHeight="1" x14ac:dyDescent="0.25">
      <c r="B23" s="33" t="s">
        <v>32</v>
      </c>
      <c r="C23" s="110" t="s">
        <v>33</v>
      </c>
      <c r="D23" s="122">
        <v>52</v>
      </c>
      <c r="E23" s="122">
        <v>90</v>
      </c>
      <c r="F23" s="134"/>
      <c r="G23" s="89">
        <f t="shared" si="0"/>
        <v>0</v>
      </c>
      <c r="H23" s="87" t="s">
        <v>16</v>
      </c>
    </row>
    <row r="24" spans="2:10" ht="24" customHeight="1" thickTop="1" thickBot="1" x14ac:dyDescent="0.3">
      <c r="B24" s="146" t="s">
        <v>34</v>
      </c>
      <c r="C24" s="147"/>
      <c r="D24" s="147"/>
      <c r="E24" s="147"/>
      <c r="F24" s="146"/>
      <c r="G24" s="73">
        <f>SUM(G15:G23)</f>
        <v>0</v>
      </c>
      <c r="H24" s="91"/>
    </row>
    <row r="25" spans="2:10" s="2" customFormat="1" ht="19.5" customHeight="1" x14ac:dyDescent="0.3">
      <c r="D25" s="39"/>
      <c r="E25" s="39"/>
      <c r="G25" s="39"/>
      <c r="H25" s="92"/>
    </row>
    <row r="26" spans="2:10" s="13" customFormat="1" ht="30.65" customHeight="1" x14ac:dyDescent="0.35">
      <c r="B26" s="144" t="s">
        <v>35</v>
      </c>
      <c r="C26" s="144"/>
      <c r="D26" s="144"/>
      <c r="E26" s="144"/>
      <c r="F26" s="144"/>
      <c r="G26" s="144"/>
      <c r="H26" s="93"/>
    </row>
    <row r="27" spans="2:10" s="13" customFormat="1" ht="21.75" hidden="1" customHeight="1" x14ac:dyDescent="0.35">
      <c r="B27" s="10" t="s">
        <v>7</v>
      </c>
      <c r="C27" s="97"/>
      <c r="D27" s="49" t="s">
        <v>9</v>
      </c>
      <c r="E27" s="49" t="s">
        <v>36</v>
      </c>
      <c r="F27" s="11" t="s">
        <v>37</v>
      </c>
      <c r="G27" s="42" t="s">
        <v>12</v>
      </c>
      <c r="H27" s="86"/>
    </row>
    <row r="28" spans="2:10" s="13" customFormat="1" ht="25.5" hidden="1" customHeight="1" x14ac:dyDescent="0.35">
      <c r="B28" s="24" t="s">
        <v>38</v>
      </c>
      <c r="C28" s="98"/>
      <c r="D28" s="50">
        <v>200</v>
      </c>
      <c r="E28" s="51">
        <v>98</v>
      </c>
      <c r="F28" s="22"/>
      <c r="G28" s="43">
        <f t="shared" ref="G28:G33" si="1">D28*E28*F28</f>
        <v>0</v>
      </c>
      <c r="H28" s="86"/>
    </row>
    <row r="29" spans="2:10" s="13" customFormat="1" ht="30.65" hidden="1" customHeight="1" x14ac:dyDescent="0.35">
      <c r="B29" s="23" t="s">
        <v>39</v>
      </c>
      <c r="C29" s="99"/>
      <c r="D29" s="50">
        <v>52</v>
      </c>
      <c r="E29" s="51">
        <v>40</v>
      </c>
      <c r="F29" s="22"/>
      <c r="G29" s="43">
        <f t="shared" si="1"/>
        <v>0</v>
      </c>
      <c r="H29" s="86"/>
    </row>
    <row r="30" spans="2:10" s="13" customFormat="1" ht="30.65" hidden="1" customHeight="1" x14ac:dyDescent="0.35">
      <c r="B30" s="21" t="s">
        <v>40</v>
      </c>
      <c r="C30" s="100"/>
      <c r="D30" s="50">
        <v>20</v>
      </c>
      <c r="E30" s="51">
        <v>228</v>
      </c>
      <c r="F30" s="22"/>
      <c r="G30" s="43">
        <f t="shared" si="1"/>
        <v>0</v>
      </c>
      <c r="H30" s="86"/>
    </row>
    <row r="31" spans="2:10" s="13" customFormat="1" ht="30.65" hidden="1" customHeight="1" x14ac:dyDescent="0.35">
      <c r="B31" s="21" t="s">
        <v>41</v>
      </c>
      <c r="C31" s="100"/>
      <c r="D31" s="50">
        <v>12</v>
      </c>
      <c r="E31" s="51">
        <v>169</v>
      </c>
      <c r="F31" s="22"/>
      <c r="G31" s="43">
        <f t="shared" si="1"/>
        <v>0</v>
      </c>
      <c r="H31" s="86"/>
    </row>
    <row r="32" spans="2:10" s="13" customFormat="1" ht="30.65" hidden="1" customHeight="1" x14ac:dyDescent="0.35">
      <c r="B32" s="21" t="s">
        <v>42</v>
      </c>
      <c r="C32" s="100"/>
      <c r="D32" s="50">
        <v>12</v>
      </c>
      <c r="E32" s="51">
        <v>219</v>
      </c>
      <c r="F32" s="22"/>
      <c r="G32" s="43">
        <f t="shared" si="1"/>
        <v>0</v>
      </c>
      <c r="H32" s="86"/>
    </row>
    <row r="33" spans="2:14" s="13" customFormat="1" ht="30.65" hidden="1" customHeight="1" x14ac:dyDescent="0.35">
      <c r="B33" s="21" t="s">
        <v>43</v>
      </c>
      <c r="C33" s="100"/>
      <c r="D33" s="50">
        <v>4</v>
      </c>
      <c r="E33" s="51">
        <v>57</v>
      </c>
      <c r="F33" s="22"/>
      <c r="G33" s="43">
        <f t="shared" si="1"/>
        <v>0</v>
      </c>
      <c r="H33" s="86"/>
    </row>
    <row r="34" spans="2:14" s="13" customFormat="1" ht="30.65" hidden="1" customHeight="1" x14ac:dyDescent="0.35">
      <c r="B34" s="14" t="s">
        <v>44</v>
      </c>
      <c r="C34" s="14"/>
      <c r="D34" s="52"/>
      <c r="E34" s="164"/>
      <c r="F34" s="164"/>
      <c r="G34" s="44">
        <f>SUM(G28:G33)</f>
        <v>0</v>
      </c>
      <c r="H34" s="86"/>
    </row>
    <row r="35" spans="2:14" s="13" customFormat="1" ht="24.75" hidden="1" customHeight="1" x14ac:dyDescent="0.35">
      <c r="B35" s="25"/>
      <c r="C35" s="56"/>
      <c r="D35" s="53"/>
      <c r="E35" s="54"/>
      <c r="F35" s="26"/>
      <c r="G35" s="45"/>
      <c r="H35" s="86"/>
    </row>
    <row r="36" spans="2:14" s="13" customFormat="1" ht="24.75" hidden="1" customHeight="1" x14ac:dyDescent="0.35">
      <c r="B36" s="159" t="s">
        <v>45</v>
      </c>
      <c r="C36" s="159"/>
      <c r="D36" s="159"/>
      <c r="E36" s="159"/>
      <c r="F36" s="159"/>
      <c r="G36" s="165"/>
      <c r="H36" s="86"/>
    </row>
    <row r="37" spans="2:14" s="13" customFormat="1" ht="24.75" customHeight="1" x14ac:dyDescent="0.35">
      <c r="B37" s="10" t="s">
        <v>7</v>
      </c>
      <c r="C37" s="111" t="s">
        <v>8</v>
      </c>
      <c r="D37" s="34" t="s">
        <v>46</v>
      </c>
      <c r="E37" s="34" t="s">
        <v>47</v>
      </c>
      <c r="F37" s="34" t="s">
        <v>11</v>
      </c>
      <c r="G37" s="35" t="s">
        <v>12</v>
      </c>
      <c r="H37" s="88" t="s">
        <v>13</v>
      </c>
    </row>
    <row r="38" spans="2:14" s="13" customFormat="1" ht="46.9" customHeight="1" x14ac:dyDescent="0.35">
      <c r="B38" s="62" t="s">
        <v>48</v>
      </c>
      <c r="C38" s="101" t="s">
        <v>49</v>
      </c>
      <c r="D38" s="121">
        <v>250</v>
      </c>
      <c r="E38" s="121">
        <v>86</v>
      </c>
      <c r="F38" s="74"/>
      <c r="G38" s="89">
        <f>D38*F38</f>
        <v>0</v>
      </c>
      <c r="H38" s="87" t="s">
        <v>16</v>
      </c>
    </row>
    <row r="39" spans="2:14" s="13" customFormat="1" ht="43.5" x14ac:dyDescent="0.35">
      <c r="B39" s="62" t="s">
        <v>50</v>
      </c>
      <c r="C39" s="96" t="s">
        <v>18</v>
      </c>
      <c r="D39" s="121">
        <v>52</v>
      </c>
      <c r="E39" s="121">
        <v>152</v>
      </c>
      <c r="F39" s="74"/>
      <c r="G39" s="89">
        <f t="shared" ref="G39:G44" si="2">D39*F39</f>
        <v>0</v>
      </c>
      <c r="H39" s="87" t="s">
        <v>16</v>
      </c>
    </row>
    <row r="40" spans="2:14" s="13" customFormat="1" ht="43.5" x14ac:dyDescent="0.35">
      <c r="B40" s="62" t="s">
        <v>51</v>
      </c>
      <c r="C40" s="96" t="s">
        <v>20</v>
      </c>
      <c r="D40" s="121">
        <v>250</v>
      </c>
      <c r="E40" s="121">
        <v>62</v>
      </c>
      <c r="F40" s="74"/>
      <c r="G40" s="89">
        <f t="shared" si="2"/>
        <v>0</v>
      </c>
      <c r="H40" s="87" t="s">
        <v>23</v>
      </c>
    </row>
    <row r="41" spans="2:14" s="27" customFormat="1" ht="43.5" x14ac:dyDescent="0.35">
      <c r="B41" s="62" t="s">
        <v>52</v>
      </c>
      <c r="C41" s="101" t="s">
        <v>53</v>
      </c>
      <c r="D41" s="121">
        <v>250</v>
      </c>
      <c r="E41" s="121">
        <v>73</v>
      </c>
      <c r="F41" s="74"/>
      <c r="G41" s="89">
        <f t="shared" si="2"/>
        <v>0</v>
      </c>
      <c r="H41" s="87" t="s">
        <v>23</v>
      </c>
      <c r="I41" s="13"/>
      <c r="J41" s="13"/>
      <c r="K41" s="13"/>
      <c r="L41" s="13"/>
      <c r="M41" s="13"/>
      <c r="N41" s="13"/>
    </row>
    <row r="42" spans="2:14" s="13" customFormat="1" ht="29" x14ac:dyDescent="0.35">
      <c r="B42" s="62" t="s">
        <v>54</v>
      </c>
      <c r="C42" s="101" t="s">
        <v>55</v>
      </c>
      <c r="D42" s="121">
        <v>250</v>
      </c>
      <c r="E42" s="121">
        <v>51</v>
      </c>
      <c r="F42" s="74"/>
      <c r="G42" s="89">
        <f t="shared" si="2"/>
        <v>0</v>
      </c>
      <c r="H42" s="87" t="s">
        <v>23</v>
      </c>
    </row>
    <row r="43" spans="2:14" s="13" customFormat="1" ht="43.5" x14ac:dyDescent="0.35">
      <c r="B43" s="62" t="s">
        <v>56</v>
      </c>
      <c r="C43" s="101" t="s">
        <v>57</v>
      </c>
      <c r="D43" s="121">
        <v>12</v>
      </c>
      <c r="E43" s="121">
        <v>52</v>
      </c>
      <c r="F43" s="74"/>
      <c r="G43" s="89">
        <f t="shared" si="2"/>
        <v>0</v>
      </c>
      <c r="H43" s="87" t="s">
        <v>16</v>
      </c>
    </row>
    <row r="44" spans="2:14" s="13" customFormat="1" ht="44" thickBot="1" x14ac:dyDescent="0.4">
      <c r="B44" s="63" t="s">
        <v>58</v>
      </c>
      <c r="C44" s="112" t="s">
        <v>59</v>
      </c>
      <c r="D44" s="122">
        <v>24</v>
      </c>
      <c r="E44" s="122">
        <v>51</v>
      </c>
      <c r="F44" s="75"/>
      <c r="G44" s="89">
        <f t="shared" si="2"/>
        <v>0</v>
      </c>
      <c r="H44" s="87" t="s">
        <v>16</v>
      </c>
    </row>
    <row r="45" spans="2:14" s="13" customFormat="1" ht="26.5" customHeight="1" thickTop="1" thickBot="1" x14ac:dyDescent="0.4">
      <c r="B45" s="147" t="s">
        <v>34</v>
      </c>
      <c r="C45" s="147"/>
      <c r="D45" s="147"/>
      <c r="E45" s="147"/>
      <c r="F45" s="146"/>
      <c r="G45" s="73">
        <f>SUM(G36:G44)</f>
        <v>0</v>
      </c>
      <c r="H45" s="86"/>
    </row>
    <row r="46" spans="2:14" s="13" customFormat="1" ht="21" customHeight="1" thickBot="1" x14ac:dyDescent="0.4">
      <c r="B46" s="56"/>
      <c r="C46" s="56"/>
      <c r="D46" s="54"/>
      <c r="E46" s="54"/>
      <c r="F46" s="26"/>
      <c r="G46" s="57"/>
      <c r="H46" s="86"/>
    </row>
    <row r="47" spans="2:14" s="58" customFormat="1" ht="24.75" customHeight="1" x14ac:dyDescent="0.35">
      <c r="B47" s="141" t="s">
        <v>60</v>
      </c>
      <c r="C47" s="142"/>
      <c r="D47" s="142"/>
      <c r="E47" s="142"/>
      <c r="F47" s="142"/>
      <c r="G47" s="143"/>
      <c r="H47" s="93"/>
    </row>
    <row r="48" spans="2:14" s="13" customFormat="1" ht="29.5" customHeight="1" x14ac:dyDescent="0.35">
      <c r="B48" s="10" t="s">
        <v>7</v>
      </c>
      <c r="C48" s="111" t="s">
        <v>8</v>
      </c>
      <c r="D48" s="49" t="s">
        <v>9</v>
      </c>
      <c r="E48" s="49" t="s">
        <v>36</v>
      </c>
      <c r="F48" s="11" t="s">
        <v>37</v>
      </c>
      <c r="G48" s="42" t="s">
        <v>12</v>
      </c>
      <c r="H48" s="85" t="s">
        <v>13</v>
      </c>
    </row>
    <row r="49" spans="2:8" s="13" customFormat="1" ht="31.15" customHeight="1" x14ac:dyDescent="0.35">
      <c r="B49" s="62" t="s">
        <v>61</v>
      </c>
      <c r="C49" s="101" t="s">
        <v>62</v>
      </c>
      <c r="D49" s="29">
        <v>200</v>
      </c>
      <c r="E49" s="29">
        <v>98</v>
      </c>
      <c r="F49" s="76"/>
      <c r="G49" s="43">
        <f t="shared" ref="G49:G54" si="3">D49*E49*F49</f>
        <v>0</v>
      </c>
      <c r="H49" s="87" t="s">
        <v>16</v>
      </c>
    </row>
    <row r="50" spans="2:8" s="13" customFormat="1" ht="33.75" customHeight="1" x14ac:dyDescent="0.35">
      <c r="B50" s="116" t="s">
        <v>63</v>
      </c>
      <c r="C50" s="117" t="s">
        <v>62</v>
      </c>
      <c r="D50" s="29">
        <v>52</v>
      </c>
      <c r="E50" s="29">
        <v>40</v>
      </c>
      <c r="F50" s="76"/>
      <c r="G50" s="43">
        <f t="shared" si="3"/>
        <v>0</v>
      </c>
      <c r="H50" s="87" t="s">
        <v>16</v>
      </c>
    </row>
    <row r="51" spans="2:8" s="13" customFormat="1" ht="30.65" customHeight="1" x14ac:dyDescent="0.35">
      <c r="B51" s="62" t="s">
        <v>64</v>
      </c>
      <c r="C51" s="101" t="s">
        <v>65</v>
      </c>
      <c r="D51" s="29">
        <v>20</v>
      </c>
      <c r="E51" s="29">
        <v>228</v>
      </c>
      <c r="F51" s="76"/>
      <c r="G51" s="43">
        <f t="shared" si="3"/>
        <v>0</v>
      </c>
      <c r="H51" s="87" t="s">
        <v>16</v>
      </c>
    </row>
    <row r="52" spans="2:8" s="13" customFormat="1" ht="30.65" customHeight="1" x14ac:dyDescent="0.35">
      <c r="B52" s="62" t="s">
        <v>66</v>
      </c>
      <c r="C52" s="101" t="s">
        <v>65</v>
      </c>
      <c r="D52" s="29">
        <v>12</v>
      </c>
      <c r="E52" s="29">
        <v>169</v>
      </c>
      <c r="F52" s="76"/>
      <c r="G52" s="43">
        <f t="shared" si="3"/>
        <v>0</v>
      </c>
      <c r="H52" s="87" t="s">
        <v>16</v>
      </c>
    </row>
    <row r="53" spans="2:8" s="13" customFormat="1" ht="30.65" customHeight="1" x14ac:dyDescent="0.35">
      <c r="B53" s="114" t="s">
        <v>67</v>
      </c>
      <c r="C53" s="101" t="s">
        <v>65</v>
      </c>
      <c r="D53" s="29">
        <v>12</v>
      </c>
      <c r="E53" s="29">
        <v>219</v>
      </c>
      <c r="F53" s="76"/>
      <c r="G53" s="43">
        <f t="shared" si="3"/>
        <v>0</v>
      </c>
      <c r="H53" s="87" t="s">
        <v>16</v>
      </c>
    </row>
    <row r="54" spans="2:8" s="13" customFormat="1" ht="32.25" customHeight="1" thickBot="1" x14ac:dyDescent="0.4">
      <c r="B54" s="115" t="s">
        <v>68</v>
      </c>
      <c r="C54" s="113" t="s">
        <v>69</v>
      </c>
      <c r="D54" s="61">
        <v>4</v>
      </c>
      <c r="E54" s="61">
        <v>57</v>
      </c>
      <c r="F54" s="77"/>
      <c r="G54" s="43">
        <f t="shared" si="3"/>
        <v>0</v>
      </c>
      <c r="H54" s="87" t="s">
        <v>16</v>
      </c>
    </row>
    <row r="55" spans="2:8" s="13" customFormat="1" ht="22.9" customHeight="1" thickTop="1" thickBot="1" x14ac:dyDescent="0.4">
      <c r="B55" s="147" t="s">
        <v>44</v>
      </c>
      <c r="C55" s="147"/>
      <c r="D55" s="147"/>
      <c r="E55" s="147"/>
      <c r="F55" s="147"/>
      <c r="G55" s="73">
        <f>SUM(G49:G54)</f>
        <v>0</v>
      </c>
      <c r="H55" s="86"/>
    </row>
    <row r="56" spans="2:8" s="13" customFormat="1" ht="24.75" customHeight="1" thickBot="1" x14ac:dyDescent="0.4">
      <c r="B56" s="56"/>
      <c r="C56" s="56"/>
      <c r="D56" s="54"/>
      <c r="E56" s="54"/>
      <c r="F56" s="26"/>
      <c r="G56" s="59"/>
      <c r="H56" s="86"/>
    </row>
    <row r="57" spans="2:8" s="13" customFormat="1" ht="24.75" customHeight="1" x14ac:dyDescent="0.35">
      <c r="B57" s="141" t="s">
        <v>70</v>
      </c>
      <c r="C57" s="142"/>
      <c r="D57" s="142"/>
      <c r="E57" s="142"/>
      <c r="F57" s="142"/>
      <c r="G57" s="143"/>
      <c r="H57" s="93"/>
    </row>
    <row r="58" spans="2:8" s="13" customFormat="1" ht="30.65" customHeight="1" x14ac:dyDescent="0.35">
      <c r="B58" s="10" t="s">
        <v>7</v>
      </c>
      <c r="C58" s="111" t="s">
        <v>8</v>
      </c>
      <c r="D58" s="49" t="s">
        <v>9</v>
      </c>
      <c r="E58" s="49" t="s">
        <v>36</v>
      </c>
      <c r="F58" s="11" t="s">
        <v>37</v>
      </c>
      <c r="G58" s="42" t="s">
        <v>12</v>
      </c>
      <c r="H58" s="88" t="s">
        <v>13</v>
      </c>
    </row>
    <row r="59" spans="2:8" s="13" customFormat="1" ht="30.65" customHeight="1" x14ac:dyDescent="0.35">
      <c r="B59" s="94" t="s">
        <v>71</v>
      </c>
      <c r="C59" s="102" t="s">
        <v>69</v>
      </c>
      <c r="D59" s="29">
        <v>200</v>
      </c>
      <c r="E59" s="29">
        <v>76</v>
      </c>
      <c r="F59" s="76"/>
      <c r="G59" s="89">
        <f t="shared" ref="G59:G64" si="4">D59*E59*F59</f>
        <v>0</v>
      </c>
      <c r="H59" s="87" t="s">
        <v>16</v>
      </c>
    </row>
    <row r="60" spans="2:8" s="13" customFormat="1" ht="30.65" customHeight="1" x14ac:dyDescent="0.35">
      <c r="B60" s="94" t="s">
        <v>72</v>
      </c>
      <c r="C60" s="102" t="s">
        <v>69</v>
      </c>
      <c r="D60" s="29">
        <v>52</v>
      </c>
      <c r="E60" s="29">
        <v>55</v>
      </c>
      <c r="F60" s="76"/>
      <c r="G60" s="89">
        <f t="shared" si="4"/>
        <v>0</v>
      </c>
      <c r="H60" s="87" t="s">
        <v>16</v>
      </c>
    </row>
    <row r="61" spans="2:8" s="13" customFormat="1" ht="30.65" customHeight="1" x14ac:dyDescent="0.35">
      <c r="B61" s="94" t="s">
        <v>73</v>
      </c>
      <c r="C61" s="102" t="s">
        <v>74</v>
      </c>
      <c r="D61" s="29">
        <v>20</v>
      </c>
      <c r="E61" s="29">
        <v>194</v>
      </c>
      <c r="F61" s="76"/>
      <c r="G61" s="89">
        <f t="shared" si="4"/>
        <v>0</v>
      </c>
      <c r="H61" s="87" t="s">
        <v>16</v>
      </c>
    </row>
    <row r="62" spans="2:8" s="13" customFormat="1" ht="30.65" customHeight="1" x14ac:dyDescent="0.35">
      <c r="B62" s="94" t="s">
        <v>75</v>
      </c>
      <c r="C62" s="102" t="s">
        <v>74</v>
      </c>
      <c r="D62" s="29">
        <v>12</v>
      </c>
      <c r="E62" s="29">
        <v>146</v>
      </c>
      <c r="F62" s="76"/>
      <c r="G62" s="89">
        <f t="shared" si="4"/>
        <v>0</v>
      </c>
      <c r="H62" s="87" t="s">
        <v>16</v>
      </c>
    </row>
    <row r="63" spans="2:8" s="13" customFormat="1" ht="30.65" customHeight="1" x14ac:dyDescent="0.35">
      <c r="B63" s="119" t="s">
        <v>76</v>
      </c>
      <c r="C63" s="102" t="s">
        <v>74</v>
      </c>
      <c r="D63" s="29">
        <v>12</v>
      </c>
      <c r="E63" s="29">
        <v>197</v>
      </c>
      <c r="F63" s="76"/>
      <c r="G63" s="89">
        <f t="shared" si="4"/>
        <v>0</v>
      </c>
      <c r="H63" s="87" t="s">
        <v>16</v>
      </c>
    </row>
    <row r="64" spans="2:8" s="13" customFormat="1" ht="33.65" customHeight="1" thickBot="1" x14ac:dyDescent="0.4">
      <c r="B64" s="120" t="s">
        <v>77</v>
      </c>
      <c r="C64" s="118" t="s">
        <v>69</v>
      </c>
      <c r="D64" s="61">
        <v>4</v>
      </c>
      <c r="E64" s="61">
        <v>12</v>
      </c>
      <c r="F64" s="77"/>
      <c r="G64" s="89">
        <f t="shared" si="4"/>
        <v>0</v>
      </c>
      <c r="H64" s="87" t="s">
        <v>16</v>
      </c>
    </row>
    <row r="65" spans="1:8" s="13" customFormat="1" ht="22.15" customHeight="1" thickTop="1" thickBot="1" x14ac:dyDescent="0.4">
      <c r="B65" s="147" t="s">
        <v>44</v>
      </c>
      <c r="C65" s="147"/>
      <c r="D65" s="147"/>
      <c r="E65" s="147"/>
      <c r="F65" s="147"/>
      <c r="G65" s="73">
        <f>SUM(G59:G64)</f>
        <v>0</v>
      </c>
      <c r="H65" s="86"/>
    </row>
    <row r="66" spans="1:8" ht="24" customHeight="1" x14ac:dyDescent="0.3">
      <c r="A66" s="13"/>
      <c r="B66" s="2"/>
      <c r="C66" s="2"/>
      <c r="D66" s="39"/>
      <c r="E66" s="39"/>
      <c r="F66" s="2"/>
      <c r="G66" s="39"/>
    </row>
    <row r="67" spans="1:8" ht="37.5" hidden="1" customHeight="1" x14ac:dyDescent="0.3">
      <c r="A67" s="13"/>
      <c r="B67" s="2"/>
      <c r="C67" s="2"/>
      <c r="D67" s="39"/>
      <c r="E67" s="39"/>
      <c r="F67" s="2"/>
      <c r="G67" s="39"/>
    </row>
    <row r="68" spans="1:8" ht="15.75" hidden="1" customHeight="1" x14ac:dyDescent="0.25">
      <c r="A68" s="13"/>
      <c r="B68" s="159" t="s">
        <v>78</v>
      </c>
      <c r="C68" s="160"/>
      <c r="D68" s="160"/>
      <c r="E68" s="160"/>
      <c r="F68" s="160"/>
      <c r="G68" s="161"/>
    </row>
    <row r="69" spans="1:8" ht="15" hidden="1" customHeight="1" x14ac:dyDescent="0.25">
      <c r="A69" s="13"/>
      <c r="B69" s="10" t="s">
        <v>79</v>
      </c>
      <c r="C69" s="103"/>
      <c r="D69" s="162" t="s">
        <v>80</v>
      </c>
      <c r="E69" s="163"/>
      <c r="F69" s="11" t="s">
        <v>81</v>
      </c>
      <c r="G69" s="42" t="s">
        <v>12</v>
      </c>
    </row>
    <row r="70" spans="1:8" ht="15.75" hidden="1" customHeight="1" x14ac:dyDescent="0.25">
      <c r="A70" s="13"/>
      <c r="B70" s="15" t="s">
        <v>82</v>
      </c>
      <c r="C70" s="104"/>
      <c r="D70" s="157">
        <v>4</v>
      </c>
      <c r="E70" s="158"/>
      <c r="F70" s="12"/>
      <c r="G70" s="43">
        <f>D70*F70</f>
        <v>0</v>
      </c>
    </row>
    <row r="71" spans="1:8" ht="13.5" hidden="1" customHeight="1" x14ac:dyDescent="0.25">
      <c r="A71" s="13"/>
    </row>
    <row r="72" spans="1:8" ht="13" thickBot="1" x14ac:dyDescent="0.3">
      <c r="A72" s="13"/>
    </row>
    <row r="73" spans="1:8" ht="46.5" customHeight="1" x14ac:dyDescent="0.25">
      <c r="A73" s="13"/>
      <c r="B73" s="128" t="s">
        <v>83</v>
      </c>
      <c r="C73" s="171" t="s">
        <v>84</v>
      </c>
      <c r="D73" s="171"/>
      <c r="E73" s="171"/>
      <c r="F73" s="172"/>
      <c r="G73" s="1"/>
    </row>
    <row r="74" spans="1:8" ht="26" x14ac:dyDescent="0.25">
      <c r="A74" s="13"/>
      <c r="B74" s="123" t="s">
        <v>7</v>
      </c>
      <c r="C74" s="124"/>
      <c r="D74" s="125"/>
      <c r="E74" s="126" t="s">
        <v>85</v>
      </c>
      <c r="F74" s="127" t="s">
        <v>12</v>
      </c>
      <c r="G74" s="1"/>
    </row>
    <row r="75" spans="1:8" ht="18.649999999999999" customHeight="1" x14ac:dyDescent="0.25">
      <c r="A75" s="13"/>
      <c r="B75" s="4" t="s">
        <v>86</v>
      </c>
      <c r="C75" s="105"/>
      <c r="D75" s="29">
        <v>1</v>
      </c>
      <c r="E75" s="74">
        <v>0</v>
      </c>
      <c r="F75" s="43">
        <f>E75</f>
        <v>0</v>
      </c>
      <c r="G75" s="1"/>
    </row>
    <row r="76" spans="1:8" ht="18.649999999999999" customHeight="1" x14ac:dyDescent="0.25">
      <c r="A76" s="13"/>
      <c r="B76" s="4" t="s">
        <v>87</v>
      </c>
      <c r="C76" s="106"/>
      <c r="D76" s="72">
        <v>1</v>
      </c>
      <c r="E76" s="78">
        <v>0</v>
      </c>
      <c r="F76" s="43">
        <f t="shared" ref="F76:F79" si="5">E76</f>
        <v>0</v>
      </c>
      <c r="G76" s="1"/>
    </row>
    <row r="77" spans="1:8" ht="20.25" customHeight="1" x14ac:dyDescent="0.25">
      <c r="A77" s="13"/>
      <c r="B77" s="4" t="s">
        <v>88</v>
      </c>
      <c r="C77" s="106"/>
      <c r="D77" s="61">
        <v>1</v>
      </c>
      <c r="E77" s="75">
        <v>0</v>
      </c>
      <c r="F77" s="43">
        <f t="shared" si="5"/>
        <v>0</v>
      </c>
      <c r="G77" s="1"/>
    </row>
    <row r="78" spans="1:8" ht="20.25" customHeight="1" x14ac:dyDescent="0.25">
      <c r="A78" s="13"/>
      <c r="B78" s="4" t="s">
        <v>89</v>
      </c>
      <c r="C78" s="106"/>
      <c r="D78" s="61">
        <v>1</v>
      </c>
      <c r="E78" s="75">
        <v>0</v>
      </c>
      <c r="F78" s="43">
        <f t="shared" si="5"/>
        <v>0</v>
      </c>
      <c r="G78" s="1"/>
    </row>
    <row r="79" spans="1:8" ht="20.25" customHeight="1" x14ac:dyDescent="0.25">
      <c r="A79" s="13"/>
      <c r="B79" s="4" t="s">
        <v>90</v>
      </c>
      <c r="C79" s="106"/>
      <c r="D79" s="61">
        <v>1</v>
      </c>
      <c r="E79" s="75">
        <v>0</v>
      </c>
      <c r="F79" s="43">
        <f t="shared" si="5"/>
        <v>0</v>
      </c>
      <c r="G79" s="1"/>
    </row>
    <row r="80" spans="1:8" ht="22.9" customHeight="1" x14ac:dyDescent="0.25">
      <c r="A80" s="13"/>
      <c r="B80" s="146" t="s">
        <v>44</v>
      </c>
      <c r="C80" s="169"/>
      <c r="D80" s="169"/>
      <c r="E80" s="170"/>
      <c r="F80" s="73">
        <f>SUM(F75:F79)</f>
        <v>0</v>
      </c>
    </row>
    <row r="81" spans="1:7" ht="22.9" customHeight="1" x14ac:dyDescent="0.25">
      <c r="A81" s="13"/>
      <c r="B81" s="129"/>
      <c r="C81" s="129"/>
      <c r="D81" s="129"/>
      <c r="E81" s="129"/>
      <c r="F81" s="130"/>
    </row>
    <row r="82" spans="1:7" ht="41.25" customHeight="1" x14ac:dyDescent="0.25">
      <c r="A82" s="13"/>
      <c r="B82" s="132" t="s">
        <v>91</v>
      </c>
      <c r="C82" s="171" t="s">
        <v>84</v>
      </c>
      <c r="D82" s="171"/>
      <c r="E82" s="171"/>
      <c r="F82" s="172"/>
    </row>
    <row r="83" spans="1:7" ht="22.9" customHeight="1" x14ac:dyDescent="0.25">
      <c r="A83" s="13"/>
      <c r="B83" s="133" t="s">
        <v>92</v>
      </c>
      <c r="C83" s="173" t="s">
        <v>93</v>
      </c>
      <c r="D83" s="174"/>
      <c r="E83" s="173" t="s">
        <v>94</v>
      </c>
      <c r="F83" s="177"/>
    </row>
    <row r="84" spans="1:7" ht="22.9" customHeight="1" x14ac:dyDescent="0.25">
      <c r="A84" s="13"/>
      <c r="B84" s="131" t="s">
        <v>95</v>
      </c>
      <c r="C84" s="175">
        <v>45170</v>
      </c>
      <c r="D84" s="176"/>
      <c r="E84" s="178">
        <v>0</v>
      </c>
      <c r="F84" s="179"/>
    </row>
    <row r="85" spans="1:7" ht="15" customHeight="1" x14ac:dyDescent="0.25">
      <c r="B85" s="16"/>
      <c r="C85" s="16"/>
      <c r="D85" s="55"/>
      <c r="E85" s="55"/>
      <c r="F85" s="16"/>
      <c r="G85" s="46"/>
    </row>
    <row r="86" spans="1:7" ht="13" hidden="1" customHeight="1" x14ac:dyDescent="0.25">
      <c r="B86" s="64" t="s">
        <v>96</v>
      </c>
      <c r="C86" s="65"/>
      <c r="D86" s="65"/>
      <c r="E86" s="65"/>
      <c r="F86" s="65"/>
      <c r="G86" s="47"/>
    </row>
    <row r="87" spans="1:7" ht="24.75" customHeight="1" x14ac:dyDescent="0.25">
      <c r="B87" s="66" t="s">
        <v>97</v>
      </c>
      <c r="C87" s="67"/>
      <c r="D87" s="67"/>
      <c r="E87" s="67"/>
      <c r="F87" s="68"/>
      <c r="G87" s="42" t="s">
        <v>12</v>
      </c>
    </row>
    <row r="88" spans="1:7" ht="16.5" customHeight="1" x14ac:dyDescent="0.25">
      <c r="B88" s="30" t="s">
        <v>98</v>
      </c>
      <c r="C88" s="31"/>
      <c r="D88" s="31"/>
      <c r="E88" s="31"/>
      <c r="F88" s="32"/>
      <c r="G88" s="48">
        <f>G24</f>
        <v>0</v>
      </c>
    </row>
    <row r="89" spans="1:7" ht="18.649999999999999" customHeight="1" x14ac:dyDescent="0.25">
      <c r="B89" s="30" t="s">
        <v>99</v>
      </c>
      <c r="C89" s="31"/>
      <c r="D89" s="31"/>
      <c r="E89" s="31"/>
      <c r="F89" s="32"/>
      <c r="G89" s="48">
        <f>G45</f>
        <v>0</v>
      </c>
    </row>
    <row r="90" spans="1:7" ht="21.65" customHeight="1" x14ac:dyDescent="0.25">
      <c r="B90" s="30" t="s">
        <v>100</v>
      </c>
      <c r="C90" s="31"/>
      <c r="D90" s="31"/>
      <c r="E90" s="31"/>
      <c r="F90" s="32"/>
      <c r="G90" s="48">
        <f>G55</f>
        <v>0</v>
      </c>
    </row>
    <row r="91" spans="1:7" ht="16.149999999999999" customHeight="1" x14ac:dyDescent="0.25">
      <c r="B91" s="30" t="s">
        <v>101</v>
      </c>
      <c r="C91" s="31"/>
      <c r="D91" s="31"/>
      <c r="E91" s="31"/>
      <c r="F91" s="32"/>
      <c r="G91" s="48">
        <f>G65</f>
        <v>0</v>
      </c>
    </row>
    <row r="92" spans="1:7" ht="20.5" customHeight="1" x14ac:dyDescent="0.25">
      <c r="B92" s="69" t="s">
        <v>102</v>
      </c>
      <c r="C92" s="70"/>
      <c r="D92" s="70"/>
      <c r="E92" s="70"/>
      <c r="F92" s="71"/>
      <c r="G92" s="81">
        <f>SUM(G88:G91)</f>
        <v>0</v>
      </c>
    </row>
    <row r="93" spans="1:7" ht="20.5" customHeight="1" x14ac:dyDescent="0.25">
      <c r="B93" s="82"/>
      <c r="C93" s="82"/>
      <c r="D93" s="82"/>
      <c r="E93" s="82"/>
      <c r="F93" s="82"/>
      <c r="G93" s="83"/>
    </row>
    <row r="94" spans="1:7" ht="27.65" customHeight="1" x14ac:dyDescent="0.25">
      <c r="B94" s="166" t="s">
        <v>103</v>
      </c>
      <c r="C94" s="167"/>
      <c r="D94" s="167"/>
      <c r="E94" s="167"/>
      <c r="F94" s="168"/>
      <c r="G94" s="84">
        <f>G88+(G89*3)+G90+(G91*3)</f>
        <v>0</v>
      </c>
    </row>
    <row r="95" spans="1:7" ht="19.899999999999999" customHeight="1" x14ac:dyDescent="0.3">
      <c r="B95" s="17"/>
      <c r="C95" s="17"/>
    </row>
    <row r="96" spans="1:7" ht="19.149999999999999" customHeight="1" x14ac:dyDescent="0.25">
      <c r="B96" s="141" t="s">
        <v>104</v>
      </c>
      <c r="C96" s="142"/>
      <c r="D96" s="142"/>
      <c r="E96" s="142"/>
      <c r="F96" s="142"/>
      <c r="G96" s="143"/>
    </row>
    <row r="97" spans="2:7" ht="13" x14ac:dyDescent="0.25">
      <c r="B97" s="18" t="s">
        <v>105</v>
      </c>
      <c r="C97" s="107"/>
      <c r="D97" s="135" t="s">
        <v>106</v>
      </c>
      <c r="E97" s="136"/>
      <c r="F97" s="136"/>
      <c r="G97" s="137"/>
    </row>
    <row r="98" spans="2:7" ht="13" x14ac:dyDescent="0.25">
      <c r="B98" s="18" t="s">
        <v>107</v>
      </c>
      <c r="C98" s="107"/>
      <c r="D98" s="135" t="s">
        <v>108</v>
      </c>
      <c r="E98" s="136"/>
      <c r="F98" s="136"/>
      <c r="G98" s="137"/>
    </row>
    <row r="99" spans="2:7" ht="13" x14ac:dyDescent="0.25">
      <c r="B99" s="18" t="s">
        <v>109</v>
      </c>
      <c r="C99" s="107"/>
      <c r="D99" s="135" t="s">
        <v>110</v>
      </c>
      <c r="E99" s="136"/>
      <c r="F99" s="136"/>
      <c r="G99" s="137"/>
    </row>
    <row r="100" spans="2:7" ht="13" x14ac:dyDescent="0.25">
      <c r="B100" s="18" t="s">
        <v>111</v>
      </c>
      <c r="C100" s="107"/>
      <c r="D100" s="135" t="s">
        <v>112</v>
      </c>
      <c r="E100" s="136"/>
      <c r="F100" s="136"/>
      <c r="G100" s="137"/>
    </row>
    <row r="101" spans="2:7" ht="85.15" customHeight="1" x14ac:dyDescent="0.25">
      <c r="B101" s="19" t="s">
        <v>113</v>
      </c>
      <c r="C101" s="108"/>
      <c r="D101" s="138"/>
      <c r="E101" s="139"/>
      <c r="F101" s="139"/>
      <c r="G101" s="140"/>
    </row>
    <row r="103" spans="2:7" ht="44.5" customHeight="1" x14ac:dyDescent="0.25"/>
  </sheetData>
  <sheetProtection selectLockedCells="1"/>
  <mergeCells count="32">
    <mergeCell ref="B94:F94"/>
    <mergeCell ref="B47:G47"/>
    <mergeCell ref="B55:F55"/>
    <mergeCell ref="B65:F65"/>
    <mergeCell ref="B80:E80"/>
    <mergeCell ref="C73:F73"/>
    <mergeCell ref="C82:F82"/>
    <mergeCell ref="C83:D83"/>
    <mergeCell ref="C84:D84"/>
    <mergeCell ref="E83:F83"/>
    <mergeCell ref="E84:F84"/>
    <mergeCell ref="B96:G96"/>
    <mergeCell ref="B13:G13"/>
    <mergeCell ref="B24:F24"/>
    <mergeCell ref="B6:G6"/>
    <mergeCell ref="B7:G7"/>
    <mergeCell ref="B8:G8"/>
    <mergeCell ref="B9:G9"/>
    <mergeCell ref="B10:G10"/>
    <mergeCell ref="B26:G26"/>
    <mergeCell ref="D70:E70"/>
    <mergeCell ref="B68:G68"/>
    <mergeCell ref="D69:E69"/>
    <mergeCell ref="E34:F34"/>
    <mergeCell ref="B57:G57"/>
    <mergeCell ref="B36:G36"/>
    <mergeCell ref="B45:F45"/>
    <mergeCell ref="D97:G97"/>
    <mergeCell ref="D98:G98"/>
    <mergeCell ref="D99:G99"/>
    <mergeCell ref="D100:G100"/>
    <mergeCell ref="D101:G101"/>
  </mergeCells>
  <phoneticPr fontId="0" type="noConversion"/>
  <dataValidations count="1">
    <dataValidation type="decimal" operator="greaterThan" allowBlank="1" showInputMessage="1" showErrorMessage="1" sqref="F15:F23 F59:F64 F28:F33 F38:F44 F49:F54 F70" xr:uid="{00000000-0002-0000-0000-000000000000}">
      <formula1>0</formula1>
    </dataValidation>
  </dataValidations>
  <pageMargins left="0.70866141732283472" right="0.70866141732283472" top="0.74803149606299213" bottom="0.74803149606299213" header="0.31496062992125984" footer="0.31496062992125984"/>
  <pageSetup paperSize="9" scale="95" orientation="landscape" r:id="rId1"/>
  <headerFooter>
    <oddFooter xml:space="preserve">&amp;L
&amp;C
</oddFooter>
  </headerFooter>
  <ignoredErrors>
    <ignoredError sqref="G22" evalError="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172795e-a938-41da-a228-89d982301dd6">
      <Terms xmlns="http://schemas.microsoft.com/office/infopath/2007/PartnerControls"/>
    </lcf76f155ced4ddcb4097134ff3c332f>
    <TaxCatchAll xmlns="53280040-7e09-4339-a3a0-2bae459aecd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2976D0FA104AE4C864DC2621A0E5439" ma:contentTypeVersion="11" ma:contentTypeDescription="Een nieuw document maken." ma:contentTypeScope="" ma:versionID="d1fcf394dbb9fab3dba2442a8de00e40">
  <xsd:schema xmlns:xsd="http://www.w3.org/2001/XMLSchema" xmlns:xs="http://www.w3.org/2001/XMLSchema" xmlns:p="http://schemas.microsoft.com/office/2006/metadata/properties" xmlns:ns2="5172795e-a938-41da-a228-89d982301dd6" xmlns:ns3="53280040-7e09-4339-a3a0-2bae459aecd0" targetNamespace="http://schemas.microsoft.com/office/2006/metadata/properties" ma:root="true" ma:fieldsID="5cfe5dc72d75030aa09353048b631299" ns2:_="" ns3:_="">
    <xsd:import namespace="5172795e-a938-41da-a228-89d982301dd6"/>
    <xsd:import namespace="53280040-7e09-4339-a3a0-2bae459aecd0"/>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72795e-a938-41da-a228-89d982301d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c99a4f02-befe-4bbe-adfb-7eec4be8d64e"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3280040-7e09-4339-a3a0-2bae459aecd0"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f1608b87-6f6b-4b14-ab8c-c7e6a63746c3}" ma:internalName="TaxCatchAll" ma:showField="CatchAllData" ma:web="53280040-7e09-4339-a3a0-2bae459aecd0">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D412077-F38B-43FD-8003-B1F93D079358}">
  <ds:schemaRefs>
    <ds:schemaRef ds:uri="http://schemas.microsoft.com/office/2006/metadata/properties"/>
    <ds:schemaRef ds:uri="http://schemas.microsoft.com/office/infopath/2007/PartnerControls"/>
    <ds:schemaRef ds:uri="5c623482-512b-4ced-b808-b2cf290e27e6"/>
    <ds:schemaRef ds:uri="7d137040-c6d7-479a-9ab6-27b92f9efa83"/>
  </ds:schemaRefs>
</ds:datastoreItem>
</file>

<file path=customXml/itemProps2.xml><?xml version="1.0" encoding="utf-8"?>
<ds:datastoreItem xmlns:ds="http://schemas.openxmlformats.org/officeDocument/2006/customXml" ds:itemID="{03318434-F990-40FC-9601-5A3331336AED}"/>
</file>

<file path=customXml/itemProps3.xml><?xml version="1.0" encoding="utf-8"?>
<ds:datastoreItem xmlns:ds="http://schemas.openxmlformats.org/officeDocument/2006/customXml" ds:itemID="{32481252-2DDA-41BA-A2F6-CB35BDAB99ED}">
  <ds:schemaRefs>
    <ds:schemaRef ds:uri="http://schemas.microsoft.com/sharepoint/v3/contenttype/forms"/>
  </ds:schemaRefs>
</ds:datastoreItem>
</file>

<file path=docMetadata/LabelInfo.xml><?xml version="1.0" encoding="utf-8"?>
<clbl:labelList xmlns:clbl="http://schemas.microsoft.com/office/2020/mipLabelMetadata">
  <clbl:label id="{697f104b-d7cb-48c8-ac9f-bd87105bafdc}" enabled="0" method="" siteId="{697f104b-d7cb-48c8-ac9f-bd87105bafd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Prijzenblad</vt:lpstr>
      <vt:lpstr>Prijzenblad!Print_Area</vt:lpstr>
    </vt:vector>
  </TitlesOfParts>
  <Manager/>
  <Company>Benefit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Prijsblad</dc:title>
  <dc:subject/>
  <dc:creator>MarkJ</dc:creator>
  <cp:keywords/>
  <dc:description/>
  <cp:lastModifiedBy>Lucas Mens</cp:lastModifiedBy>
  <cp:revision/>
  <dcterms:created xsi:type="dcterms:W3CDTF">2009-06-11T12:14:07Z</dcterms:created>
  <dcterms:modified xsi:type="dcterms:W3CDTF">2023-10-26T13:05:26Z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0x010100F2976D0FA104AE4C864DC2621A0E5439</vt:lpwstr>
  </property>
  <property fmtid="{D5CDD505-2E9C-101B-9397-08002B2CF9AE}" pid="3" name="_dlc_DocIdItemGuid">
    <vt:lpwstr>d100f37a-77c8-4f72-be2b-3210de9fd107</vt:lpwstr>
  </property>
  <property fmtid="{D5CDD505-2E9C-101B-9397-08002B2CF9AE}" pid="4" name="Order">
    <vt:r8>4472700</vt:r8>
  </property>
  <property fmtid="{D5CDD505-2E9C-101B-9397-08002B2CF9AE}" pid="5" name="MediaServiceImageTags">
    <vt:lpwstr/>
  </property>
</Properties>
</file>