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Inspectie en onderhoud sporttoestellen\2.4 Nota van Inlichtingen\"/>
    </mc:Choice>
  </mc:AlternateContent>
  <xr:revisionPtr revIDLastSave="0" documentId="13_ncr:1_{59B23B74-143A-46BC-8F78-A4D8E3ECBE54}" xr6:coauthVersionLast="47" xr6:coauthVersionMax="47" xr10:uidLastSave="{00000000-0000-0000-0000-000000000000}"/>
  <bookViews>
    <workbookView xWindow="-120" yWindow="-120" windowWidth="25440" windowHeight="1539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F27" i="1" s="1"/>
  <c r="D26" i="1"/>
  <c r="F26" i="1" s="1"/>
  <c r="D68" i="1"/>
  <c r="F68" i="1" s="1"/>
  <c r="D67" i="1"/>
  <c r="F67" i="1" s="1"/>
  <c r="D66" i="1"/>
  <c r="F66" i="1" s="1"/>
  <c r="D65" i="1"/>
  <c r="F65" i="1" s="1"/>
  <c r="D64" i="1"/>
  <c r="F64" i="1" s="1"/>
  <c r="D63" i="1"/>
  <c r="F63" i="1" s="1"/>
  <c r="D62" i="1"/>
  <c r="F62" i="1" s="1"/>
  <c r="D61" i="1"/>
  <c r="F61" i="1" s="1"/>
  <c r="D60" i="1"/>
  <c r="F60" i="1" s="1"/>
  <c r="D59" i="1"/>
  <c r="F59" i="1" s="1"/>
  <c r="D58" i="1"/>
  <c r="F58" i="1" s="1"/>
  <c r="D57" i="1"/>
  <c r="F57" i="1" s="1"/>
  <c r="D56" i="1"/>
  <c r="F56" i="1" s="1"/>
  <c r="D55" i="1"/>
  <c r="F55" i="1" s="1"/>
  <c r="D54" i="1"/>
  <c r="F54" i="1" s="1"/>
  <c r="D53" i="1"/>
  <c r="F53" i="1" s="1"/>
  <c r="D52" i="1"/>
  <c r="F52" i="1" s="1"/>
  <c r="D51" i="1"/>
  <c r="F51" i="1" s="1"/>
  <c r="D50" i="1"/>
  <c r="F50" i="1" s="1"/>
  <c r="D49" i="1"/>
  <c r="F49" i="1" s="1"/>
  <c r="D48" i="1"/>
  <c r="F48" i="1" s="1"/>
  <c r="D47" i="1"/>
  <c r="F47" i="1" s="1"/>
  <c r="D46" i="1"/>
  <c r="F46" i="1" s="1"/>
  <c r="D45" i="1"/>
  <c r="F45" i="1" s="1"/>
  <c r="D44" i="1"/>
  <c r="F44" i="1" s="1"/>
  <c r="D43" i="1"/>
  <c r="F43" i="1" s="1"/>
  <c r="D42" i="1"/>
  <c r="F42" i="1" s="1"/>
  <c r="D41" i="1"/>
  <c r="F41" i="1" s="1"/>
  <c r="D40" i="1"/>
  <c r="F40" i="1" s="1"/>
  <c r="D39" i="1"/>
  <c r="F39" i="1" s="1"/>
  <c r="D38" i="1"/>
  <c r="F38" i="1" s="1"/>
  <c r="D37" i="1"/>
  <c r="F37" i="1" s="1"/>
  <c r="D36" i="1"/>
  <c r="F36" i="1" s="1"/>
  <c r="D35" i="1"/>
  <c r="F35" i="1" s="1"/>
  <c r="D34" i="1"/>
  <c r="F34" i="1" s="1"/>
  <c r="D33" i="1"/>
  <c r="F33" i="1" s="1"/>
  <c r="D32" i="1"/>
  <c r="F32" i="1" s="1"/>
  <c r="D31" i="1"/>
  <c r="F31" i="1" s="1"/>
  <c r="D30" i="1"/>
  <c r="F30" i="1" s="1"/>
  <c r="D29" i="1"/>
  <c r="F29" i="1" s="1"/>
  <c r="D28" i="1"/>
  <c r="F28" i="1" s="1"/>
  <c r="C10" i="1"/>
  <c r="C11" i="1"/>
  <c r="C12" i="1"/>
  <c r="C13" i="1"/>
  <c r="C14" i="1"/>
  <c r="C15" i="1"/>
  <c r="C16" i="1"/>
  <c r="C17" i="1"/>
  <c r="C9" i="1"/>
  <c r="E22" i="1"/>
  <c r="E17" i="1"/>
  <c r="E13" i="1"/>
  <c r="E15" i="1"/>
  <c r="E16" i="1"/>
  <c r="E14" i="1"/>
  <c r="E9" i="1"/>
  <c r="E10" i="1"/>
  <c r="E11" i="1"/>
  <c r="E12" i="1"/>
  <c r="E26" i="1" l="1"/>
  <c r="E67" i="1"/>
  <c r="E65" i="1"/>
  <c r="E63" i="1"/>
  <c r="E61" i="1"/>
  <c r="E59" i="1"/>
  <c r="E57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68" i="1"/>
  <c r="E66" i="1"/>
  <c r="E64" i="1"/>
  <c r="E62" i="1"/>
  <c r="E60" i="1"/>
  <c r="E58" i="1"/>
  <c r="E55" i="1"/>
  <c r="E53" i="1"/>
  <c r="E51" i="1"/>
  <c r="E49" i="1"/>
  <c r="E47" i="1"/>
  <c r="E45" i="1"/>
  <c r="E43" i="1"/>
  <c r="E41" i="1"/>
  <c r="E39" i="1"/>
  <c r="E37" i="1"/>
  <c r="E35" i="1"/>
  <c r="E33" i="1"/>
  <c r="E31" i="1"/>
  <c r="E29" i="1"/>
  <c r="E27" i="1"/>
  <c r="E56" i="1"/>
  <c r="F69" i="1"/>
  <c r="E18" i="1"/>
  <c r="E71" i="1" l="1"/>
</calcChain>
</file>

<file path=xl/sharedStrings.xml><?xml version="1.0" encoding="utf-8"?>
<sst xmlns="http://schemas.openxmlformats.org/spreadsheetml/2006/main" count="82" uniqueCount="82">
  <si>
    <t>&lt; De Inschrijver dient enkel de geel gearceerde cellen in te vullen &gt;</t>
  </si>
  <si>
    <t>In te vullen gegevens ter informatie</t>
  </si>
  <si>
    <t>De totale all-in kosten zijn als volgt opgebouwd:</t>
  </si>
  <si>
    <t>Naam Inschrijver:</t>
  </si>
  <si>
    <t>Plaats:</t>
  </si>
  <si>
    <t>Datum:</t>
  </si>
  <si>
    <t>Naam vertegenwoordiger:</t>
  </si>
  <si>
    <t>Handtekening:</t>
  </si>
  <si>
    <t>Functie:</t>
  </si>
  <si>
    <t>Binnensportaccommodatie</t>
  </si>
  <si>
    <t>Gymzaal De Goorns</t>
  </si>
  <si>
    <t>Aantal jaar</t>
  </si>
  <si>
    <t>Toestel</t>
  </si>
  <si>
    <t>Bok Primair onderwijs</t>
  </si>
  <si>
    <t>Herenbrug junior</t>
  </si>
  <si>
    <t>Honkbalpaal - PU voet</t>
  </si>
  <si>
    <t>Minitrampoline gesloten</t>
  </si>
  <si>
    <t>Opberg-/transportwagen ballen</t>
  </si>
  <si>
    <t>Opberg-/transportwagen lange mat</t>
  </si>
  <si>
    <t>Springkast Standaard</t>
  </si>
  <si>
    <t>Springplank bekleed</t>
  </si>
  <si>
    <t>Tsjoekbalframe (Tchoukball) - Enkelvoudig, klapbeugel</t>
  </si>
  <si>
    <t>Vloervoorziening klimraam vloervergrendeling</t>
  </si>
  <si>
    <t>Springplank plankoline</t>
  </si>
  <si>
    <t>Opberg-/transportwagen palen netten</t>
  </si>
  <si>
    <t>Kleuterbank 220cm</t>
  </si>
  <si>
    <t>Scheidsrechterstoel volleybal, recreatie</t>
  </si>
  <si>
    <t>Sporthal Hunsowhal</t>
  </si>
  <si>
    <t>Bok voortgezet onderwijs</t>
  </si>
  <si>
    <t>Plafond unit accessoire Trapezestok</t>
  </si>
  <si>
    <t>Gymzaal de Koel</t>
  </si>
  <si>
    <t>Sporthal de Splitting</t>
  </si>
  <si>
    <t>Sporthal de Koel</t>
  </si>
  <si>
    <t>Gymzaal school 75</t>
  </si>
  <si>
    <t>Gymzaal Valthe</t>
  </si>
  <si>
    <t>Kosten jaarlijkse inspectie ex BTW</t>
  </si>
  <si>
    <t>Kosten jaarlijkse inspectie incl BTW</t>
  </si>
  <si>
    <t>Totale inspectiekosten ex BTW</t>
  </si>
  <si>
    <t>Stick/stokkenbak driehoek of rond</t>
  </si>
  <si>
    <t>Sportzaal Exloo</t>
  </si>
  <si>
    <t>Damesbrug / parterrebrug Wedstrijd</t>
  </si>
  <si>
    <t>Mat lange mat 10mx 1,20m</t>
  </si>
  <si>
    <t>Minitrampoline open eind / vlinder</t>
  </si>
  <si>
    <t>Opberg-/transportwagen landingsmatten + springplanken / trampolines</t>
  </si>
  <si>
    <t>Turnbank 3,6m</t>
  </si>
  <si>
    <t>Gymzaal Drouwen</t>
  </si>
  <si>
    <t>Fictief 50 uur per jaar</t>
  </si>
  <si>
    <t xml:space="preserve">Aantal jaar </t>
  </si>
  <si>
    <t>Basketbal gasveer muurinstallatie Verticaal ophijsbaar, 3 standen + trekstang</t>
  </si>
  <si>
    <t>Prijs min de korting</t>
  </si>
  <si>
    <t>Evenwichtsbalk Oefenbalk, grondbalk 3 meter</t>
  </si>
  <si>
    <t>Evenwichtsbalk 5meter Wedstrijd, in hoogte verstelbaar met softtop bekleding</t>
  </si>
  <si>
    <t>Handbaldoel 100 cm diep inclusief net</t>
  </si>
  <si>
    <t>Herenbrug senior (wedstrijd/competitie)</t>
  </si>
  <si>
    <t>Kleuterrek, 3 vlakken, verplaatsbaar</t>
  </si>
  <si>
    <t>Klimtouwinstallatie Bocht, 8 touwen, hoogte 5,5 meter</t>
  </si>
  <si>
    <t>Klimraam 4 vaks, elektrisch in hoogte verstelbaar, houten sporten</t>
  </si>
  <si>
    <t>Mat lange mat 2delen van 5m x 1,20m</t>
  </si>
  <si>
    <t>Mat turnmat 150-100-6cm canvas met lederen hoeken en 4 zijden klitttenband</t>
  </si>
  <si>
    <t>Mat landingsmat (300x200x30cm)</t>
  </si>
  <si>
    <t>Opberg-/transportwagen turnmatten horizontaal 150-100cm</t>
  </si>
  <si>
    <t>Paard voltige inclusief (afneembare) beugels</t>
  </si>
  <si>
    <t>Ringstel/Unit handmatig incluief opbergbak touw/schakels</t>
  </si>
  <si>
    <t>Vloervoorziening grondpot volleybal/badminton/tennis paal inclusief dekplaat</t>
  </si>
  <si>
    <t>Vloervoorziening snelspan vloerverankering inclusief dekplaat</t>
  </si>
  <si>
    <t>Volleybalpaal aluminium met schuifprofiel</t>
  </si>
  <si>
    <t xml:space="preserve">Volleybal/badminton muurprofiel inclusief schuifstuk </t>
  </si>
  <si>
    <t>Kortingspercentage:</t>
  </si>
  <si>
    <t>Per uur ex BTW</t>
  </si>
  <si>
    <t>Fictieve aantallen</t>
  </si>
  <si>
    <t>Door middel van het invullen en ondertekenen van dit prijsinvulformulier verklaart de inschrijver het onderstaande:
1. Dat de inschrijving voldoet aan alle voorwaarden zoals die zijn gesteld in de offerteaanvraag met kenmerk 58447-2023, bijbehorende bijlagen en de bijbehorende Nota's van inlichtingen.
2. De opgegeven prijzen voor inspecties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</si>
  <si>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Totaal (inschrijfprijs inspectie)</t>
  </si>
  <si>
    <t>Totaal inschrijfprijs (toestellen/inventaris)</t>
  </si>
  <si>
    <t>Totale inschrijfprijs (inspecties/toestellen/inventaris)</t>
  </si>
  <si>
    <t>Rekstok installatie exclusief vloervoorziening (palen)</t>
  </si>
  <si>
    <t>Rekstok installatie accessoire rekstokstang bewegingsonderwijs</t>
  </si>
  <si>
    <t>Uurtarief monteur (fictief 50 uur per jaar)</t>
  </si>
  <si>
    <t>Spring-korfbalpaal (compleet: voet met ruberbescherming, onder- en bovenbbuis en korfbalmand)</t>
  </si>
  <si>
    <t>BIJLAGE D - PRIJSINVULFORMULIER AANGEPAST 16 OKTOBER 2023</t>
  </si>
  <si>
    <t>Prijs per stuk ex BTW</t>
  </si>
  <si>
    <t>Totaal prijs ex BTW</t>
  </si>
  <si>
    <t>Prijs per stuk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</si>
</sst>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3" fontId="0" fillId="0" borderId="1" xfId="0" applyNumberFormat="1" applyBorder="1" applyAlignment="1" applyProtection="1">
      <alignment vertical="top"/>
    </xf>
    <xf numFmtId="164" fontId="0" fillId="0" borderId="6" xfId="0" applyNumberFormat="1" applyBorder="1" applyAlignment="1" applyProtection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 wrapText="1"/>
      <protection hidden="1"/>
    </xf>
    <xf numFmtId="0" fontId="1" fillId="4" borderId="5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6" borderId="16" xfId="0" applyFill="1" applyBorder="1" applyAlignment="1">
      <alignment vertical="top"/>
    </xf>
    <xf numFmtId="0" fontId="0" fillId="6" borderId="16" xfId="0" applyFill="1" applyBorder="1" applyAlignment="1">
      <alignment horizontal="left" vertical="top"/>
    </xf>
    <xf numFmtId="164" fontId="0" fillId="2" borderId="1" xfId="0" applyNumberFormat="1" applyFill="1" applyBorder="1" applyAlignment="1">
      <alignment vertical="top"/>
    </xf>
    <xf numFmtId="0" fontId="0" fillId="0" borderId="5" xfId="0" applyBorder="1" applyAlignment="1">
      <alignment vertical="center"/>
    </xf>
    <xf numFmtId="0" fontId="3" fillId="5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33" xfId="0" applyNumberFormat="1" applyFont="1" applyFill="1" applyBorder="1" applyAlignment="1">
      <alignment vertical="top"/>
    </xf>
    <xf numFmtId="0" fontId="0" fillId="0" borderId="32" xfId="0" applyFont="1" applyFill="1" applyBorder="1" applyAlignment="1">
      <alignment vertical="top"/>
    </xf>
    <xf numFmtId="0" fontId="3" fillId="4" borderId="32" xfId="0" applyFont="1" applyFill="1" applyBorder="1" applyAlignment="1">
      <alignment vertical="top"/>
    </xf>
    <xf numFmtId="0" fontId="3" fillId="6" borderId="35" xfId="0" applyFont="1" applyFill="1" applyBorder="1" applyAlignment="1">
      <alignment vertical="top"/>
    </xf>
    <xf numFmtId="0" fontId="3" fillId="6" borderId="36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6" borderId="1" xfId="0" applyFont="1" applyFill="1" applyBorder="1" applyAlignment="1">
      <alignment vertical="top"/>
    </xf>
    <xf numFmtId="164" fontId="0" fillId="6" borderId="1" xfId="0" applyNumberFormat="1" applyFont="1" applyFill="1" applyBorder="1" applyAlignment="1">
      <alignment vertical="top"/>
    </xf>
    <xf numFmtId="0" fontId="3" fillId="5" borderId="37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6" borderId="5" xfId="0" applyFont="1" applyFill="1" applyBorder="1" applyAlignment="1">
      <alignment vertical="top"/>
    </xf>
    <xf numFmtId="0" fontId="1" fillId="4" borderId="34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164" fontId="0" fillId="2" borderId="34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64" fontId="0" fillId="2" borderId="38" xfId="0" applyNumberFormat="1" applyFill="1" applyBorder="1" applyAlignment="1">
      <alignment vertical="top"/>
    </xf>
    <xf numFmtId="0" fontId="0" fillId="0" borderId="39" xfId="0" applyFont="1" applyFill="1" applyBorder="1" applyAlignment="1">
      <alignment vertical="top"/>
    </xf>
    <xf numFmtId="164" fontId="3" fillId="0" borderId="40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7" xfId="0" applyFont="1" applyBorder="1" applyAlignment="1">
      <alignment vertical="top"/>
    </xf>
    <xf numFmtId="164" fontId="0" fillId="6" borderId="1" xfId="0" applyNumberFormat="1" applyFill="1" applyBorder="1" applyAlignment="1">
      <alignment vertical="top"/>
    </xf>
    <xf numFmtId="0" fontId="0" fillId="0" borderId="5" xfId="0" applyBorder="1" applyAlignment="1">
      <alignment vertical="top" wrapText="1"/>
    </xf>
    <xf numFmtId="0" fontId="2" fillId="0" borderId="41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6" borderId="17" xfId="0" applyFont="1" applyFill="1" applyBorder="1" applyAlignment="1">
      <alignment vertical="top"/>
    </xf>
    <xf numFmtId="0" fontId="0" fillId="0" borderId="17" xfId="0" applyBorder="1" applyAlignment="1">
      <alignment vertical="top" wrapText="1"/>
    </xf>
    <xf numFmtId="1" fontId="0" fillId="0" borderId="17" xfId="0" applyNumberFormat="1" applyBorder="1" applyAlignment="1">
      <alignment vertical="top"/>
    </xf>
    <xf numFmtId="164" fontId="0" fillId="6" borderId="16" xfId="0" applyNumberFormat="1" applyFill="1" applyBorder="1" applyAlignment="1">
      <alignment horizontal="left" vertical="top"/>
    </xf>
    <xf numFmtId="1" fontId="3" fillId="2" borderId="42" xfId="0" applyNumberFormat="1" applyFont="1" applyFill="1" applyBorder="1" applyAlignment="1">
      <alignment vertical="top"/>
    </xf>
    <xf numFmtId="0" fontId="5" fillId="6" borderId="43" xfId="0" applyFont="1" applyFill="1" applyBorder="1" applyAlignment="1">
      <alignment vertical="top"/>
    </xf>
    <xf numFmtId="164" fontId="0" fillId="0" borderId="1" xfId="0" applyNumberForma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6" borderId="4" xfId="0" applyFont="1" applyFill="1" applyBorder="1" applyAlignment="1">
      <alignment vertical="top"/>
    </xf>
    <xf numFmtId="164" fontId="0" fillId="6" borderId="6" xfId="0" applyNumberFormat="1" applyFill="1" applyBorder="1" applyAlignment="1">
      <alignment horizontal="right" vertical="top"/>
    </xf>
    <xf numFmtId="164" fontId="2" fillId="6" borderId="9" xfId="0" applyNumberFormat="1" applyFont="1" applyFill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6" borderId="45" xfId="0" applyFill="1" applyBorder="1" applyAlignment="1">
      <alignment vertical="top"/>
    </xf>
    <xf numFmtId="0" fontId="0" fillId="6" borderId="46" xfId="0" applyFill="1" applyBorder="1" applyAlignment="1">
      <alignment vertical="top"/>
    </xf>
    <xf numFmtId="0" fontId="0" fillId="6" borderId="47" xfId="0" applyFill="1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50" xfId="0" applyBorder="1" applyAlignment="1">
      <alignment vertical="top"/>
    </xf>
    <xf numFmtId="164" fontId="2" fillId="6" borderId="31" xfId="0" applyNumberFormat="1" applyFont="1" applyFill="1" applyBorder="1" applyAlignment="1">
      <alignment vertical="top"/>
    </xf>
    <xf numFmtId="0" fontId="0" fillId="0" borderId="2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2" fillId="0" borderId="29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2" fillId="0" borderId="37" xfId="0" applyFont="1" applyFill="1" applyBorder="1" applyAlignment="1">
      <alignment vertical="top"/>
    </xf>
    <xf numFmtId="164" fontId="0" fillId="0" borderId="38" xfId="0" applyNumberForma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466726</xdr:colOff>
      <xdr:row>0</xdr:row>
      <xdr:rowOff>38100</xdr:rowOff>
    </xdr:from>
    <xdr:to>
      <xdr:col>4</xdr:col>
      <xdr:colOff>857250</xdr:colOff>
      <xdr:row>3</xdr:row>
      <xdr:rowOff>102278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1" y="38100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O81"/>
  <sheetViews>
    <sheetView tabSelected="1" topLeftCell="A19" zoomScaleNormal="100" workbookViewId="0">
      <selection activeCell="D24" sqref="D24"/>
    </sheetView>
  </sheetViews>
  <sheetFormatPr defaultRowHeight="15" x14ac:dyDescent="0.25"/>
  <cols>
    <col min="1" max="1" width="70.5703125" style="1" bestFit="1" customWidth="1"/>
    <col min="2" max="2" width="20.140625" style="1" customWidth="1"/>
    <col min="3" max="3" width="21.5703125" style="1" customWidth="1"/>
    <col min="4" max="4" width="18.5703125" style="1" customWidth="1"/>
    <col min="5" max="5" width="22" style="1" customWidth="1"/>
    <col min="6" max="6" width="18.140625" style="1" bestFit="1" customWidth="1"/>
    <col min="7" max="16384" width="9.140625" style="1"/>
  </cols>
  <sheetData>
    <row r="1" spans="1:5" x14ac:dyDescent="0.25">
      <c r="A1" s="67" t="s">
        <v>78</v>
      </c>
      <c r="B1" s="68"/>
      <c r="C1" s="68"/>
      <c r="D1" s="68"/>
      <c r="E1" s="69"/>
    </row>
    <row r="2" spans="1:5" x14ac:dyDescent="0.25">
      <c r="A2" s="70"/>
      <c r="B2" s="71"/>
      <c r="C2" s="71"/>
      <c r="D2" s="71"/>
      <c r="E2" s="72"/>
    </row>
    <row r="3" spans="1:5" x14ac:dyDescent="0.25">
      <c r="A3" s="70"/>
      <c r="B3" s="71"/>
      <c r="C3" s="71"/>
      <c r="D3" s="71"/>
      <c r="E3" s="72"/>
    </row>
    <row r="4" spans="1:5" x14ac:dyDescent="0.25">
      <c r="A4" s="73"/>
      <c r="B4" s="74"/>
      <c r="C4" s="74"/>
      <c r="D4" s="74"/>
      <c r="E4" s="75"/>
    </row>
    <row r="5" spans="1:5" x14ac:dyDescent="0.25">
      <c r="A5" s="76" t="s">
        <v>0</v>
      </c>
      <c r="B5" s="77"/>
      <c r="C5" s="77"/>
      <c r="D5" s="77"/>
      <c r="E5" s="78"/>
    </row>
    <row r="6" spans="1:5" ht="14.25" customHeight="1" thickBot="1" x14ac:dyDescent="0.3">
      <c r="A6" s="79"/>
      <c r="B6" s="80"/>
      <c r="C6" s="80"/>
      <c r="D6" s="80"/>
      <c r="E6" s="81"/>
    </row>
    <row r="7" spans="1:5" x14ac:dyDescent="0.25">
      <c r="A7" s="17" t="s">
        <v>2</v>
      </c>
      <c r="B7" s="18"/>
      <c r="C7" s="18"/>
      <c r="D7" s="18"/>
      <c r="E7" s="19"/>
    </row>
    <row r="8" spans="1:5" ht="30" x14ac:dyDescent="0.25">
      <c r="A8" s="8" t="s">
        <v>9</v>
      </c>
      <c r="B8" s="2" t="s">
        <v>35</v>
      </c>
      <c r="C8" s="2" t="s">
        <v>36</v>
      </c>
      <c r="D8" s="6" t="s">
        <v>11</v>
      </c>
      <c r="E8" s="7" t="s">
        <v>37</v>
      </c>
    </row>
    <row r="9" spans="1:5" x14ac:dyDescent="0.25">
      <c r="A9" s="15" t="s">
        <v>10</v>
      </c>
      <c r="B9" s="14"/>
      <c r="C9" s="43">
        <f>B9*1.21</f>
        <v>0</v>
      </c>
      <c r="D9" s="4">
        <v>8</v>
      </c>
      <c r="E9" s="5">
        <f>B9*D9</f>
        <v>0</v>
      </c>
    </row>
    <row r="10" spans="1:5" x14ac:dyDescent="0.25">
      <c r="A10" s="15" t="s">
        <v>34</v>
      </c>
      <c r="B10" s="14"/>
      <c r="C10" s="43">
        <f t="shared" ref="C10:C17" si="0">B10*1.21</f>
        <v>0</v>
      </c>
      <c r="D10" s="4">
        <v>8</v>
      </c>
      <c r="E10" s="5">
        <f t="shared" ref="E10:E12" si="1">B10*D10</f>
        <v>0</v>
      </c>
    </row>
    <row r="11" spans="1:5" x14ac:dyDescent="0.25">
      <c r="A11" s="15" t="s">
        <v>39</v>
      </c>
      <c r="B11" s="14"/>
      <c r="C11" s="43">
        <f t="shared" si="0"/>
        <v>0</v>
      </c>
      <c r="D11" s="4">
        <v>8</v>
      </c>
      <c r="E11" s="5">
        <f t="shared" si="1"/>
        <v>0</v>
      </c>
    </row>
    <row r="12" spans="1:5" x14ac:dyDescent="0.25">
      <c r="A12" s="15" t="s">
        <v>27</v>
      </c>
      <c r="B12" s="14"/>
      <c r="C12" s="43">
        <f t="shared" si="0"/>
        <v>0</v>
      </c>
      <c r="D12" s="4">
        <v>8</v>
      </c>
      <c r="E12" s="5">
        <f t="shared" si="1"/>
        <v>0</v>
      </c>
    </row>
    <row r="13" spans="1:5" x14ac:dyDescent="0.25">
      <c r="A13" s="15" t="s">
        <v>30</v>
      </c>
      <c r="B13" s="14"/>
      <c r="C13" s="43">
        <f t="shared" si="0"/>
        <v>0</v>
      </c>
      <c r="D13" s="4">
        <v>8</v>
      </c>
      <c r="E13" s="5">
        <f>B13*D13</f>
        <v>0</v>
      </c>
    </row>
    <row r="14" spans="1:5" x14ac:dyDescent="0.25">
      <c r="A14" s="15" t="s">
        <v>32</v>
      </c>
      <c r="B14" s="14"/>
      <c r="C14" s="43">
        <f t="shared" si="0"/>
        <v>0</v>
      </c>
      <c r="D14" s="4">
        <v>8</v>
      </c>
      <c r="E14" s="5">
        <f>B14*D14</f>
        <v>0</v>
      </c>
    </row>
    <row r="15" spans="1:5" x14ac:dyDescent="0.25">
      <c r="A15" s="15" t="s">
        <v>33</v>
      </c>
      <c r="B15" s="14"/>
      <c r="C15" s="43">
        <f t="shared" si="0"/>
        <v>0</v>
      </c>
      <c r="D15" s="4">
        <v>8</v>
      </c>
      <c r="E15" s="5">
        <f t="shared" ref="E15:E16" si="2">B15*D15</f>
        <v>0</v>
      </c>
    </row>
    <row r="16" spans="1:5" x14ac:dyDescent="0.25">
      <c r="A16" s="15" t="s">
        <v>45</v>
      </c>
      <c r="B16" s="14"/>
      <c r="C16" s="43">
        <f t="shared" si="0"/>
        <v>0</v>
      </c>
      <c r="D16" s="4">
        <v>8</v>
      </c>
      <c r="E16" s="5">
        <f t="shared" si="2"/>
        <v>0</v>
      </c>
    </row>
    <row r="17" spans="1:7" x14ac:dyDescent="0.25">
      <c r="A17" s="15" t="s">
        <v>31</v>
      </c>
      <c r="B17" s="14"/>
      <c r="C17" s="43">
        <f t="shared" si="0"/>
        <v>0</v>
      </c>
      <c r="D17" s="4">
        <v>8</v>
      </c>
      <c r="E17" s="5">
        <f>B17*D17</f>
        <v>0</v>
      </c>
    </row>
    <row r="18" spans="1:7" ht="15.75" thickBot="1" x14ac:dyDescent="0.3">
      <c r="A18" s="82" t="s">
        <v>71</v>
      </c>
      <c r="B18" s="83"/>
      <c r="C18" s="83"/>
      <c r="D18" s="84"/>
      <c r="E18" s="59">
        <f>SUM(E9:E17)</f>
        <v>0</v>
      </c>
    </row>
    <row r="19" spans="1:7" ht="15.75" thickBot="1" x14ac:dyDescent="0.3">
      <c r="A19" s="68"/>
      <c r="B19" s="68"/>
      <c r="C19" s="68"/>
      <c r="D19" s="68"/>
      <c r="E19" s="68"/>
    </row>
    <row r="20" spans="1:7" x14ac:dyDescent="0.25">
      <c r="A20" s="16" t="s">
        <v>1</v>
      </c>
      <c r="B20" s="29"/>
      <c r="C20" s="30"/>
      <c r="D20" s="30"/>
      <c r="E20" s="30"/>
    </row>
    <row r="21" spans="1:7" x14ac:dyDescent="0.25">
      <c r="A21" s="23"/>
      <c r="B21" s="34" t="s">
        <v>68</v>
      </c>
      <c r="C21" s="35" t="s">
        <v>46</v>
      </c>
      <c r="D21" s="35" t="s">
        <v>47</v>
      </c>
      <c r="E21" s="31"/>
    </row>
    <row r="22" spans="1:7" x14ac:dyDescent="0.25">
      <c r="A22" s="22" t="s">
        <v>76</v>
      </c>
      <c r="B22" s="36"/>
      <c r="C22" s="26">
        <v>50</v>
      </c>
      <c r="D22" s="27">
        <v>8</v>
      </c>
      <c r="E22" s="28">
        <f>(B22*C22)*D22</f>
        <v>0</v>
      </c>
    </row>
    <row r="23" spans="1:7" x14ac:dyDescent="0.25">
      <c r="A23" s="22"/>
      <c r="B23" s="21"/>
      <c r="C23" s="20"/>
      <c r="D23" s="24"/>
      <c r="E23" s="25"/>
    </row>
    <row r="24" spans="1:7" ht="15.75" thickBot="1" x14ac:dyDescent="0.3">
      <c r="A24" s="39"/>
      <c r="B24" s="40"/>
      <c r="C24" s="37" t="s">
        <v>67</v>
      </c>
      <c r="D24" s="52"/>
      <c r="E24" s="53"/>
    </row>
    <row r="25" spans="1:7" x14ac:dyDescent="0.25">
      <c r="A25" s="41" t="s">
        <v>12</v>
      </c>
      <c r="B25" s="45" t="s">
        <v>69</v>
      </c>
      <c r="C25" s="42" t="s">
        <v>79</v>
      </c>
      <c r="D25" s="55" t="s">
        <v>49</v>
      </c>
      <c r="E25" s="100" t="s">
        <v>81</v>
      </c>
      <c r="F25" s="56" t="s">
        <v>80</v>
      </c>
      <c r="G25" s="12"/>
    </row>
    <row r="26" spans="1:7" x14ac:dyDescent="0.25">
      <c r="A26" s="3" t="s">
        <v>48</v>
      </c>
      <c r="B26" s="50">
        <v>1</v>
      </c>
      <c r="C26" s="38"/>
      <c r="D26" s="54">
        <f>C26-(C26/100*D24)</f>
        <v>0</v>
      </c>
      <c r="E26" s="101">
        <f>D26*1.21</f>
        <v>0</v>
      </c>
      <c r="F26" s="57">
        <f>B26*D26</f>
        <v>0</v>
      </c>
      <c r="G26" s="13"/>
    </row>
    <row r="27" spans="1:7" x14ac:dyDescent="0.25">
      <c r="A27" s="3" t="s">
        <v>13</v>
      </c>
      <c r="B27" s="46">
        <v>1</v>
      </c>
      <c r="C27" s="38"/>
      <c r="D27" s="54">
        <f>C27-(C27/100*D24)</f>
        <v>0</v>
      </c>
      <c r="E27" s="101">
        <f t="shared" ref="E27:E68" si="3">D27*1.21</f>
        <v>0</v>
      </c>
      <c r="F27" s="57">
        <f t="shared" ref="F27:F68" si="4">B27*D27</f>
        <v>0</v>
      </c>
      <c r="G27" s="51"/>
    </row>
    <row r="28" spans="1:7" x14ac:dyDescent="0.25">
      <c r="A28" s="3" t="s">
        <v>28</v>
      </c>
      <c r="B28" s="46">
        <v>1</v>
      </c>
      <c r="C28" s="38"/>
      <c r="D28" s="54">
        <f>C28-(C28/100*D24)</f>
        <v>0</v>
      </c>
      <c r="E28" s="101">
        <f t="shared" si="3"/>
        <v>0</v>
      </c>
      <c r="F28" s="57">
        <f t="shared" si="4"/>
        <v>0</v>
      </c>
      <c r="G28" s="13"/>
    </row>
    <row r="29" spans="1:7" x14ac:dyDescent="0.25">
      <c r="A29" s="3" t="s">
        <v>40</v>
      </c>
      <c r="B29" s="46">
        <v>1</v>
      </c>
      <c r="C29" s="38"/>
      <c r="D29" s="54">
        <f>C29-(C29/100*D24)</f>
        <v>0</v>
      </c>
      <c r="E29" s="101">
        <f t="shared" si="3"/>
        <v>0</v>
      </c>
      <c r="F29" s="57">
        <f t="shared" si="4"/>
        <v>0</v>
      </c>
      <c r="G29" s="13"/>
    </row>
    <row r="30" spans="1:7" x14ac:dyDescent="0.25">
      <c r="A30" s="3" t="s">
        <v>50</v>
      </c>
      <c r="B30" s="46">
        <v>1</v>
      </c>
      <c r="C30" s="38"/>
      <c r="D30" s="54">
        <f>C30-(C30/100*D24)</f>
        <v>0</v>
      </c>
      <c r="E30" s="101">
        <f t="shared" si="3"/>
        <v>0</v>
      </c>
      <c r="F30" s="57">
        <f t="shared" si="4"/>
        <v>0</v>
      </c>
      <c r="G30" s="13"/>
    </row>
    <row r="31" spans="1:7" x14ac:dyDescent="0.25">
      <c r="A31" s="3" t="s">
        <v>51</v>
      </c>
      <c r="B31" s="46">
        <v>1</v>
      </c>
      <c r="C31" s="38"/>
      <c r="D31" s="54">
        <f>C31-(C31/100*D24)</f>
        <v>0</v>
      </c>
      <c r="E31" s="101">
        <f t="shared" si="3"/>
        <v>0</v>
      </c>
      <c r="F31" s="57">
        <f t="shared" si="4"/>
        <v>0</v>
      </c>
      <c r="G31" s="13"/>
    </row>
    <row r="32" spans="1:7" x14ac:dyDescent="0.25">
      <c r="A32" s="3" t="s">
        <v>52</v>
      </c>
      <c r="B32" s="46">
        <v>1</v>
      </c>
      <c r="C32" s="38"/>
      <c r="D32" s="54">
        <f>C32-(C32/100*D24)</f>
        <v>0</v>
      </c>
      <c r="E32" s="101">
        <f t="shared" si="3"/>
        <v>0</v>
      </c>
      <c r="F32" s="57">
        <f t="shared" si="4"/>
        <v>0</v>
      </c>
      <c r="G32" s="13"/>
    </row>
    <row r="33" spans="1:7" x14ac:dyDescent="0.25">
      <c r="A33" s="3" t="s">
        <v>14</v>
      </c>
      <c r="B33" s="46">
        <v>1</v>
      </c>
      <c r="C33" s="38"/>
      <c r="D33" s="54">
        <f>C33-(C33/100*D24)</f>
        <v>0</v>
      </c>
      <c r="E33" s="101">
        <f t="shared" si="3"/>
        <v>0</v>
      </c>
      <c r="F33" s="57">
        <f t="shared" si="4"/>
        <v>0</v>
      </c>
      <c r="G33" s="13"/>
    </row>
    <row r="34" spans="1:7" x14ac:dyDescent="0.25">
      <c r="A34" s="3" t="s">
        <v>53</v>
      </c>
      <c r="B34" s="46">
        <v>1</v>
      </c>
      <c r="C34" s="38"/>
      <c r="D34" s="54">
        <f>C34-(C34/100*D24)</f>
        <v>0</v>
      </c>
      <c r="E34" s="101">
        <f t="shared" si="3"/>
        <v>0</v>
      </c>
      <c r="F34" s="57">
        <f t="shared" si="4"/>
        <v>0</v>
      </c>
      <c r="G34" s="13"/>
    </row>
    <row r="35" spans="1:7" x14ac:dyDescent="0.25">
      <c r="A35" s="3" t="s">
        <v>15</v>
      </c>
      <c r="B35" s="46">
        <v>1</v>
      </c>
      <c r="C35" s="38"/>
      <c r="D35" s="54">
        <f>C35-(C35/100*D24)</f>
        <v>0</v>
      </c>
      <c r="E35" s="101">
        <f t="shared" si="3"/>
        <v>0</v>
      </c>
      <c r="F35" s="57">
        <f t="shared" si="4"/>
        <v>0</v>
      </c>
      <c r="G35" s="13"/>
    </row>
    <row r="36" spans="1:7" x14ac:dyDescent="0.25">
      <c r="A36" s="3" t="s">
        <v>25</v>
      </c>
      <c r="B36" s="46">
        <v>1</v>
      </c>
      <c r="C36" s="38"/>
      <c r="D36" s="54">
        <f>C36-(C36/100*D24)</f>
        <v>0</v>
      </c>
      <c r="E36" s="101">
        <f t="shared" si="3"/>
        <v>0</v>
      </c>
      <c r="F36" s="57">
        <f t="shared" si="4"/>
        <v>0</v>
      </c>
      <c r="G36" s="13"/>
    </row>
    <row r="37" spans="1:7" x14ac:dyDescent="0.25">
      <c r="A37" s="3" t="s">
        <v>54</v>
      </c>
      <c r="B37" s="46">
        <v>1</v>
      </c>
      <c r="C37" s="38"/>
      <c r="D37" s="54">
        <f>C37-(C37/100*D24)</f>
        <v>0</v>
      </c>
      <c r="E37" s="101">
        <f t="shared" si="3"/>
        <v>0</v>
      </c>
      <c r="F37" s="57">
        <f t="shared" si="4"/>
        <v>0</v>
      </c>
      <c r="G37" s="13"/>
    </row>
    <row r="38" spans="1:7" x14ac:dyDescent="0.25">
      <c r="A38" s="32" t="s">
        <v>55</v>
      </c>
      <c r="B38" s="47">
        <v>1</v>
      </c>
      <c r="C38" s="38"/>
      <c r="D38" s="54">
        <f>C38-(C38/100*D24)</f>
        <v>0</v>
      </c>
      <c r="E38" s="101">
        <f t="shared" si="3"/>
        <v>0</v>
      </c>
      <c r="F38" s="57">
        <f t="shared" si="4"/>
        <v>0</v>
      </c>
      <c r="G38" s="13"/>
    </row>
    <row r="39" spans="1:7" x14ac:dyDescent="0.25">
      <c r="A39" s="3" t="s">
        <v>56</v>
      </c>
      <c r="B39" s="46">
        <v>1</v>
      </c>
      <c r="C39" s="38"/>
      <c r="D39" s="54">
        <f>C39-(C39/100*D24)</f>
        <v>0</v>
      </c>
      <c r="E39" s="101">
        <f t="shared" si="3"/>
        <v>0</v>
      </c>
      <c r="F39" s="57">
        <f t="shared" si="4"/>
        <v>0</v>
      </c>
      <c r="G39" s="13"/>
    </row>
    <row r="40" spans="1:7" x14ac:dyDescent="0.25">
      <c r="A40" s="3" t="s">
        <v>59</v>
      </c>
      <c r="B40" s="46">
        <v>1</v>
      </c>
      <c r="C40" s="38"/>
      <c r="D40" s="54">
        <f>C40-(C40/100*D24)</f>
        <v>0</v>
      </c>
      <c r="E40" s="101">
        <f t="shared" si="3"/>
        <v>0</v>
      </c>
      <c r="F40" s="57">
        <f t="shared" si="4"/>
        <v>0</v>
      </c>
      <c r="G40" s="13"/>
    </row>
    <row r="41" spans="1:7" x14ac:dyDescent="0.25">
      <c r="A41" s="3" t="s">
        <v>57</v>
      </c>
      <c r="B41" s="46">
        <v>1</v>
      </c>
      <c r="C41" s="38"/>
      <c r="D41" s="54">
        <f>C41-(C41/100*D24)</f>
        <v>0</v>
      </c>
      <c r="E41" s="101">
        <f t="shared" si="3"/>
        <v>0</v>
      </c>
      <c r="F41" s="57">
        <f t="shared" si="4"/>
        <v>0</v>
      </c>
      <c r="G41" s="13"/>
    </row>
    <row r="42" spans="1:7" x14ac:dyDescent="0.25">
      <c r="A42" s="3" t="s">
        <v>41</v>
      </c>
      <c r="B42" s="46">
        <v>1</v>
      </c>
      <c r="C42" s="38"/>
      <c r="D42" s="54">
        <f>C42-(C42/100*D24)</f>
        <v>0</v>
      </c>
      <c r="E42" s="101">
        <f t="shared" si="3"/>
        <v>0</v>
      </c>
      <c r="F42" s="57">
        <f t="shared" si="4"/>
        <v>0</v>
      </c>
      <c r="G42" s="13"/>
    </row>
    <row r="43" spans="1:7" x14ac:dyDescent="0.25">
      <c r="A43" s="3" t="s">
        <v>58</v>
      </c>
      <c r="B43" s="46">
        <v>1</v>
      </c>
      <c r="C43" s="38"/>
      <c r="D43" s="54">
        <f>C43-(C43/100*D24)</f>
        <v>0</v>
      </c>
      <c r="E43" s="101">
        <f t="shared" si="3"/>
        <v>0</v>
      </c>
      <c r="F43" s="57">
        <f t="shared" si="4"/>
        <v>0</v>
      </c>
      <c r="G43" s="13"/>
    </row>
    <row r="44" spans="1:7" x14ac:dyDescent="0.25">
      <c r="A44" s="3" t="s">
        <v>16</v>
      </c>
      <c r="B44" s="46">
        <v>1</v>
      </c>
      <c r="C44" s="38"/>
      <c r="D44" s="54">
        <f>C44-(C44/100*D24)</f>
        <v>0</v>
      </c>
      <c r="E44" s="101">
        <f t="shared" si="3"/>
        <v>0</v>
      </c>
      <c r="F44" s="57">
        <f t="shared" si="4"/>
        <v>0</v>
      </c>
      <c r="G44" s="13"/>
    </row>
    <row r="45" spans="1:7" x14ac:dyDescent="0.25">
      <c r="A45" s="3" t="s">
        <v>42</v>
      </c>
      <c r="B45" s="46">
        <v>1</v>
      </c>
      <c r="C45" s="38"/>
      <c r="D45" s="54">
        <f>C45-(C45/100*D24)</f>
        <v>0</v>
      </c>
      <c r="E45" s="101">
        <f t="shared" si="3"/>
        <v>0</v>
      </c>
      <c r="F45" s="57">
        <f t="shared" si="4"/>
        <v>0</v>
      </c>
      <c r="G45" s="13"/>
    </row>
    <row r="46" spans="1:7" x14ac:dyDescent="0.25">
      <c r="A46" s="3" t="s">
        <v>17</v>
      </c>
      <c r="B46" s="46">
        <v>1</v>
      </c>
      <c r="C46" s="38"/>
      <c r="D46" s="54">
        <f>C46-(C46/100*D24)</f>
        <v>0</v>
      </c>
      <c r="E46" s="101">
        <f t="shared" si="3"/>
        <v>0</v>
      </c>
      <c r="F46" s="57">
        <f t="shared" si="4"/>
        <v>0</v>
      </c>
      <c r="G46" s="13"/>
    </row>
    <row r="47" spans="1:7" x14ac:dyDescent="0.25">
      <c r="A47" s="3" t="s">
        <v>43</v>
      </c>
      <c r="B47" s="46">
        <v>1</v>
      </c>
      <c r="C47" s="38"/>
      <c r="D47" s="54">
        <f>C47-(C47/100*D24)</f>
        <v>0</v>
      </c>
      <c r="E47" s="101">
        <f t="shared" si="3"/>
        <v>0</v>
      </c>
      <c r="F47" s="57">
        <f t="shared" si="4"/>
        <v>0</v>
      </c>
      <c r="G47" s="13"/>
    </row>
    <row r="48" spans="1:7" x14ac:dyDescent="0.25">
      <c r="A48" s="3" t="s">
        <v>18</v>
      </c>
      <c r="B48" s="46">
        <v>1</v>
      </c>
      <c r="C48" s="38"/>
      <c r="D48" s="54">
        <f>C48-(C48/100*D24)</f>
        <v>0</v>
      </c>
      <c r="E48" s="101">
        <f t="shared" si="3"/>
        <v>0</v>
      </c>
      <c r="F48" s="57">
        <f t="shared" si="4"/>
        <v>0</v>
      </c>
      <c r="G48" s="13"/>
    </row>
    <row r="49" spans="1:15" x14ac:dyDescent="0.25">
      <c r="A49" s="3" t="s">
        <v>24</v>
      </c>
      <c r="B49" s="46">
        <v>1</v>
      </c>
      <c r="C49" s="38"/>
      <c r="D49" s="54">
        <f>C49-(C49/100*D24)</f>
        <v>0</v>
      </c>
      <c r="E49" s="101">
        <f t="shared" si="3"/>
        <v>0</v>
      </c>
      <c r="F49" s="57">
        <f t="shared" si="4"/>
        <v>0</v>
      </c>
      <c r="G49" s="13"/>
    </row>
    <row r="50" spans="1:15" x14ac:dyDescent="0.25">
      <c r="A50" s="3" t="s">
        <v>60</v>
      </c>
      <c r="B50" s="46">
        <v>1</v>
      </c>
      <c r="C50" s="38"/>
      <c r="D50" s="54">
        <f>C50-(C50/100*D24)</f>
        <v>0</v>
      </c>
      <c r="E50" s="101">
        <f t="shared" si="3"/>
        <v>0</v>
      </c>
      <c r="F50" s="57">
        <f t="shared" si="4"/>
        <v>0</v>
      </c>
      <c r="G50" s="13"/>
    </row>
    <row r="51" spans="1:15" x14ac:dyDescent="0.25">
      <c r="A51" s="3" t="s">
        <v>61</v>
      </c>
      <c r="B51" s="46">
        <v>1</v>
      </c>
      <c r="C51" s="38"/>
      <c r="D51" s="54">
        <f>C51-(C51/100*D24)</f>
        <v>0</v>
      </c>
      <c r="E51" s="101">
        <f t="shared" si="3"/>
        <v>0</v>
      </c>
      <c r="F51" s="57">
        <f t="shared" si="4"/>
        <v>0</v>
      </c>
      <c r="G51" s="13"/>
    </row>
    <row r="52" spans="1:15" x14ac:dyDescent="0.25">
      <c r="A52" s="3" t="s">
        <v>29</v>
      </c>
      <c r="B52" s="46">
        <v>1</v>
      </c>
      <c r="C52" s="38"/>
      <c r="D52" s="54">
        <f>C52-(C52/100*D24)</f>
        <v>0</v>
      </c>
      <c r="E52" s="101">
        <f t="shared" si="3"/>
        <v>0</v>
      </c>
      <c r="F52" s="57">
        <f t="shared" si="4"/>
        <v>0</v>
      </c>
      <c r="G52" s="13"/>
    </row>
    <row r="53" spans="1:15" x14ac:dyDescent="0.25">
      <c r="A53" s="3" t="s">
        <v>74</v>
      </c>
      <c r="B53" s="46">
        <v>2</v>
      </c>
      <c r="C53" s="38"/>
      <c r="D53" s="54">
        <f>C53-(C53/100*D24)</f>
        <v>0</v>
      </c>
      <c r="E53" s="101">
        <f t="shared" si="3"/>
        <v>0</v>
      </c>
      <c r="F53" s="57">
        <f t="shared" si="4"/>
        <v>0</v>
      </c>
      <c r="G53" s="13"/>
      <c r="O53" s="64"/>
    </row>
    <row r="54" spans="1:15" x14ac:dyDescent="0.25">
      <c r="A54" s="3" t="s">
        <v>75</v>
      </c>
      <c r="B54" s="46">
        <v>1</v>
      </c>
      <c r="C54" s="38"/>
      <c r="D54" s="54">
        <f>C54-(C54/100*D24)</f>
        <v>0</v>
      </c>
      <c r="E54" s="101">
        <f t="shared" si="3"/>
        <v>0</v>
      </c>
      <c r="F54" s="57">
        <f t="shared" si="4"/>
        <v>0</v>
      </c>
      <c r="G54" s="13"/>
    </row>
    <row r="55" spans="1:15" x14ac:dyDescent="0.25">
      <c r="A55" s="3" t="s">
        <v>62</v>
      </c>
      <c r="B55" s="46">
        <v>1</v>
      </c>
      <c r="C55" s="38"/>
      <c r="D55" s="54">
        <f>C55-(C55/100*D24)</f>
        <v>0</v>
      </c>
      <c r="E55" s="101">
        <f t="shared" si="3"/>
        <v>0</v>
      </c>
      <c r="F55" s="57">
        <f t="shared" si="4"/>
        <v>0</v>
      </c>
      <c r="G55" s="13"/>
    </row>
    <row r="56" spans="1:15" x14ac:dyDescent="0.25">
      <c r="A56" s="3" t="s">
        <v>26</v>
      </c>
      <c r="B56" s="46">
        <v>1</v>
      </c>
      <c r="C56" s="38"/>
      <c r="D56" s="54">
        <f>C56-(C56/100*D24)</f>
        <v>0</v>
      </c>
      <c r="E56" s="101">
        <f t="shared" si="3"/>
        <v>0</v>
      </c>
      <c r="F56" s="57">
        <f t="shared" si="4"/>
        <v>0</v>
      </c>
      <c r="G56" s="13"/>
    </row>
    <row r="57" spans="1:15" x14ac:dyDescent="0.25">
      <c r="A57" s="33" t="s">
        <v>19</v>
      </c>
      <c r="B57" s="48">
        <v>1</v>
      </c>
      <c r="C57" s="38"/>
      <c r="D57" s="54">
        <f>C57-(C57/100*D24)</f>
        <v>0</v>
      </c>
      <c r="E57" s="101">
        <f t="shared" si="3"/>
        <v>0</v>
      </c>
      <c r="F57" s="57">
        <f t="shared" si="4"/>
        <v>0</v>
      </c>
      <c r="G57" s="13"/>
      <c r="N57" s="65"/>
    </row>
    <row r="58" spans="1:15" ht="30" x14ac:dyDescent="0.25">
      <c r="A58" s="44" t="s">
        <v>77</v>
      </c>
      <c r="B58" s="49">
        <v>1</v>
      </c>
      <c r="C58" s="38"/>
      <c r="D58" s="54">
        <f>C58-(C58/100*D24)</f>
        <v>0</v>
      </c>
      <c r="E58" s="101">
        <f t="shared" si="3"/>
        <v>0</v>
      </c>
      <c r="F58" s="57">
        <f t="shared" si="4"/>
        <v>0</v>
      </c>
      <c r="G58" s="13"/>
    </row>
    <row r="59" spans="1:15" x14ac:dyDescent="0.25">
      <c r="A59" s="3" t="s">
        <v>20</v>
      </c>
      <c r="B59" s="46">
        <v>1</v>
      </c>
      <c r="C59" s="38"/>
      <c r="D59" s="54">
        <f>C59-(C59/100*D24)</f>
        <v>0</v>
      </c>
      <c r="E59" s="101">
        <f t="shared" si="3"/>
        <v>0</v>
      </c>
      <c r="F59" s="57">
        <f t="shared" si="4"/>
        <v>0</v>
      </c>
      <c r="G59" s="13"/>
    </row>
    <row r="60" spans="1:15" x14ac:dyDescent="0.25">
      <c r="A60" s="3" t="s">
        <v>23</v>
      </c>
      <c r="B60" s="46">
        <v>1</v>
      </c>
      <c r="C60" s="38"/>
      <c r="D60" s="54">
        <f>C60-(C60/100*D24)</f>
        <v>0</v>
      </c>
      <c r="E60" s="101">
        <f t="shared" si="3"/>
        <v>0</v>
      </c>
      <c r="F60" s="57">
        <f t="shared" si="4"/>
        <v>0</v>
      </c>
      <c r="G60" s="13"/>
    </row>
    <row r="61" spans="1:15" x14ac:dyDescent="0.25">
      <c r="A61" s="3" t="s">
        <v>38</v>
      </c>
      <c r="B61" s="46">
        <v>1</v>
      </c>
      <c r="C61" s="38"/>
      <c r="D61" s="54">
        <f>C61-(C61/100*D24)</f>
        <v>0</v>
      </c>
      <c r="E61" s="101">
        <f t="shared" si="3"/>
        <v>0</v>
      </c>
      <c r="F61" s="57">
        <f t="shared" si="4"/>
        <v>0</v>
      </c>
      <c r="G61" s="13"/>
    </row>
    <row r="62" spans="1:15" x14ac:dyDescent="0.25">
      <c r="A62" s="3" t="s">
        <v>21</v>
      </c>
      <c r="B62" s="46">
        <v>1</v>
      </c>
      <c r="C62" s="38"/>
      <c r="D62" s="54">
        <f>C62-(C62/100*D24)</f>
        <v>0</v>
      </c>
      <c r="E62" s="101">
        <f t="shared" si="3"/>
        <v>0</v>
      </c>
      <c r="F62" s="57">
        <f t="shared" si="4"/>
        <v>0</v>
      </c>
      <c r="G62" s="13"/>
    </row>
    <row r="63" spans="1:15" x14ac:dyDescent="0.25">
      <c r="A63" s="3" t="s">
        <v>44</v>
      </c>
      <c r="B63" s="46">
        <v>1</v>
      </c>
      <c r="C63" s="38"/>
      <c r="D63" s="54">
        <f>C63-(C63/100*D24)</f>
        <v>0</v>
      </c>
      <c r="E63" s="101">
        <f t="shared" si="3"/>
        <v>0</v>
      </c>
      <c r="F63" s="57">
        <f t="shared" si="4"/>
        <v>0</v>
      </c>
      <c r="G63" s="13"/>
    </row>
    <row r="64" spans="1:15" x14ac:dyDescent="0.25">
      <c r="A64" s="3" t="s">
        <v>63</v>
      </c>
      <c r="B64" s="46">
        <v>1</v>
      </c>
      <c r="C64" s="38"/>
      <c r="D64" s="54">
        <f>C64-(C64/100*D24)</f>
        <v>0</v>
      </c>
      <c r="E64" s="101">
        <f t="shared" si="3"/>
        <v>0</v>
      </c>
      <c r="F64" s="57">
        <f t="shared" si="4"/>
        <v>0</v>
      </c>
      <c r="G64" s="13"/>
    </row>
    <row r="65" spans="1:7" x14ac:dyDescent="0.25">
      <c r="A65" s="3" t="s">
        <v>22</v>
      </c>
      <c r="B65" s="46">
        <v>1</v>
      </c>
      <c r="C65" s="38"/>
      <c r="D65" s="54">
        <f>C65-(C65/100*D24)</f>
        <v>0</v>
      </c>
      <c r="E65" s="101">
        <f t="shared" si="3"/>
        <v>0</v>
      </c>
      <c r="F65" s="57">
        <f t="shared" si="4"/>
        <v>0</v>
      </c>
      <c r="G65" s="13"/>
    </row>
    <row r="66" spans="1:7" x14ac:dyDescent="0.25">
      <c r="A66" s="3" t="s">
        <v>64</v>
      </c>
      <c r="B66" s="46">
        <v>1</v>
      </c>
      <c r="C66" s="38"/>
      <c r="D66" s="54">
        <f>C66-(C66/100*D24)</f>
        <v>0</v>
      </c>
      <c r="E66" s="101">
        <f t="shared" si="3"/>
        <v>0</v>
      </c>
      <c r="F66" s="57">
        <f t="shared" si="4"/>
        <v>0</v>
      </c>
      <c r="G66" s="13"/>
    </row>
    <row r="67" spans="1:7" x14ac:dyDescent="0.25">
      <c r="A67" s="3" t="s">
        <v>66</v>
      </c>
      <c r="B67" s="46">
        <v>1</v>
      </c>
      <c r="C67" s="38"/>
      <c r="D67" s="54">
        <f>C67-(C67/100*D24)</f>
        <v>0</v>
      </c>
      <c r="E67" s="101">
        <f t="shared" si="3"/>
        <v>0</v>
      </c>
      <c r="F67" s="57">
        <f t="shared" si="4"/>
        <v>0</v>
      </c>
      <c r="G67" s="13"/>
    </row>
    <row r="68" spans="1:7" x14ac:dyDescent="0.25">
      <c r="A68" s="3" t="s">
        <v>65</v>
      </c>
      <c r="B68" s="46">
        <v>1</v>
      </c>
      <c r="C68" s="38"/>
      <c r="D68" s="54">
        <f>C68-(C68/100*D24)</f>
        <v>0</v>
      </c>
      <c r="E68" s="101">
        <f t="shared" si="3"/>
        <v>0</v>
      </c>
      <c r="F68" s="57">
        <f t="shared" si="4"/>
        <v>0</v>
      </c>
      <c r="G68" s="13"/>
    </row>
    <row r="69" spans="1:7" ht="15.75" thickBot="1" x14ac:dyDescent="0.3">
      <c r="A69" s="82" t="s">
        <v>72</v>
      </c>
      <c r="B69" s="83"/>
      <c r="C69" s="83"/>
      <c r="D69" s="83"/>
      <c r="E69" s="84"/>
      <c r="F69" s="58">
        <f>SUM(F26:F68)</f>
        <v>0</v>
      </c>
      <c r="G69" s="12"/>
    </row>
    <row r="70" spans="1:7" ht="15.75" thickBot="1" x14ac:dyDescent="0.3">
      <c r="A70" s="92"/>
      <c r="B70" s="92"/>
      <c r="C70" s="92"/>
      <c r="D70" s="92"/>
      <c r="E70" s="93"/>
      <c r="F70" s="61"/>
    </row>
    <row r="71" spans="1:7" ht="15.75" thickBot="1" x14ac:dyDescent="0.3">
      <c r="A71" s="90" t="s">
        <v>73</v>
      </c>
      <c r="B71" s="91"/>
      <c r="C71" s="91"/>
      <c r="D71" s="91"/>
      <c r="E71" s="66">
        <f>F69+E18</f>
        <v>0</v>
      </c>
      <c r="F71" s="62"/>
    </row>
    <row r="72" spans="1:7" ht="15.75" thickBot="1" x14ac:dyDescent="0.3">
      <c r="A72" s="92"/>
      <c r="B72" s="92"/>
      <c r="C72" s="92"/>
      <c r="D72" s="92"/>
      <c r="E72" s="93"/>
      <c r="F72" s="63"/>
      <c r="G72" s="60"/>
    </row>
    <row r="73" spans="1:7" ht="108.75" customHeight="1" thickBot="1" x14ac:dyDescent="0.3">
      <c r="A73" s="87" t="s">
        <v>70</v>
      </c>
      <c r="B73" s="88"/>
      <c r="C73" s="88"/>
      <c r="D73" s="88"/>
      <c r="E73" s="89"/>
    </row>
    <row r="74" spans="1:7" ht="15.75" thickBot="1" x14ac:dyDescent="0.3">
      <c r="A74" s="71"/>
      <c r="B74" s="71"/>
      <c r="C74" s="71"/>
      <c r="D74" s="71"/>
      <c r="E74" s="71"/>
    </row>
    <row r="75" spans="1:7" x14ac:dyDescent="0.25">
      <c r="A75" s="9" t="s">
        <v>3</v>
      </c>
      <c r="B75" s="98"/>
      <c r="C75" s="98"/>
      <c r="D75" s="98"/>
      <c r="E75" s="99"/>
    </row>
    <row r="76" spans="1:7" x14ac:dyDescent="0.25">
      <c r="A76" s="3" t="s">
        <v>4</v>
      </c>
      <c r="B76" s="85"/>
      <c r="C76" s="85"/>
      <c r="D76" s="85"/>
      <c r="E76" s="86"/>
    </row>
    <row r="77" spans="1:7" x14ac:dyDescent="0.25">
      <c r="A77" s="3" t="s">
        <v>5</v>
      </c>
      <c r="B77" s="85"/>
      <c r="C77" s="85"/>
      <c r="D77" s="85"/>
      <c r="E77" s="86"/>
    </row>
    <row r="78" spans="1:7" x14ac:dyDescent="0.25">
      <c r="A78" s="3" t="s">
        <v>6</v>
      </c>
      <c r="B78" s="85"/>
      <c r="C78" s="85"/>
      <c r="D78" s="85"/>
      <c r="E78" s="86"/>
    </row>
    <row r="79" spans="1:7" ht="15.75" thickBot="1" x14ac:dyDescent="0.3">
      <c r="A79" s="10" t="s">
        <v>8</v>
      </c>
      <c r="B79" s="94"/>
      <c r="C79" s="94"/>
      <c r="D79" s="94"/>
      <c r="E79" s="95"/>
    </row>
    <row r="80" spans="1:7" ht="15.75" thickBot="1" x14ac:dyDescent="0.3"/>
    <row r="81" spans="1:5" ht="67.5" customHeight="1" thickBot="1" x14ac:dyDescent="0.3">
      <c r="A81" s="11" t="s">
        <v>7</v>
      </c>
      <c r="B81" s="96"/>
      <c r="C81" s="96"/>
      <c r="D81" s="96"/>
      <c r="E81" s="97"/>
    </row>
  </sheetData>
  <protectedRanges>
    <protectedRange algorithmName="SHA-512" hashValue="yOYoywqZQBb21dJLqIP79Pv6eg01K0IZAN8zXnR74uyj05NnTfU90Yp61Trilfb65vyDb/e3DMgIAVHMlu+lpQ==" saltValue="eR0zWH0FfnHHd+6g89TQNA==" spinCount="100000" sqref="D9:E17" name="Bereik1"/>
  </protectedRanges>
  <mergeCells count="17">
    <mergeCell ref="B79:E79"/>
    <mergeCell ref="B81:E81"/>
    <mergeCell ref="B75:E75"/>
    <mergeCell ref="B76:E76"/>
    <mergeCell ref="B77:E77"/>
    <mergeCell ref="A1:E4"/>
    <mergeCell ref="A5:E5"/>
    <mergeCell ref="A6:E6"/>
    <mergeCell ref="A18:D18"/>
    <mergeCell ref="B78:E78"/>
    <mergeCell ref="A73:E73"/>
    <mergeCell ref="A74:E74"/>
    <mergeCell ref="A71:D71"/>
    <mergeCell ref="A72:E72"/>
    <mergeCell ref="A70:E70"/>
    <mergeCell ref="A19:E19"/>
    <mergeCell ref="A69:E6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cp:lastPrinted>2023-06-28T09:02:13Z</cp:lastPrinted>
  <dcterms:created xsi:type="dcterms:W3CDTF">2022-05-30T08:55:51Z</dcterms:created>
  <dcterms:modified xsi:type="dcterms:W3CDTF">2023-10-16T14:03:22Z</dcterms:modified>
</cp:coreProperties>
</file>