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H:\INKOOP\04 Aanbestedingen\Actueel\Aanbesteding 1e lijnsdiensten Facilitaire Service Desk\03. GUNNINGSFASE\14. NvI\NvI 1\Concepten\"/>
    </mc:Choice>
  </mc:AlternateContent>
  <xr:revisionPtr revIDLastSave="0" documentId="8_{EE3B1929-DA82-42CC-9BC0-731BC5D6DA56}" xr6:coauthVersionLast="47" xr6:coauthVersionMax="47" xr10:uidLastSave="{00000000-0000-0000-0000-000000000000}"/>
  <bookViews>
    <workbookView xWindow="-120" yWindow="-120" windowWidth="29040" windowHeight="15840" firstSheet="1" activeTab="2" xr2:uid="{35D7F3A6-6357-4B91-A670-CBA2C25D58B0}"/>
  </bookViews>
  <sheets>
    <sheet name="invulinstructie" sheetId="2" r:id="rId1"/>
    <sheet name="Totale Fictieve Inschrijfprijs" sheetId="3" r:id="rId2"/>
    <sheet name="prijzenblad" sheetId="1"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1" l="1"/>
  <c r="J7" i="1"/>
  <c r="I16" i="1"/>
  <c r="I11" i="1"/>
  <c r="I12" i="1"/>
  <c r="I13" i="1"/>
  <c r="I10" i="1"/>
  <c r="I7" i="1"/>
  <c r="N11" i="1"/>
  <c r="J11" i="1"/>
  <c r="N13" i="1"/>
  <c r="N12" i="1"/>
  <c r="N10" i="1"/>
  <c r="J13" i="1"/>
  <c r="J12" i="1"/>
  <c r="J10" i="1"/>
  <c r="N7" i="1"/>
  <c r="N16" i="1"/>
  <c r="P8" i="3" l="1"/>
</calcChain>
</file>

<file path=xl/sharedStrings.xml><?xml version="1.0" encoding="utf-8"?>
<sst xmlns="http://schemas.openxmlformats.org/spreadsheetml/2006/main" count="46" uniqueCount="41">
  <si>
    <t>Invulinstructie Prijzenblad Europese aanbesteding Diensten Facilitaire Service Desk 2024.</t>
  </si>
  <si>
    <t>1 De door Inschrijver aangeboden eenheidsprijzen zijn gebaseerd op de invulinstructie en de in de aanbestedingsdocumenten opgenomen gegevens, bepalingen, (technische) specificaties en uitvoeringsvoorwaarden.</t>
  </si>
  <si>
    <t>2 Alleen de oranje velden in het Prijzenblad dienen ingevuld te worden.</t>
  </si>
  <si>
    <t>3 Genoemde aantallen betreffen indicaties t.b.v. de berekening van de Fictieve inschrijfprijs voor het vergelijken van de Inschrijvingen en er kunnen geen rechten aan worden ontleend, zoals bijvoorbeeld een omzetgarantie of minimale afname.</t>
  </si>
  <si>
    <t>4 Prijseenheden dienen te worden weergegeven in € en exclusief BTW, inclusief alle overige kosten zoals overhead, winst, etc.</t>
  </si>
  <si>
    <t>5  Het Prijzenblad is een Excelbestand en bestaat uit drie (3) tabbladen: deze dienen zowel in PDF als in Excelformat te worden ingediend bij de Inschrijvin</t>
  </si>
  <si>
    <t>6 Door Inschrijving conformeert inschrijver zich volledig en onvoorwaardelijk aan het in deze aanbesteding opgenomen Programma van Eisen, Leidraad en de daarbij gestelde voorwaarden alsmede de invulinstructie bij het Prijzenblad.</t>
  </si>
  <si>
    <t>7 De aangeboden eenheidsprijzen in het prijzenblad zijn de tarieven voor het jaar 2024.</t>
  </si>
  <si>
    <t xml:space="preserve">BIJLAGE H: Prijzenblad 
 </t>
  </si>
  <si>
    <t>Europese aanbesteding
 Diensten Facilitaire Service Desk 2024</t>
  </si>
  <si>
    <t>Gemeente Lelystad</t>
  </si>
  <si>
    <t>UW TOTALE FICTIEVE INSCHRIJFPRIJS:</t>
  </si>
  <si>
    <t>De inschrijver verklaart hiermee de Opdracht uit te voeren tegen de eenheidsprijzen vermeld in het prijzenblad en deze Inschrijving te doen met inachtneming van de invulinstructie en de in de aanbestedingsdocumenten opgenomen gegevens, bepalingen, (technische) specificaties en uitvoeringsvoorwaarden.</t>
  </si>
  <si>
    <t>Naam Inschrijver:</t>
  </si>
  <si>
    <t>PRIJZENBLAD 
Europese aanbesteding Diensten Facilitaire Service Desk 2024.</t>
  </si>
  <si>
    <t xml:space="preserve">NAAM INSCHRIJVER: </t>
  </si>
  <si>
    <t>Minimum te offreren eenheidsprijs per uur</t>
  </si>
  <si>
    <t>Maximum te offreren eenheidsprijs per uur</t>
  </si>
  <si>
    <t>Eenheidsprijs per uur (€)</t>
  </si>
  <si>
    <t xml:space="preserve">Fictief aantal   uur per jaar    </t>
  </si>
  <si>
    <t>Fictief aantal jaren</t>
  </si>
  <si>
    <t>Eenheidsprijs * aantal (€)</t>
  </si>
  <si>
    <t>A</t>
  </si>
  <si>
    <t>1e lijn Facilitaire Service Desk</t>
  </si>
  <si>
    <t>A.1</t>
  </si>
  <si>
    <t xml:space="preserve">Maandag t/m Vrijdag </t>
  </si>
  <si>
    <t>07:00 - 18:00 uur</t>
  </si>
  <si>
    <t>B</t>
  </si>
  <si>
    <t>Optioneel: 1e lijn Facilitaire Service Desk</t>
  </si>
  <si>
    <t>B.1</t>
  </si>
  <si>
    <t>18:00 - 22:00 uur</t>
  </si>
  <si>
    <t>B.2</t>
  </si>
  <si>
    <t>22:00 - 24:00 uur</t>
  </si>
  <si>
    <t>B.3</t>
  </si>
  <si>
    <t>Zaterdag</t>
  </si>
  <si>
    <t>07:00 - 24:00 uur</t>
  </si>
  <si>
    <t>B.4</t>
  </si>
  <si>
    <t>Zondag</t>
  </si>
  <si>
    <t>C</t>
  </si>
  <si>
    <t>Optioneel: 2e lijn Facilitaire Service Desk</t>
  </si>
  <si>
    <t>C.1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</si>
</sst>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 #,##0.00"/>
    <numFmt numFmtId="165" formatCode="_ [$€-2]\ * #,##0.00_ ;_ [$€-2]\ * \-#,##0.00_ ;_ [$€-2]\ * &quot;-&quot;??_ ;_ @_ "/>
  </numFmts>
  <fonts count="13" x14ac:knownFonts="1">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b/>
      <sz val="12"/>
      <color theme="1"/>
      <name val="Calibri"/>
      <family val="2"/>
      <scheme val="minor"/>
    </font>
    <font>
      <b/>
      <sz val="14"/>
      <color theme="0"/>
      <name val="Calibri"/>
      <family val="2"/>
      <scheme val="minor"/>
    </font>
    <font>
      <sz val="11"/>
      <color theme="0"/>
      <name val="Calibri"/>
      <family val="2"/>
      <scheme val="minor"/>
    </font>
    <font>
      <sz val="9"/>
      <color theme="1"/>
      <name val="Calibri"/>
      <family val="2"/>
      <scheme val="minor"/>
    </font>
    <font>
      <sz val="9"/>
      <color theme="1"/>
      <name val="Times New Roman"/>
      <family val="1"/>
    </font>
    <font>
      <sz val="20"/>
      <color theme="1"/>
      <name val="Calibri"/>
      <family val="2"/>
      <scheme val="minor"/>
    </font>
    <font>
      <sz val="8"/>
      <name val="Calibri"/>
      <family val="2"/>
      <scheme val="minor"/>
    </font>
    <font>
      <b/>
      <sz val="9"/>
      <color theme="1"/>
      <name val="Verdana"/>
      <family val="2"/>
    </font>
    <font>
      <b/>
      <sz val="20"/>
      <color theme="1"/>
      <name val="Calibri"/>
      <family val="2"/>
      <scheme val="minor"/>
    </font>
  </fonts>
  <fills count="7">
    <fill>
      <patternFill patternType="none"/>
    </fill>
    <fill>
      <patternFill patternType="gray125"/>
    </fill>
    <fill>
      <patternFill patternType="solid">
        <fgColor theme="5" tint="0.39997558519241921"/>
        <bgColor indexed="64"/>
      </patternFill>
    </fill>
    <fill>
      <patternFill patternType="solid">
        <fgColor theme="4"/>
        <bgColor indexed="64"/>
      </patternFill>
    </fill>
    <fill>
      <patternFill patternType="solid">
        <fgColor theme="0"/>
        <bgColor indexed="64"/>
      </patternFill>
    </fill>
    <fill>
      <patternFill patternType="solid">
        <fgColor theme="0" tint="-0.249977111117893"/>
        <bgColor indexed="64"/>
      </patternFill>
    </fill>
    <fill>
      <patternFill patternType="solid">
        <fgColor rgb="FFFFFFFF"/>
        <bgColor indexed="64"/>
      </patternFill>
    </fill>
  </fills>
  <borders count="35">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thick">
        <color auto="1"/>
      </top>
      <bottom/>
      <diagonal/>
    </border>
    <border>
      <left/>
      <right/>
      <top style="thick">
        <color auto="1"/>
      </top>
      <bottom/>
      <diagonal/>
    </border>
    <border>
      <left/>
      <right style="medium">
        <color indexed="64"/>
      </right>
      <top style="thick">
        <color auto="1"/>
      </top>
      <bottom/>
      <diagonal/>
    </border>
    <border>
      <left style="medium">
        <color indexed="64"/>
      </left>
      <right/>
      <top/>
      <bottom style="thick">
        <color auto="1"/>
      </bottom>
      <diagonal/>
    </border>
    <border>
      <left/>
      <right/>
      <top/>
      <bottom style="thick">
        <color auto="1"/>
      </bottom>
      <diagonal/>
    </border>
    <border>
      <left/>
      <right style="medium">
        <color indexed="64"/>
      </right>
      <top/>
      <bottom style="thick">
        <color auto="1"/>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diagonal/>
    </border>
    <border>
      <left style="thin">
        <color indexed="64"/>
      </left>
      <right style="medium">
        <color rgb="FF000000"/>
      </right>
      <top style="thin">
        <color indexed="64"/>
      </top>
      <bottom/>
      <diagonal/>
    </border>
    <border>
      <left/>
      <right style="medium">
        <color rgb="FF000000"/>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1">
    <xf numFmtId="0" fontId="0" fillId="0" borderId="0"/>
  </cellStyleXfs>
  <cellXfs count="126">
    <xf numFmtId="0" fontId="0" fillId="0" borderId="0" xfId="0"/>
    <xf numFmtId="0" fontId="1" fillId="3" borderId="5" xfId="0" applyFont="1" applyFill="1" applyBorder="1" applyAlignment="1">
      <alignment vertical="center"/>
    </xf>
    <xf numFmtId="0" fontId="1" fillId="3" borderId="0" xfId="0" applyFont="1" applyFill="1" applyAlignment="1">
      <alignment horizontal="left" vertical="center"/>
    </xf>
    <xf numFmtId="0" fontId="0" fillId="0" borderId="0" xfId="0" applyAlignment="1">
      <alignment horizontal="center"/>
    </xf>
    <xf numFmtId="0" fontId="0" fillId="0" borderId="0" xfId="0" applyProtection="1">
      <protection locked="0"/>
    </xf>
    <xf numFmtId="0" fontId="0" fillId="4" borderId="2" xfId="0" applyFill="1" applyBorder="1"/>
    <xf numFmtId="0" fontId="0" fillId="4" borderId="3" xfId="0" applyFill="1" applyBorder="1"/>
    <xf numFmtId="0" fontId="0" fillId="4" borderId="4" xfId="0" applyFill="1" applyBorder="1"/>
    <xf numFmtId="0" fontId="0" fillId="4" borderId="6" xfId="0" applyFill="1" applyBorder="1"/>
    <xf numFmtId="0" fontId="0" fillId="4" borderId="0" xfId="0" applyFill="1"/>
    <xf numFmtId="0" fontId="7" fillId="4" borderId="5" xfId="0" applyFont="1" applyFill="1" applyBorder="1"/>
    <xf numFmtId="0" fontId="8" fillId="0" borderId="0" xfId="0" applyFont="1"/>
    <xf numFmtId="0" fontId="4" fillId="3" borderId="3" xfId="0" applyFont="1" applyFill="1" applyBorder="1" applyAlignment="1">
      <alignment horizontal="left" vertical="center"/>
    </xf>
    <xf numFmtId="49" fontId="4" fillId="3" borderId="3" xfId="0" applyNumberFormat="1" applyFont="1" applyFill="1" applyBorder="1" applyAlignment="1">
      <alignment horizontal="left" vertical="center"/>
    </xf>
    <xf numFmtId="0" fontId="0" fillId="3" borderId="3" xfId="0" applyFill="1" applyBorder="1" applyAlignment="1">
      <alignment vertical="center"/>
    </xf>
    <xf numFmtId="0" fontId="1" fillId="3" borderId="0" xfId="0" applyFont="1" applyFill="1" applyAlignment="1">
      <alignment horizontal="left" vertical="center" wrapText="1"/>
    </xf>
    <xf numFmtId="49" fontId="1" fillId="3" borderId="0" xfId="0" applyNumberFormat="1" applyFont="1" applyFill="1" applyAlignment="1">
      <alignment horizontal="left" vertical="center"/>
    </xf>
    <xf numFmtId="0" fontId="6" fillId="3" borderId="0" xfId="0" applyFont="1" applyFill="1" applyAlignment="1">
      <alignment vertical="center"/>
    </xf>
    <xf numFmtId="0" fontId="0" fillId="4" borderId="11" xfId="0" applyFill="1" applyBorder="1"/>
    <xf numFmtId="0" fontId="0" fillId="4" borderId="12" xfId="0" applyFill="1" applyBorder="1"/>
    <xf numFmtId="0" fontId="0" fillId="4" borderId="14" xfId="0" applyFill="1" applyBorder="1"/>
    <xf numFmtId="0" fontId="0" fillId="4" borderId="15" xfId="0" applyFill="1" applyBorder="1"/>
    <xf numFmtId="0" fontId="0" fillId="4" borderId="5" xfId="0" applyFill="1" applyBorder="1"/>
    <xf numFmtId="0" fontId="0" fillId="4" borderId="7" xfId="0" applyFill="1" applyBorder="1"/>
    <xf numFmtId="0" fontId="0" fillId="4" borderId="1" xfId="0" applyFill="1" applyBorder="1"/>
    <xf numFmtId="0" fontId="1" fillId="3" borderId="19" xfId="0" applyFont="1" applyFill="1" applyBorder="1" applyAlignment="1">
      <alignment vertical="center"/>
    </xf>
    <xf numFmtId="0" fontId="0" fillId="0" borderId="19"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2" xfId="0" applyBorder="1" applyAlignment="1">
      <alignment horizontal="center" vertical="center"/>
    </xf>
    <xf numFmtId="0" fontId="0" fillId="4" borderId="22" xfId="0" applyFill="1" applyBorder="1" applyAlignment="1">
      <alignment horizontal="center" vertical="center"/>
    </xf>
    <xf numFmtId="0" fontId="0" fillId="0" borderId="23" xfId="0" applyBorder="1" applyAlignment="1">
      <alignment horizontal="center" vertical="center"/>
    </xf>
    <xf numFmtId="164" fontId="0" fillId="0" borderId="20" xfId="0" applyNumberFormat="1" applyBorder="1" applyAlignment="1">
      <alignment horizontal="center" vertical="center"/>
    </xf>
    <xf numFmtId="164" fontId="0" fillId="0" borderId="0" xfId="0" applyNumberFormat="1" applyAlignment="1">
      <alignment horizontal="center"/>
    </xf>
    <xf numFmtId="0" fontId="0" fillId="0" borderId="0" xfId="0" applyAlignment="1" applyProtection="1">
      <alignment horizontal="left" vertical="center"/>
      <protection locked="0"/>
    </xf>
    <xf numFmtId="0" fontId="0" fillId="0" borderId="0" xfId="0" applyAlignment="1">
      <alignment horizontal="left" vertical="center"/>
    </xf>
    <xf numFmtId="0" fontId="0" fillId="0" borderId="19" xfId="0" applyBorder="1" applyAlignment="1">
      <alignment horizontal="left" vertical="center"/>
    </xf>
    <xf numFmtId="0" fontId="0" fillId="0" borderId="20" xfId="0" applyBorder="1" applyAlignment="1">
      <alignment horizontal="left" vertical="center"/>
    </xf>
    <xf numFmtId="0" fontId="0" fillId="0" borderId="21" xfId="0" applyBorder="1"/>
    <xf numFmtId="0" fontId="0" fillId="0" borderId="22" xfId="0" applyBorder="1"/>
    <xf numFmtId="0" fontId="0" fillId="0" borderId="23" xfId="0" applyBorder="1"/>
    <xf numFmtId="0" fontId="0" fillId="2" borderId="16" xfId="0" applyFill="1" applyBorder="1"/>
    <xf numFmtId="0" fontId="0" fillId="2" borderId="17" xfId="0" applyFill="1" applyBorder="1"/>
    <xf numFmtId="0" fontId="0" fillId="2" borderId="18" xfId="0" applyFill="1" applyBorder="1"/>
    <xf numFmtId="0" fontId="0" fillId="2" borderId="21" xfId="0" applyFill="1" applyBorder="1"/>
    <xf numFmtId="0" fontId="0" fillId="2" borderId="22" xfId="0" applyFill="1" applyBorder="1"/>
    <xf numFmtId="0" fontId="0" fillId="2" borderId="23" xfId="0" applyFill="1" applyBorder="1"/>
    <xf numFmtId="0" fontId="3" fillId="2" borderId="32" xfId="0" applyFont="1" applyFill="1" applyBorder="1" applyAlignment="1">
      <alignment vertical="center"/>
    </xf>
    <xf numFmtId="0" fontId="3" fillId="2" borderId="33" xfId="0" applyFont="1" applyFill="1" applyBorder="1" applyAlignment="1">
      <alignment vertical="center"/>
    </xf>
    <xf numFmtId="0" fontId="3" fillId="2" borderId="34" xfId="0" applyFont="1" applyFill="1" applyBorder="1" applyAlignment="1">
      <alignment vertical="center"/>
    </xf>
    <xf numFmtId="0" fontId="1" fillId="4" borderId="19" xfId="0" applyFont="1" applyFill="1" applyBorder="1" applyAlignment="1">
      <alignment vertical="center"/>
    </xf>
    <xf numFmtId="0" fontId="1" fillId="4" borderId="0" xfId="0" applyFont="1" applyFill="1" applyAlignment="1">
      <alignment horizontal="center" vertical="center" wrapText="1"/>
    </xf>
    <xf numFmtId="0" fontId="1" fillId="4" borderId="0" xfId="0" applyFont="1" applyFill="1" applyAlignment="1">
      <alignment vertical="center" wrapText="1"/>
    </xf>
    <xf numFmtId="0" fontId="3" fillId="0" borderId="16" xfId="0" applyFont="1" applyBorder="1" applyAlignment="1">
      <alignment vertical="center"/>
    </xf>
    <xf numFmtId="0" fontId="3" fillId="0" borderId="17" xfId="0" applyFont="1" applyBorder="1" applyAlignment="1">
      <alignment vertical="center"/>
    </xf>
    <xf numFmtId="0" fontId="0" fillId="0" borderId="17" xfId="0" applyBorder="1"/>
    <xf numFmtId="0" fontId="1" fillId="4" borderId="0" xfId="0" applyFont="1" applyFill="1" applyAlignment="1">
      <alignment horizontal="left" vertical="center"/>
    </xf>
    <xf numFmtId="0" fontId="1" fillId="4" borderId="20" xfId="0" applyFont="1" applyFill="1" applyBorder="1" applyAlignment="1">
      <alignment vertical="center" wrapText="1"/>
    </xf>
    <xf numFmtId="0" fontId="0" fillId="0" borderId="0" xfId="0" applyAlignment="1">
      <alignment vertical="center"/>
    </xf>
    <xf numFmtId="165" fontId="0" fillId="0" borderId="0" xfId="0" applyNumberFormat="1" applyAlignment="1">
      <alignment vertical="center"/>
    </xf>
    <xf numFmtId="164" fontId="0" fillId="2" borderId="0" xfId="0" applyNumberFormat="1" applyFill="1" applyAlignment="1" applyProtection="1">
      <alignment horizontal="center" vertical="center"/>
      <protection locked="0"/>
    </xf>
    <xf numFmtId="0" fontId="0" fillId="0" borderId="0" xfId="0" applyAlignment="1">
      <alignment horizontal="center" vertical="center"/>
    </xf>
    <xf numFmtId="164" fontId="0" fillId="0" borderId="0" xfId="0" applyNumberFormat="1" applyAlignment="1" applyProtection="1">
      <alignment horizontal="center" vertical="center"/>
      <protection locked="0"/>
    </xf>
    <xf numFmtId="0" fontId="0" fillId="0" borderId="19" xfId="0" applyBorder="1" applyAlignment="1" applyProtection="1">
      <alignment horizontal="left" vertical="center" wrapText="1"/>
      <protection locked="0"/>
    </xf>
    <xf numFmtId="0" fontId="0" fillId="0" borderId="0" xfId="0" applyAlignment="1" applyProtection="1">
      <alignment horizontal="left" vertical="center" wrapText="1"/>
      <protection locked="0"/>
    </xf>
    <xf numFmtId="0" fontId="0" fillId="0" borderId="20" xfId="0" applyBorder="1" applyAlignment="1" applyProtection="1">
      <alignment horizontal="left" vertical="center" wrapText="1"/>
      <protection locked="0"/>
    </xf>
    <xf numFmtId="0" fontId="0" fillId="0" borderId="0" xfId="0" applyAlignment="1" applyProtection="1">
      <alignment horizontal="left" vertical="center"/>
      <protection locked="0"/>
    </xf>
    <xf numFmtId="0" fontId="0" fillId="0" borderId="20" xfId="0" applyBorder="1" applyAlignment="1" applyProtection="1">
      <alignment horizontal="left" vertical="center"/>
      <protection locked="0"/>
    </xf>
    <xf numFmtId="0" fontId="2" fillId="4" borderId="24" xfId="0" applyFont="1" applyFill="1" applyBorder="1" applyAlignment="1" applyProtection="1">
      <alignment horizontal="left" vertical="top"/>
      <protection locked="0"/>
    </xf>
    <xf numFmtId="0" fontId="2" fillId="4" borderId="25" xfId="0" applyFont="1" applyFill="1" applyBorder="1" applyAlignment="1" applyProtection="1">
      <alignment horizontal="left" vertical="top"/>
      <protection locked="0"/>
    </xf>
    <xf numFmtId="0" fontId="2" fillId="4" borderId="26" xfId="0" applyFont="1" applyFill="1" applyBorder="1" applyAlignment="1" applyProtection="1">
      <alignment horizontal="left" vertical="top"/>
      <protection locked="0"/>
    </xf>
    <xf numFmtId="0" fontId="2" fillId="4" borderId="27" xfId="0" applyFont="1" applyFill="1" applyBorder="1" applyAlignment="1" applyProtection="1">
      <alignment horizontal="left" vertical="top"/>
      <protection locked="0"/>
    </xf>
    <xf numFmtId="0" fontId="2" fillId="4" borderId="8" xfId="0" applyFont="1" applyFill="1" applyBorder="1" applyAlignment="1" applyProtection="1">
      <alignment horizontal="left" vertical="top"/>
      <protection locked="0"/>
    </xf>
    <xf numFmtId="0" fontId="2" fillId="4" borderId="28" xfId="0" applyFont="1" applyFill="1" applyBorder="1" applyAlignment="1" applyProtection="1">
      <alignment horizontal="left" vertical="top"/>
      <protection locked="0"/>
    </xf>
    <xf numFmtId="0" fontId="0" fillId="5" borderId="29" xfId="0" applyFill="1" applyBorder="1" applyAlignment="1" applyProtection="1">
      <alignment horizontal="center"/>
      <protection locked="0"/>
    </xf>
    <xf numFmtId="0" fontId="0" fillId="5" borderId="9" xfId="0" applyFill="1" applyBorder="1" applyAlignment="1" applyProtection="1">
      <alignment horizontal="center"/>
      <protection locked="0"/>
    </xf>
    <xf numFmtId="0" fontId="0" fillId="5" borderId="30" xfId="0" applyFill="1" applyBorder="1" applyAlignment="1" applyProtection="1">
      <alignment horizontal="center"/>
      <protection locked="0"/>
    </xf>
    <xf numFmtId="0" fontId="0" fillId="0" borderId="16" xfId="0" applyBorder="1" applyAlignment="1" applyProtection="1">
      <alignment horizontal="left" vertical="center" wrapText="1"/>
      <protection locked="0"/>
    </xf>
    <xf numFmtId="0" fontId="0" fillId="0" borderId="17" xfId="0"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3" fillId="4" borderId="1" xfId="0" applyFont="1" applyFill="1" applyBorder="1" applyAlignment="1">
      <alignment horizontal="left" vertical="top" wrapText="1"/>
    </xf>
    <xf numFmtId="0" fontId="3" fillId="4" borderId="1" xfId="0" applyFont="1" applyFill="1" applyBorder="1" applyAlignment="1">
      <alignment horizontal="left" vertical="top"/>
    </xf>
    <xf numFmtId="0" fontId="11" fillId="0" borderId="5" xfId="0" applyFont="1" applyBorder="1" applyAlignment="1">
      <alignment horizontal="center" vertical="center" wrapText="1"/>
    </xf>
    <xf numFmtId="0" fontId="11" fillId="0" borderId="0" xfId="0" applyFont="1" applyAlignment="1">
      <alignment horizontal="center" vertical="center" wrapText="1"/>
    </xf>
    <xf numFmtId="0" fontId="9" fillId="4" borderId="10" xfId="0" applyFont="1" applyFill="1" applyBorder="1" applyAlignment="1"/>
    <xf numFmtId="0" fontId="9" fillId="4" borderId="11" xfId="0" applyFont="1" applyFill="1" applyBorder="1" applyAlignment="1"/>
    <xf numFmtId="0" fontId="9" fillId="4" borderId="13" xfId="0" applyFont="1" applyFill="1" applyBorder="1" applyAlignment="1"/>
    <xf numFmtId="0" fontId="9" fillId="4" borderId="14" xfId="0" applyFont="1" applyFill="1" applyBorder="1" applyAlignment="1"/>
    <xf numFmtId="164" fontId="12" fillId="6" borderId="11" xfId="0" applyNumberFormat="1" applyFont="1" applyFill="1" applyBorder="1" applyAlignment="1">
      <alignment horizontal="center" vertical="center"/>
    </xf>
    <xf numFmtId="164" fontId="12" fillId="6" borderId="14" xfId="0" applyNumberFormat="1" applyFont="1" applyFill="1" applyBorder="1" applyAlignment="1">
      <alignment horizontal="center" vertical="center"/>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4" borderId="0" xfId="0" applyFill="1" applyAlignment="1">
      <alignment horizontal="center" vertical="top" wrapText="1"/>
    </xf>
    <xf numFmtId="0" fontId="0" fillId="4" borderId="20" xfId="0" applyFill="1" applyBorder="1" applyAlignment="1">
      <alignment horizontal="center" vertical="top" wrapText="1"/>
    </xf>
    <xf numFmtId="0" fontId="0" fillId="4" borderId="1" xfId="0" applyFill="1" applyBorder="1" applyAlignment="1">
      <alignment horizontal="center" vertical="top" wrapText="1"/>
    </xf>
    <xf numFmtId="0" fontId="0" fillId="4" borderId="31" xfId="0" applyFill="1" applyBorder="1" applyAlignment="1">
      <alignment horizontal="center" vertical="top" wrapText="1"/>
    </xf>
    <xf numFmtId="0" fontId="0" fillId="0" borderId="5" xfId="0" applyBorder="1" applyAlignment="1">
      <alignment wrapText="1"/>
    </xf>
    <xf numFmtId="0" fontId="0" fillId="0" borderId="0" xfId="0" applyAlignment="1">
      <alignment wrapText="1"/>
    </xf>
    <xf numFmtId="0" fontId="0" fillId="0" borderId="6" xfId="0" applyBorder="1" applyAlignment="1">
      <alignment wrapText="1"/>
    </xf>
    <xf numFmtId="0" fontId="11" fillId="4" borderId="5" xfId="0" applyFont="1" applyFill="1" applyBorder="1" applyAlignment="1">
      <alignment horizontal="center" vertical="center" wrapText="1"/>
    </xf>
    <xf numFmtId="0" fontId="11" fillId="4" borderId="0" xfId="0" applyFont="1" applyFill="1" applyAlignment="1">
      <alignment horizontal="center" vertical="center" wrapText="1"/>
    </xf>
    <xf numFmtId="0" fontId="4" fillId="3" borderId="2" xfId="0" applyFont="1" applyFill="1" applyBorder="1" applyAlignment="1">
      <alignment horizontal="left" vertical="center"/>
    </xf>
    <xf numFmtId="0" fontId="4" fillId="3" borderId="3" xfId="0" applyFont="1" applyFill="1" applyBorder="1" applyAlignment="1">
      <alignment horizontal="left" vertical="center"/>
    </xf>
    <xf numFmtId="0" fontId="5" fillId="3" borderId="3" xfId="0" applyFont="1" applyFill="1" applyBorder="1" applyAlignment="1">
      <alignment horizontal="center" vertical="center"/>
    </xf>
    <xf numFmtId="0" fontId="5" fillId="3" borderId="0" xfId="0" applyFont="1" applyFill="1" applyAlignment="1">
      <alignment horizontal="center" vertical="center"/>
    </xf>
    <xf numFmtId="0" fontId="5" fillId="3" borderId="3" xfId="0" applyFont="1" applyFill="1" applyBorder="1" applyAlignment="1">
      <alignment horizontal="center" vertical="center" wrapText="1"/>
    </xf>
    <xf numFmtId="0" fontId="5" fillId="3" borderId="0" xfId="0" applyFont="1" applyFill="1" applyAlignment="1">
      <alignment horizontal="center" vertical="center" wrapText="1"/>
    </xf>
    <xf numFmtId="0" fontId="1" fillId="3" borderId="4" xfId="0" applyFont="1" applyFill="1" applyBorder="1" applyAlignment="1">
      <alignment horizontal="center" vertical="center"/>
    </xf>
    <xf numFmtId="0" fontId="1" fillId="3" borderId="6" xfId="0" applyFont="1" applyFill="1" applyBorder="1" applyAlignment="1">
      <alignment horizontal="center" vertical="center"/>
    </xf>
    <xf numFmtId="0" fontId="1" fillId="3" borderId="0" xfId="0" applyFont="1" applyFill="1" applyAlignment="1">
      <alignment horizontal="left" vertical="center" wrapText="1"/>
    </xf>
    <xf numFmtId="0" fontId="0" fillId="0" borderId="0" xfId="0" applyAlignment="1">
      <alignment horizontal="left" vertical="center" wrapText="1"/>
    </xf>
    <xf numFmtId="0" fontId="0" fillId="0" borderId="0" xfId="0" applyAlignment="1">
      <alignment vertical="center"/>
    </xf>
    <xf numFmtId="0" fontId="1" fillId="3" borderId="0" xfId="0" applyFont="1" applyFill="1" applyAlignment="1">
      <alignment horizontal="left" vertical="center"/>
    </xf>
    <xf numFmtId="0" fontId="1" fillId="3" borderId="20" xfId="0" applyFont="1" applyFill="1" applyBorder="1" applyAlignment="1">
      <alignment horizontal="left" vertical="center"/>
    </xf>
    <xf numFmtId="0" fontId="4" fillId="4" borderId="16" xfId="0" applyFont="1" applyFill="1" applyBorder="1" applyAlignment="1">
      <alignment horizontal="left" vertical="center" wrapText="1"/>
    </xf>
    <xf numFmtId="0" fontId="4" fillId="4" borderId="17" xfId="0" applyFont="1" applyFill="1" applyBorder="1" applyAlignment="1">
      <alignment horizontal="left" vertical="center"/>
    </xf>
    <xf numFmtId="0" fontId="4" fillId="4" borderId="0" xfId="0" applyFont="1" applyFill="1" applyAlignment="1">
      <alignment horizontal="left" vertical="center"/>
    </xf>
    <xf numFmtId="0" fontId="3" fillId="4" borderId="17" xfId="0" applyFont="1" applyFill="1" applyBorder="1" applyAlignment="1" applyProtection="1">
      <alignment horizontal="center" vertical="center"/>
      <protection locked="0"/>
    </xf>
    <xf numFmtId="0" fontId="3" fillId="4" borderId="18" xfId="0" applyFont="1" applyFill="1" applyBorder="1" applyAlignment="1" applyProtection="1">
      <alignment horizontal="center" vertical="center"/>
      <protection locked="0"/>
    </xf>
    <xf numFmtId="0" fontId="1" fillId="3" borderId="17" xfId="0" applyFont="1" applyFill="1" applyBorder="1" applyAlignment="1">
      <alignment vertical="center" wrapText="1"/>
    </xf>
    <xf numFmtId="0" fontId="1" fillId="3" borderId="0" xfId="0" applyFont="1" applyFill="1" applyAlignment="1">
      <alignment vertical="center" wrapText="1"/>
    </xf>
    <xf numFmtId="0" fontId="1" fillId="3" borderId="18" xfId="0" applyFont="1" applyFill="1" applyBorder="1" applyAlignment="1">
      <alignment vertical="center" wrapText="1"/>
    </xf>
    <xf numFmtId="0" fontId="1" fillId="3" borderId="20" xfId="0" applyFont="1" applyFill="1" applyBorder="1" applyAlignment="1">
      <alignment vertical="center" wrapText="1"/>
    </xf>
    <xf numFmtId="0" fontId="1" fillId="3" borderId="17" xfId="0" applyFont="1" applyFill="1" applyBorder="1" applyAlignment="1">
      <alignment horizontal="center" vertical="center" wrapText="1"/>
    </xf>
    <xf numFmtId="0" fontId="1" fillId="3" borderId="0" xfId="0" applyFont="1" applyFill="1" applyAlignment="1">
      <alignment horizontal="center"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71B3D9-04A7-4E7D-865A-477947908536}">
  <dimension ref="A1:H11"/>
  <sheetViews>
    <sheetView showGridLines="0" workbookViewId="0">
      <selection activeCell="F12" sqref="F12"/>
    </sheetView>
  </sheetViews>
  <sheetFormatPr defaultRowHeight="15" x14ac:dyDescent="0.25"/>
  <cols>
    <col min="7" max="7" width="88.5703125" customWidth="1"/>
  </cols>
  <sheetData>
    <row r="1" spans="1:8" x14ac:dyDescent="0.25">
      <c r="A1" s="68" t="s">
        <v>0</v>
      </c>
      <c r="B1" s="69"/>
      <c r="C1" s="69"/>
      <c r="D1" s="69"/>
      <c r="E1" s="69"/>
      <c r="F1" s="69"/>
      <c r="G1" s="70"/>
      <c r="H1" s="4"/>
    </row>
    <row r="2" spans="1:8" x14ac:dyDescent="0.25">
      <c r="A2" s="71"/>
      <c r="B2" s="72"/>
      <c r="C2" s="72"/>
      <c r="D2" s="72"/>
      <c r="E2" s="72"/>
      <c r="F2" s="72"/>
      <c r="G2" s="73"/>
      <c r="H2" s="4"/>
    </row>
    <row r="3" spans="1:8" x14ac:dyDescent="0.25">
      <c r="A3" s="74"/>
      <c r="B3" s="75"/>
      <c r="C3" s="75"/>
      <c r="D3" s="75"/>
      <c r="E3" s="75"/>
      <c r="F3" s="75"/>
      <c r="G3" s="76"/>
      <c r="H3" s="4"/>
    </row>
    <row r="4" spans="1:8" s="35" customFormat="1" ht="30" customHeight="1" x14ac:dyDescent="0.25">
      <c r="A4" s="77" t="s">
        <v>1</v>
      </c>
      <c r="B4" s="78"/>
      <c r="C4" s="78"/>
      <c r="D4" s="78"/>
      <c r="E4" s="78"/>
      <c r="F4" s="78"/>
      <c r="G4" s="79"/>
      <c r="H4" s="34"/>
    </row>
    <row r="5" spans="1:8" s="35" customFormat="1" ht="30" customHeight="1" x14ac:dyDescent="0.25">
      <c r="A5" s="63" t="s">
        <v>2</v>
      </c>
      <c r="B5" s="66"/>
      <c r="C5" s="66"/>
      <c r="D5" s="66"/>
      <c r="E5" s="66"/>
      <c r="F5" s="66"/>
      <c r="G5" s="67"/>
      <c r="H5" s="34"/>
    </row>
    <row r="6" spans="1:8" s="35" customFormat="1" ht="30" customHeight="1" x14ac:dyDescent="0.25">
      <c r="A6" s="63" t="s">
        <v>3</v>
      </c>
      <c r="B6" s="66"/>
      <c r="C6" s="66"/>
      <c r="D6" s="66"/>
      <c r="E6" s="66"/>
      <c r="F6" s="66"/>
      <c r="G6" s="67"/>
      <c r="H6" s="34"/>
    </row>
    <row r="7" spans="1:8" s="35" customFormat="1" ht="30" customHeight="1" x14ac:dyDescent="0.25">
      <c r="A7" s="63" t="s">
        <v>4</v>
      </c>
      <c r="B7" s="66"/>
      <c r="C7" s="66"/>
      <c r="D7" s="66"/>
      <c r="E7" s="66"/>
      <c r="F7" s="66"/>
      <c r="G7" s="67"/>
      <c r="H7" s="34"/>
    </row>
    <row r="8" spans="1:8" s="35" customFormat="1" ht="30" customHeight="1" x14ac:dyDescent="0.25">
      <c r="A8" s="63" t="s">
        <v>5</v>
      </c>
      <c r="B8" s="64"/>
      <c r="C8" s="64"/>
      <c r="D8" s="64"/>
      <c r="E8" s="64"/>
      <c r="F8" s="64"/>
      <c r="G8" s="65"/>
      <c r="H8" s="34"/>
    </row>
    <row r="9" spans="1:8" s="35" customFormat="1" ht="36" customHeight="1" x14ac:dyDescent="0.25">
      <c r="A9" s="63" t="s">
        <v>6</v>
      </c>
      <c r="B9" s="66"/>
      <c r="C9" s="66"/>
      <c r="D9" s="66"/>
      <c r="E9" s="66"/>
      <c r="F9" s="66"/>
      <c r="G9" s="67"/>
      <c r="H9" s="34"/>
    </row>
    <row r="10" spans="1:8" s="35" customFormat="1" ht="39" customHeight="1" x14ac:dyDescent="0.25">
      <c r="A10" s="36" t="s">
        <v>7</v>
      </c>
      <c r="G10" s="37"/>
      <c r="H10" s="34"/>
    </row>
    <row r="11" spans="1:8" ht="15.75" thickBot="1" x14ac:dyDescent="0.3">
      <c r="A11" s="38"/>
      <c r="B11" s="39"/>
      <c r="C11" s="39"/>
      <c r="D11" s="39"/>
      <c r="E11" s="39"/>
      <c r="F11" s="39"/>
      <c r="G11" s="40"/>
    </row>
  </sheetData>
  <mergeCells count="8">
    <mergeCell ref="A8:G8"/>
    <mergeCell ref="A9:G9"/>
    <mergeCell ref="A7:G7"/>
    <mergeCell ref="A1:G2"/>
    <mergeCell ref="A3:G3"/>
    <mergeCell ref="A4:G4"/>
    <mergeCell ref="A5:G5"/>
    <mergeCell ref="A6: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811BA-9454-4E81-80B4-A4E0E53DB9CE}">
  <dimension ref="B1:Q16"/>
  <sheetViews>
    <sheetView showGridLines="0" workbookViewId="0">
      <selection activeCell="B3" sqref="B3:P3"/>
    </sheetView>
  </sheetViews>
  <sheetFormatPr defaultRowHeight="15" x14ac:dyDescent="0.25"/>
  <cols>
    <col min="1" max="1" width="2.42578125" customWidth="1"/>
    <col min="5" max="7" width="2.42578125" customWidth="1"/>
    <col min="8" max="8" width="51" customWidth="1"/>
    <col min="9" max="9" width="2" customWidth="1"/>
    <col min="10" max="13" width="2.42578125" customWidth="1"/>
    <col min="14" max="14" width="11.85546875" customWidth="1"/>
    <col min="15" max="15" width="9.42578125" bestFit="1" customWidth="1"/>
    <col min="16" max="16" width="21.85546875" customWidth="1"/>
    <col min="17" max="17" width="2.5703125" customWidth="1"/>
  </cols>
  <sheetData>
    <row r="1" spans="2:17" ht="43.5" customHeight="1" x14ac:dyDescent="0.25">
      <c r="B1" s="80" t="s">
        <v>8</v>
      </c>
      <c r="C1" s="81"/>
      <c r="D1" s="81"/>
      <c r="E1" s="81"/>
      <c r="F1" s="81"/>
      <c r="G1" s="81"/>
      <c r="H1" s="81"/>
    </row>
    <row r="2" spans="2:17" x14ac:dyDescent="0.25">
      <c r="B2" s="5"/>
      <c r="C2" s="6"/>
      <c r="D2" s="6"/>
      <c r="E2" s="6"/>
      <c r="F2" s="6"/>
      <c r="G2" s="6"/>
      <c r="H2" s="6"/>
      <c r="I2" s="6"/>
      <c r="J2" s="6"/>
      <c r="K2" s="6"/>
      <c r="L2" s="6"/>
      <c r="M2" s="6"/>
      <c r="N2" s="6"/>
      <c r="O2" s="6"/>
      <c r="P2" s="6"/>
      <c r="Q2" s="7"/>
    </row>
    <row r="3" spans="2:17" ht="29.25" customHeight="1" x14ac:dyDescent="0.25">
      <c r="B3" s="100" t="s">
        <v>9</v>
      </c>
      <c r="C3" s="101"/>
      <c r="D3" s="101"/>
      <c r="E3" s="101"/>
      <c r="F3" s="101"/>
      <c r="G3" s="101"/>
      <c r="H3" s="101"/>
      <c r="I3" s="101"/>
      <c r="J3" s="101"/>
      <c r="K3" s="101"/>
      <c r="L3" s="101"/>
      <c r="M3" s="101"/>
      <c r="N3" s="101"/>
      <c r="O3" s="101"/>
      <c r="P3" s="101"/>
      <c r="Q3" s="8"/>
    </row>
    <row r="4" spans="2:17" ht="15" customHeight="1" x14ac:dyDescent="0.25">
      <c r="B4" s="82" t="s">
        <v>10</v>
      </c>
      <c r="C4" s="83"/>
      <c r="D4" s="83"/>
      <c r="E4" s="83"/>
      <c r="F4" s="83"/>
      <c r="G4" s="83"/>
      <c r="H4" s="83"/>
      <c r="I4" s="83"/>
      <c r="J4" s="83"/>
      <c r="K4" s="83"/>
      <c r="L4" s="83"/>
      <c r="M4" s="83"/>
      <c r="N4" s="83"/>
      <c r="O4" s="83"/>
      <c r="P4" s="83"/>
      <c r="Q4" s="8"/>
    </row>
    <row r="5" spans="2:17" x14ac:dyDescent="0.25">
      <c r="B5" s="10"/>
      <c r="C5" s="11"/>
      <c r="D5" s="9"/>
      <c r="E5" s="9"/>
      <c r="F5" s="9"/>
      <c r="G5" s="9"/>
      <c r="H5" s="9"/>
      <c r="I5" s="9"/>
      <c r="J5" s="9"/>
      <c r="K5" s="9"/>
      <c r="L5" s="9"/>
      <c r="M5" s="9"/>
      <c r="N5" s="9"/>
      <c r="O5" s="9"/>
      <c r="P5" s="9"/>
      <c r="Q5" s="8"/>
    </row>
    <row r="6" spans="2:17" ht="15.75" x14ac:dyDescent="0.25">
      <c r="B6" s="102"/>
      <c r="C6" s="103"/>
      <c r="D6" s="103"/>
      <c r="E6" s="103"/>
      <c r="F6" s="103"/>
      <c r="G6" s="103"/>
      <c r="H6" s="103"/>
      <c r="I6" s="13"/>
      <c r="J6" s="12"/>
      <c r="K6" s="12"/>
      <c r="L6" s="12"/>
      <c r="M6" s="12"/>
      <c r="N6" s="14"/>
      <c r="O6" s="104"/>
      <c r="P6" s="106"/>
      <c r="Q6" s="108"/>
    </row>
    <row r="7" spans="2:17" x14ac:dyDescent="0.25">
      <c r="B7" s="1"/>
      <c r="C7" s="110"/>
      <c r="D7" s="111"/>
      <c r="E7" s="111"/>
      <c r="F7" s="111"/>
      <c r="G7" s="111"/>
      <c r="H7" s="2"/>
      <c r="I7" s="16"/>
      <c r="J7" s="2"/>
      <c r="K7" s="15"/>
      <c r="L7" s="15"/>
      <c r="M7" s="2"/>
      <c r="N7" s="17"/>
      <c r="O7" s="105"/>
      <c r="P7" s="107"/>
      <c r="Q7" s="109"/>
    </row>
    <row r="8" spans="2:17" x14ac:dyDescent="0.25">
      <c r="B8" s="84" t="s">
        <v>11</v>
      </c>
      <c r="C8" s="85"/>
      <c r="D8" s="85"/>
      <c r="E8" s="85"/>
      <c r="F8" s="85"/>
      <c r="G8" s="85"/>
      <c r="H8" s="85"/>
      <c r="I8" s="85"/>
      <c r="J8" s="85"/>
      <c r="K8" s="85"/>
      <c r="L8" s="85"/>
      <c r="M8" s="85"/>
      <c r="N8" s="85"/>
      <c r="O8" s="18"/>
      <c r="P8" s="88">
        <f>+prijzenblad!N7+prijzenblad!N10+prijzenblad!N11+prijzenblad!N12+prijzenblad!N13+prijzenblad!N16</f>
        <v>0</v>
      </c>
      <c r="Q8" s="19"/>
    </row>
    <row r="9" spans="2:17" x14ac:dyDescent="0.25">
      <c r="B9" s="86"/>
      <c r="C9" s="87"/>
      <c r="D9" s="87"/>
      <c r="E9" s="87"/>
      <c r="F9" s="87"/>
      <c r="G9" s="87"/>
      <c r="H9" s="87"/>
      <c r="I9" s="87"/>
      <c r="J9" s="87"/>
      <c r="K9" s="87"/>
      <c r="L9" s="87"/>
      <c r="M9" s="87"/>
      <c r="N9" s="87"/>
      <c r="O9" s="20"/>
      <c r="P9" s="89"/>
      <c r="Q9" s="21"/>
    </row>
    <row r="10" spans="2:17" ht="65.45" customHeight="1" x14ac:dyDescent="0.25">
      <c r="B10" s="90" t="s">
        <v>12</v>
      </c>
      <c r="C10" s="91"/>
      <c r="D10" s="91"/>
      <c r="E10" s="91"/>
      <c r="F10" s="91"/>
      <c r="G10" s="91"/>
      <c r="H10" s="91"/>
      <c r="I10" s="91"/>
      <c r="J10" s="91"/>
      <c r="K10" s="91"/>
      <c r="L10" s="91"/>
      <c r="M10" s="91"/>
      <c r="N10" s="91"/>
      <c r="O10" s="91"/>
      <c r="P10" s="91"/>
      <c r="Q10" s="92"/>
    </row>
    <row r="11" spans="2:17" x14ac:dyDescent="0.25">
      <c r="B11" s="97"/>
      <c r="C11" s="98"/>
      <c r="D11" s="98"/>
      <c r="E11" s="98"/>
      <c r="F11" s="98"/>
      <c r="G11" s="98"/>
      <c r="H11" s="98"/>
      <c r="I11" s="98"/>
      <c r="J11" s="98"/>
      <c r="K11" s="98"/>
      <c r="L11" s="98"/>
      <c r="M11" s="98"/>
      <c r="N11" s="98"/>
      <c r="O11" s="98"/>
      <c r="P11" s="98"/>
      <c r="Q11" s="99"/>
    </row>
    <row r="12" spans="2:17" x14ac:dyDescent="0.25">
      <c r="B12" s="22"/>
      <c r="C12" s="9"/>
      <c r="D12" s="9"/>
      <c r="E12" s="9"/>
      <c r="F12" s="9"/>
      <c r="G12" s="9"/>
      <c r="H12" s="9"/>
      <c r="I12" s="9"/>
      <c r="J12" s="9"/>
      <c r="K12" s="9"/>
      <c r="L12" s="9"/>
      <c r="M12" s="9"/>
      <c r="N12" s="9"/>
      <c r="O12" s="9"/>
      <c r="P12" s="9"/>
      <c r="Q12" s="8"/>
    </row>
    <row r="13" spans="2:17" ht="15" customHeight="1" x14ac:dyDescent="0.25">
      <c r="B13" s="22"/>
      <c r="C13" s="9"/>
      <c r="D13" s="93" t="s">
        <v>13</v>
      </c>
      <c r="E13" s="93"/>
      <c r="F13" s="93"/>
      <c r="G13" s="93"/>
      <c r="H13" s="93"/>
      <c r="I13" s="94"/>
      <c r="J13" s="41"/>
      <c r="K13" s="42"/>
      <c r="L13" s="42"/>
      <c r="M13" s="42"/>
      <c r="N13" s="42"/>
      <c r="O13" s="42"/>
      <c r="P13" s="42"/>
      <c r="Q13" s="43"/>
    </row>
    <row r="14" spans="2:17" x14ac:dyDescent="0.25">
      <c r="B14" s="23"/>
      <c r="C14" s="24"/>
      <c r="D14" s="95"/>
      <c r="E14" s="95"/>
      <c r="F14" s="95"/>
      <c r="G14" s="95"/>
      <c r="H14" s="95"/>
      <c r="I14" s="96"/>
      <c r="J14" s="44"/>
      <c r="K14" s="45"/>
      <c r="L14" s="45"/>
      <c r="M14" s="45"/>
      <c r="N14" s="45"/>
      <c r="O14" s="45"/>
      <c r="P14" s="45"/>
      <c r="Q14" s="46"/>
    </row>
    <row r="15" spans="2:17" x14ac:dyDescent="0.25">
      <c r="B15" s="9"/>
      <c r="C15" s="9"/>
      <c r="D15" s="9"/>
      <c r="E15" s="9"/>
      <c r="F15" s="9"/>
      <c r="G15" s="9"/>
      <c r="H15" s="9"/>
      <c r="I15" s="9"/>
      <c r="J15" s="9"/>
      <c r="K15" s="9"/>
      <c r="L15" s="9"/>
      <c r="M15" s="9"/>
      <c r="N15" s="9"/>
      <c r="O15" s="9"/>
      <c r="P15" s="9"/>
      <c r="Q15" s="9"/>
    </row>
    <row r="16" spans="2:17" x14ac:dyDescent="0.25">
      <c r="B16" s="9"/>
      <c r="C16" s="9"/>
      <c r="D16" s="9"/>
      <c r="E16" s="9"/>
      <c r="F16" s="9"/>
      <c r="G16" s="9"/>
      <c r="H16" s="9"/>
      <c r="I16" s="9"/>
      <c r="J16" s="9"/>
      <c r="K16" s="9"/>
      <c r="L16" s="9"/>
      <c r="M16" s="9"/>
      <c r="N16" s="9"/>
      <c r="O16" s="9"/>
      <c r="P16" s="9"/>
      <c r="Q16" s="9"/>
    </row>
  </sheetData>
  <mergeCells count="13">
    <mergeCell ref="D13:I14"/>
    <mergeCell ref="B11:Q11"/>
    <mergeCell ref="B3:P3"/>
    <mergeCell ref="B6:H6"/>
    <mergeCell ref="O6:O7"/>
    <mergeCell ref="P6:P7"/>
    <mergeCell ref="Q6:Q7"/>
    <mergeCell ref="C7:G7"/>
    <mergeCell ref="B1:H1"/>
    <mergeCell ref="B4:P4"/>
    <mergeCell ref="B8:N9"/>
    <mergeCell ref="P8:P9"/>
    <mergeCell ref="B10:Q1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21AEF-6B2C-4938-88AC-0B533FA93C37}">
  <dimension ref="B1:N18"/>
  <sheetViews>
    <sheetView showGridLines="0" tabSelected="1" workbookViewId="0">
      <selection activeCell="J23" sqref="J23"/>
    </sheetView>
  </sheetViews>
  <sheetFormatPr defaultRowHeight="15" x14ac:dyDescent="0.25"/>
  <cols>
    <col min="1" max="1" width="2.85546875" customWidth="1"/>
    <col min="8" max="10" width="26.85546875" customWidth="1"/>
    <col min="11" max="11" width="14.5703125" customWidth="1"/>
    <col min="12" max="12" width="14.28515625" customWidth="1"/>
    <col min="13" max="13" width="13.140625" customWidth="1"/>
    <col min="14" max="14" width="16.28515625" bestFit="1" customWidth="1"/>
  </cols>
  <sheetData>
    <row r="1" spans="2:14" ht="70.5" customHeight="1" x14ac:dyDescent="0.25">
      <c r="B1" s="115" t="s">
        <v>14</v>
      </c>
      <c r="C1" s="116"/>
      <c r="D1" s="116"/>
      <c r="E1" s="116"/>
      <c r="F1" s="117"/>
      <c r="G1" s="117"/>
      <c r="H1" s="117"/>
    </row>
    <row r="2" spans="2:14" ht="34.5" customHeight="1" x14ac:dyDescent="0.25">
      <c r="B2" s="53" t="s">
        <v>15</v>
      </c>
      <c r="C2" s="54"/>
      <c r="D2" s="54"/>
      <c r="E2" s="54"/>
      <c r="F2" s="47"/>
      <c r="G2" s="48"/>
      <c r="H2" s="49"/>
      <c r="I2" s="55"/>
      <c r="J2" s="55"/>
      <c r="K2" s="118"/>
      <c r="L2" s="118"/>
      <c r="M2" s="118"/>
      <c r="N2" s="119"/>
    </row>
    <row r="3" spans="2:14" ht="30.75" customHeight="1" x14ac:dyDescent="0.25">
      <c r="B3" s="113"/>
      <c r="C3" s="113"/>
      <c r="D3" s="113"/>
      <c r="E3" s="113"/>
      <c r="F3" s="113"/>
      <c r="G3" s="113"/>
      <c r="H3" s="2"/>
      <c r="I3" s="124" t="s">
        <v>16</v>
      </c>
      <c r="J3" s="124" t="s">
        <v>17</v>
      </c>
      <c r="K3" s="120" t="s">
        <v>18</v>
      </c>
      <c r="L3" s="120" t="s">
        <v>19</v>
      </c>
      <c r="M3" s="120" t="s">
        <v>20</v>
      </c>
      <c r="N3" s="122" t="s">
        <v>21</v>
      </c>
    </row>
    <row r="4" spans="2:14" ht="27" customHeight="1" x14ac:dyDescent="0.25">
      <c r="B4" s="25"/>
      <c r="C4" s="113"/>
      <c r="D4" s="113"/>
      <c r="E4" s="113"/>
      <c r="F4" s="113"/>
      <c r="G4" s="113"/>
      <c r="H4" s="113"/>
      <c r="I4" s="125"/>
      <c r="J4" s="125"/>
      <c r="K4" s="121"/>
      <c r="L4" s="121"/>
      <c r="M4" s="121"/>
      <c r="N4" s="123"/>
    </row>
    <row r="5" spans="2:14" s="9" customFormat="1" ht="8.25" customHeight="1" x14ac:dyDescent="0.25">
      <c r="B5" s="50"/>
      <c r="C5" s="56"/>
      <c r="D5" s="56"/>
      <c r="E5" s="56"/>
      <c r="F5" s="56"/>
      <c r="G5" s="56"/>
      <c r="H5" s="56"/>
      <c r="I5" s="51"/>
      <c r="J5" s="51"/>
      <c r="K5" s="52"/>
      <c r="L5" s="52"/>
      <c r="M5" s="52"/>
      <c r="N5" s="57"/>
    </row>
    <row r="6" spans="2:14" x14ac:dyDescent="0.25">
      <c r="B6" s="25" t="s">
        <v>22</v>
      </c>
      <c r="C6" s="113" t="s">
        <v>23</v>
      </c>
      <c r="D6" s="113"/>
      <c r="E6" s="113"/>
      <c r="F6" s="113"/>
      <c r="G6" s="113"/>
      <c r="H6" s="113"/>
      <c r="I6" s="2"/>
      <c r="J6" s="2"/>
      <c r="K6" s="113"/>
      <c r="L6" s="113"/>
      <c r="M6" s="113"/>
      <c r="N6" s="114"/>
    </row>
    <row r="7" spans="2:14" x14ac:dyDescent="0.25">
      <c r="B7" s="26" t="s">
        <v>24</v>
      </c>
      <c r="C7" s="112" t="s">
        <v>25</v>
      </c>
      <c r="D7" s="112"/>
      <c r="E7" s="112"/>
      <c r="F7" s="112"/>
      <c r="G7" s="112"/>
      <c r="H7" s="58" t="s">
        <v>26</v>
      </c>
      <c r="I7" s="59">
        <f>30/100*106</f>
        <v>31.799999999999997</v>
      </c>
      <c r="J7" s="59">
        <f>40/100*106</f>
        <v>42.400000000000006</v>
      </c>
      <c r="K7" s="60">
        <v>0</v>
      </c>
      <c r="L7" s="61">
        <v>2200</v>
      </c>
      <c r="M7" s="61">
        <v>8</v>
      </c>
      <c r="N7" s="32">
        <f>K7*L7*M7</f>
        <v>0</v>
      </c>
    </row>
    <row r="8" spans="2:14" x14ac:dyDescent="0.25">
      <c r="B8" s="26"/>
      <c r="C8" s="58"/>
      <c r="D8" s="58"/>
      <c r="E8" s="58"/>
      <c r="F8" s="58"/>
      <c r="G8" s="58"/>
      <c r="H8" s="58"/>
      <c r="I8" s="58"/>
      <c r="J8" s="58"/>
      <c r="K8" s="62"/>
      <c r="L8" s="61"/>
      <c r="M8" s="61"/>
      <c r="N8" s="32"/>
    </row>
    <row r="9" spans="2:14" x14ac:dyDescent="0.25">
      <c r="B9" s="25" t="s">
        <v>27</v>
      </c>
      <c r="C9" s="113" t="s">
        <v>28</v>
      </c>
      <c r="D9" s="113"/>
      <c r="E9" s="113"/>
      <c r="F9" s="113"/>
      <c r="G9" s="113"/>
      <c r="H9" s="113"/>
      <c r="I9" s="2"/>
      <c r="J9" s="2"/>
      <c r="K9" s="113"/>
      <c r="L9" s="113"/>
      <c r="M9" s="113"/>
      <c r="N9" s="114"/>
    </row>
    <row r="10" spans="2:14" x14ac:dyDescent="0.25">
      <c r="B10" s="26" t="s">
        <v>29</v>
      </c>
      <c r="C10" s="112" t="s">
        <v>25</v>
      </c>
      <c r="D10" s="112"/>
      <c r="E10" s="112"/>
      <c r="F10" s="112"/>
      <c r="G10" s="112"/>
      <c r="H10" s="58" t="s">
        <v>30</v>
      </c>
      <c r="I10" s="59">
        <f>30/100*106</f>
        <v>31.799999999999997</v>
      </c>
      <c r="J10" s="59">
        <f>J7*1.2</f>
        <v>50.88</v>
      </c>
      <c r="K10" s="60">
        <v>0</v>
      </c>
      <c r="L10" s="61">
        <v>8</v>
      </c>
      <c r="M10" s="61">
        <v>8</v>
      </c>
      <c r="N10" s="32">
        <f>K10*L10*M10</f>
        <v>0</v>
      </c>
    </row>
    <row r="11" spans="2:14" x14ac:dyDescent="0.25">
      <c r="B11" s="26" t="s">
        <v>31</v>
      </c>
      <c r="C11" s="112" t="s">
        <v>25</v>
      </c>
      <c r="D11" s="112"/>
      <c r="E11" s="112"/>
      <c r="F11" s="112"/>
      <c r="G11" s="112"/>
      <c r="H11" s="58" t="s">
        <v>32</v>
      </c>
      <c r="I11" s="59">
        <f t="shared" ref="I11:I13" si="0">30/100*106</f>
        <v>31.799999999999997</v>
      </c>
      <c r="J11" s="59">
        <f>J7*1.4</f>
        <v>59.360000000000007</v>
      </c>
      <c r="K11" s="60">
        <v>0</v>
      </c>
      <c r="L11" s="61">
        <v>2</v>
      </c>
      <c r="M11" s="61">
        <v>8</v>
      </c>
      <c r="N11" s="32">
        <f>K11*L11*M11</f>
        <v>0</v>
      </c>
    </row>
    <row r="12" spans="2:14" x14ac:dyDescent="0.25">
      <c r="B12" s="26" t="s">
        <v>33</v>
      </c>
      <c r="C12" s="112" t="s">
        <v>34</v>
      </c>
      <c r="D12" s="112"/>
      <c r="E12" s="112"/>
      <c r="F12" s="112"/>
      <c r="G12" s="112"/>
      <c r="H12" s="58" t="s">
        <v>35</v>
      </c>
      <c r="I12" s="59">
        <f t="shared" si="0"/>
        <v>31.799999999999997</v>
      </c>
      <c r="J12" s="59">
        <f>J7*1.4</f>
        <v>59.360000000000007</v>
      </c>
      <c r="K12" s="60">
        <v>0</v>
      </c>
      <c r="L12" s="61">
        <v>12</v>
      </c>
      <c r="M12" s="61">
        <v>8</v>
      </c>
      <c r="N12" s="32">
        <f>K12*L12*M12</f>
        <v>0</v>
      </c>
    </row>
    <row r="13" spans="2:14" x14ac:dyDescent="0.25">
      <c r="B13" s="26" t="s">
        <v>36</v>
      </c>
      <c r="C13" s="58" t="s">
        <v>37</v>
      </c>
      <c r="D13" s="58"/>
      <c r="E13" s="58"/>
      <c r="F13" s="58"/>
      <c r="G13" s="58"/>
      <c r="H13" s="58" t="s">
        <v>35</v>
      </c>
      <c r="I13" s="59">
        <f t="shared" si="0"/>
        <v>31.799999999999997</v>
      </c>
      <c r="J13" s="59">
        <f>J7*1.65</f>
        <v>69.960000000000008</v>
      </c>
      <c r="K13" s="60">
        <v>0</v>
      </c>
      <c r="L13" s="61">
        <v>1</v>
      </c>
      <c r="M13" s="61">
        <v>8</v>
      </c>
      <c r="N13" s="32">
        <f>K13*L13*M13</f>
        <v>0</v>
      </c>
    </row>
    <row r="14" spans="2:14" x14ac:dyDescent="0.25">
      <c r="B14" s="26"/>
      <c r="C14" s="58"/>
      <c r="D14" s="58"/>
      <c r="E14" s="58"/>
      <c r="F14" s="58"/>
      <c r="G14" s="58"/>
      <c r="H14" s="58"/>
      <c r="I14" s="59"/>
      <c r="J14" s="58"/>
      <c r="K14" s="62"/>
      <c r="L14" s="61"/>
      <c r="M14" s="61"/>
      <c r="N14" s="32"/>
    </row>
    <row r="15" spans="2:14" x14ac:dyDescent="0.25">
      <c r="B15" s="25" t="s">
        <v>38</v>
      </c>
      <c r="C15" s="113" t="s">
        <v>39</v>
      </c>
      <c r="D15" s="113"/>
      <c r="E15" s="113"/>
      <c r="F15" s="113"/>
      <c r="G15" s="113"/>
      <c r="H15" s="113"/>
      <c r="I15" s="2"/>
      <c r="J15" s="2"/>
      <c r="K15" s="113"/>
      <c r="L15" s="113"/>
      <c r="M15" s="113"/>
      <c r="N15" s="114"/>
    </row>
    <row r="16" spans="2:14" x14ac:dyDescent="0.25">
      <c r="B16" s="26" t="s">
        <v>40</v>
      </c>
      <c r="C16" s="112" t="s">
        <v>25</v>
      </c>
      <c r="D16" s="112"/>
      <c r="E16" s="112"/>
      <c r="F16" s="112"/>
      <c r="G16" s="112"/>
      <c r="H16" s="58" t="s">
        <v>26</v>
      </c>
      <c r="I16" s="59">
        <f>35/100*106</f>
        <v>37.099999999999994</v>
      </c>
      <c r="J16" s="59">
        <f>50/100*106</f>
        <v>53</v>
      </c>
      <c r="K16" s="60">
        <v>0</v>
      </c>
      <c r="L16" s="61">
        <v>20</v>
      </c>
      <c r="M16" s="61">
        <v>8</v>
      </c>
      <c r="N16" s="32">
        <f>K16*L16*M16</f>
        <v>0</v>
      </c>
    </row>
    <row r="17" spans="2:14" x14ac:dyDescent="0.25">
      <c r="B17" s="27"/>
      <c r="C17" s="28"/>
      <c r="D17" s="28"/>
      <c r="E17" s="28"/>
      <c r="F17" s="28"/>
      <c r="G17" s="28"/>
      <c r="H17" s="28"/>
      <c r="I17" s="28"/>
      <c r="J17" s="28"/>
      <c r="K17" s="29"/>
      <c r="L17" s="30"/>
      <c r="M17" s="30"/>
      <c r="N17" s="31"/>
    </row>
    <row r="18" spans="2:14" ht="15.75" customHeight="1" x14ac:dyDescent="0.25">
      <c r="K18" s="3"/>
      <c r="L18" s="3"/>
      <c r="M18" s="3"/>
      <c r="N18" s="33"/>
    </row>
  </sheetData>
  <protectedRanges>
    <protectedRange algorithmName="SHA-512" hashValue="tg6aGuCLQAUBg2cXgfnlY7wUClO/7q5mphLKtjUmFiAKT4l61QgurY3YfKahA/yROyRRKv8c2oW4E5QLftXW9A==" saltValue="y3etSJF8+YfPma2gSFQ7yw==" spinCount="100000" sqref="K8 K14" name="Invullen DIENSTEN_4"/>
    <protectedRange algorithmName="SHA-512" hashValue="tg6aGuCLQAUBg2cXgfnlY7wUClO/7q5mphLKtjUmFiAKT4l61QgurY3YfKahA/yROyRRKv8c2oW4E5QLftXW9A==" saltValue="y3etSJF8+YfPma2gSFQ7yw==" spinCount="100000" sqref="K10:K13 K7 K16" name="Invullen DIENSTEN_5_2"/>
  </protectedRanges>
  <mergeCells count="21">
    <mergeCell ref="B1:H1"/>
    <mergeCell ref="K2:N2"/>
    <mergeCell ref="L3:L4"/>
    <mergeCell ref="N3:N4"/>
    <mergeCell ref="C4:H4"/>
    <mergeCell ref="M3:M4"/>
    <mergeCell ref="K3:K4"/>
    <mergeCell ref="J3:J4"/>
    <mergeCell ref="I3:I4"/>
    <mergeCell ref="B3:G3"/>
    <mergeCell ref="C16:G16"/>
    <mergeCell ref="C10:G10"/>
    <mergeCell ref="C12:G12"/>
    <mergeCell ref="C7:G7"/>
    <mergeCell ref="K6:N6"/>
    <mergeCell ref="K9:N9"/>
    <mergeCell ref="K15:N15"/>
    <mergeCell ref="C6:H6"/>
    <mergeCell ref="C9:H9"/>
    <mergeCell ref="C15:H15"/>
    <mergeCell ref="C11:G11"/>
  </mergeCells>
  <phoneticPr fontId="10" type="noConversion"/>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7eabf4c-122d-4749-a6e1-e1326869d8b5" xsi:nil="true"/>
    <lcf76f155ced4ddcb4097134ff3c332f xmlns="652801b4-0ade-4614-ada3-04b0027cbafb">
      <Terms xmlns="http://schemas.microsoft.com/office/infopath/2007/PartnerControls"/>
    </lcf76f155ced4ddcb4097134ff3c332f>
    <SharedWithUsers xmlns="67eabf4c-122d-4749-a6e1-e1326869d8b5">
      <UserInfo>
        <DisplayName>Nuijl, O te (Orly)</DisplayName>
        <AccountId>13</AccountId>
        <AccountType/>
      </UserInfo>
      <UserInfo>
        <DisplayName>Blok, C (Chris)</DisplayName>
        <AccountId>18</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286C208B7A748459DF235C1AB6ACF59" ma:contentTypeVersion="11" ma:contentTypeDescription="Een nieuw document maken." ma:contentTypeScope="" ma:versionID="5a0177941c3835fdd46f75b52e5f163d">
  <xsd:schema xmlns:xsd="http://www.w3.org/2001/XMLSchema" xmlns:xs="http://www.w3.org/2001/XMLSchema" xmlns:p="http://schemas.microsoft.com/office/2006/metadata/properties" xmlns:ns2="652801b4-0ade-4614-ada3-04b0027cbafb" xmlns:ns3="67eabf4c-122d-4749-a6e1-e1326869d8b5" targetNamespace="http://schemas.microsoft.com/office/2006/metadata/properties" ma:root="true" ma:fieldsID="def96f1b31dc83c7bc5e8e5cd9c30ab3" ns2:_="" ns3:_="">
    <xsd:import namespace="652801b4-0ade-4614-ada3-04b0027cbafb"/>
    <xsd:import namespace="67eabf4c-122d-4749-a6e1-e1326869d8b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2801b4-0ade-4614-ada3-04b0027cba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7b7dab5a-b7ec-445a-a7df-0f0d6bfd50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7eabf4c-122d-4749-a6e1-e1326869d8b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df00551-a692-4308-bdc6-c420f2351783}" ma:internalName="TaxCatchAll" ma:showField="CatchAllData" ma:web="67eabf4c-122d-4749-a6e1-e1326869d8b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7E57F3-9723-4B66-85F0-5645862B2813}">
  <ds:schemaRefs>
    <ds:schemaRef ds:uri="http://schemas.microsoft.com/office/2006/metadata/properties"/>
    <ds:schemaRef ds:uri="http://schemas.microsoft.com/office/infopath/2007/PartnerControls"/>
    <ds:schemaRef ds:uri="67eabf4c-122d-4749-a6e1-e1326869d8b5"/>
    <ds:schemaRef ds:uri="652801b4-0ade-4614-ada3-04b0027cbafb"/>
  </ds:schemaRefs>
</ds:datastoreItem>
</file>

<file path=customXml/itemProps2.xml><?xml version="1.0" encoding="utf-8"?>
<ds:datastoreItem xmlns:ds="http://schemas.openxmlformats.org/officeDocument/2006/customXml" ds:itemID="{05672D85-6D43-40D4-B863-1292AEB13B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2801b4-0ade-4614-ada3-04b0027cbafb"/>
    <ds:schemaRef ds:uri="67eabf4c-122d-4749-a6e1-e1326869d8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458524-48D8-4BB9-A9F4-C24FE817CD9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invulinstructie</vt:lpstr>
      <vt:lpstr>Totale Fictieve Inschrijfprijs</vt:lpstr>
      <vt:lpstr>prijzenblad</vt:lpstr>
    </vt:vector>
  </TitlesOfParts>
  <Manager/>
  <Company>Gemeente Lelystad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Nuijl, O te (Orly)</dc:creator>
  <cp:keywords/>
  <dc:description/>
  <cp:lastModifiedBy>Steegmans, I (Ingrid)</cp:lastModifiedBy>
  <cp:revision/>
  <dcterms:created xsi:type="dcterms:W3CDTF">2023-06-26T09:55:44Z</dcterms:created>
  <dcterms:modified xsi:type="dcterms:W3CDTF">2023-09-29T14:28:34Z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0x0101000286C208B7A748459DF235C1AB6ACF59</vt:lpwstr>
  </property>
  <property fmtid="{D5CDD505-2E9C-101B-9397-08002B2CF9AE}" pid="3" name="MediaServiceImageTags">
    <vt:lpwstr/>
  </property>
</Properties>
</file>