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Ron/Food - Non-Food/1 - Aanbestedingsdocumenten/"/>
    </mc:Choice>
  </mc:AlternateContent>
  <xr:revisionPtr revIDLastSave="184" documentId="11_3F2FC013C8D2CAD40637DB134B8DCDA5E5E281AD" xr6:coauthVersionLast="47" xr6:coauthVersionMax="47" xr10:uidLastSave="{A2B19EBC-2CC1-43F4-B366-38EB295924E4}"/>
  <bookViews>
    <workbookView xWindow="-108" yWindow="-108" windowWidth="23256" windowHeight="12576" xr2:uid="{00000000-000D-0000-FFFF-FFFF00000000}"/>
  </bookViews>
  <sheets>
    <sheet name="Toelichting" sheetId="6" r:id="rId1"/>
    <sheet name="Basisproducten Prijslijst" sheetId="5" r:id="rId2"/>
  </sheets>
  <definedNames>
    <definedName name="_xlnm.Print_Area" localSheetId="1">'Basisproducten Prijslijst'!$A$2:$N$87</definedName>
    <definedName name="_xlnm.Print_Titles" localSheetId="1">'Basisproducten Prijslijst'!$2:$7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5" i="5" l="1"/>
  <c r="N75" i="5" s="1"/>
  <c r="L13" i="5"/>
  <c r="L83" i="5"/>
  <c r="L84" i="5"/>
  <c r="L85" i="5"/>
  <c r="L86" i="5"/>
  <c r="L87" i="5"/>
  <c r="L82" i="5"/>
  <c r="L76" i="5"/>
  <c r="L77" i="5"/>
  <c r="L78" i="5"/>
  <c r="L79" i="5"/>
  <c r="L80" i="5"/>
  <c r="L74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45" i="5"/>
  <c r="L36" i="5"/>
  <c r="L37" i="5"/>
  <c r="L38" i="5"/>
  <c r="L39" i="5"/>
  <c r="L40" i="5"/>
  <c r="L41" i="5"/>
  <c r="L42" i="5"/>
  <c r="L43" i="5"/>
  <c r="L35" i="5"/>
  <c r="L30" i="5"/>
  <c r="L31" i="5"/>
  <c r="L32" i="5"/>
  <c r="L33" i="5"/>
  <c r="L29" i="5"/>
  <c r="L27" i="5"/>
  <c r="L26" i="5"/>
  <c r="L21" i="5"/>
  <c r="L15" i="5"/>
  <c r="L16" i="5"/>
  <c r="L14" i="5"/>
  <c r="L17" i="5"/>
  <c r="L18" i="5"/>
  <c r="L19" i="5"/>
  <c r="L20" i="5"/>
  <c r="L22" i="5"/>
  <c r="L23" i="5"/>
  <c r="L24" i="5"/>
  <c r="N13" i="5" l="1"/>
  <c r="N79" i="5" l="1"/>
  <c r="N80" i="5"/>
  <c r="N82" i="5"/>
  <c r="N78" i="5"/>
  <c r="N77" i="5"/>
  <c r="N76" i="5"/>
  <c r="N74" i="5"/>
  <c r="N36" i="5"/>
  <c r="N37" i="5"/>
  <c r="N38" i="5"/>
  <c r="N39" i="5"/>
  <c r="J10" i="5" l="1"/>
  <c r="N10" i="5" l="1"/>
  <c r="N68" i="5" l="1"/>
  <c r="N14" i="5"/>
  <c r="N67" i="5"/>
  <c r="N45" i="5"/>
  <c r="N20" i="5"/>
  <c r="N54" i="5"/>
  <c r="N83" i="5"/>
  <c r="N42" i="5"/>
  <c r="N32" i="5"/>
  <c r="N70" i="5"/>
  <c r="N21" i="5"/>
  <c r="N15" i="5"/>
  <c r="N62" i="5"/>
  <c r="N59" i="5"/>
  <c r="N58" i="5"/>
  <c r="N55" i="5"/>
  <c r="N52" i="5"/>
  <c r="N48" i="5"/>
  <c r="N84" i="5"/>
  <c r="N43" i="5"/>
  <c r="N33" i="5"/>
  <c r="N71" i="5"/>
  <c r="N46" i="5"/>
  <c r="N65" i="5"/>
  <c r="N87" i="5"/>
  <c r="N41" i="5"/>
  <c r="N31" i="5"/>
  <c r="N19" i="5"/>
  <c r="N69" i="5"/>
  <c r="N66" i="5"/>
  <c r="N60" i="5"/>
  <c r="N40" i="5"/>
  <c r="N35" i="5"/>
  <c r="N30" i="5"/>
  <c r="N23" i="5"/>
  <c r="N18" i="5"/>
  <c r="N64" i="5"/>
  <c r="N57" i="5"/>
  <c r="N50" i="5"/>
  <c r="N86" i="5"/>
  <c r="N27" i="5"/>
  <c r="N29" i="5"/>
  <c r="N17" i="5"/>
  <c r="N72" i="5"/>
  <c r="N61" i="5"/>
  <c r="N49" i="5"/>
  <c r="N85" i="5"/>
  <c r="N26" i="5"/>
  <c r="N24" i="5"/>
  <c r="N22" i="5"/>
  <c r="N16" i="5"/>
  <c r="N63" i="5"/>
  <c r="N56" i="5"/>
  <c r="N53" i="5"/>
  <c r="N51" i="5"/>
  <c r="N47" i="5"/>
  <c r="B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tc={A3F35D5E-7769-4268-994A-7D468B0DC383}</author>
  </authors>
  <commentList>
    <comment ref="A73" authorId="0" shapeId="0" xr:uid="{A3F35D5E-7769-4268-994A-7D468B0DC38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Beperkt lijstje</t>
      </text>
    </comment>
  </commentList>
</comments>
</file>

<file path=xl/sharedStrings.xml><?xml version="1.0" encoding="utf-8"?>
<sst xmlns="http://schemas.openxmlformats.org/spreadsheetml/2006/main" count="265" uniqueCount="173">
  <si>
    <t>TOELICHTING BASISPRODUCTEN PRIJSLIJST</t>
  </si>
  <si>
    <t>NAAM INSCHRIJVER</t>
  </si>
  <si>
    <t>Basisproduct</t>
  </si>
  <si>
    <t>Aangeboden product</t>
  </si>
  <si>
    <t>Uw besteleenheid</t>
  </si>
  <si>
    <t>Prijs aangeboden product</t>
  </si>
  <si>
    <t>Onze besteleenheid</t>
  </si>
  <si>
    <t>Aantal</t>
  </si>
  <si>
    <t>Netto prijs 
x aantal</t>
  </si>
  <si>
    <t>Verkoop- eenheid</t>
  </si>
  <si>
    <t>Inhoud/ 
gewicht per verkoop-eenheid</t>
  </si>
  <si>
    <t>Verkoop- 
eenheid</t>
  </si>
  <si>
    <t>VOORBEELD</t>
  </si>
  <si>
    <t>BRONWATER</t>
  </si>
  <si>
    <t>SPA</t>
  </si>
  <si>
    <t>Sourcy</t>
  </si>
  <si>
    <t>1,25 liter</t>
  </si>
  <si>
    <t>12 stuks</t>
  </si>
  <si>
    <t>1,5 ltr</t>
  </si>
  <si>
    <t>ZUIVEL</t>
  </si>
  <si>
    <t>HALVARINE LIGHT</t>
  </si>
  <si>
    <t>100 stuks</t>
  </si>
  <si>
    <t>10 gr</t>
  </si>
  <si>
    <t xml:space="preserve">ROOMBOTER </t>
  </si>
  <si>
    <t>MELK HALFVOL (bag in box)</t>
  </si>
  <si>
    <t>1 stuks</t>
  </si>
  <si>
    <t>10 ltr</t>
  </si>
  <si>
    <t>KARNEMELK (bag in box)</t>
  </si>
  <si>
    <t xml:space="preserve">AARDBEI/KERS DRINKYOGHURT </t>
  </si>
  <si>
    <t>OPTIMEL</t>
  </si>
  <si>
    <t>8 stuks</t>
  </si>
  <si>
    <t xml:space="preserve">MANGO/PASSIEVRUCHT DRINKYOGHURT </t>
  </si>
  <si>
    <t>KAAS GOUDBLOK JONG BELEGEN</t>
  </si>
  <si>
    <t>60 plakken</t>
  </si>
  <si>
    <t>20 gr</t>
  </si>
  <si>
    <t xml:space="preserve">KAAS OUD GESNEDEN 50 PLAKKEN </t>
  </si>
  <si>
    <t>50 plakken</t>
  </si>
  <si>
    <t xml:space="preserve">KAAS MAGER 30+ GESNEDEN </t>
  </si>
  <si>
    <t>7 plakken</t>
  </si>
  <si>
    <t>KAAS KOMIJN JONG BELEGEN GESNEDEN</t>
  </si>
  <si>
    <t>EIEREN MAAT L/M/S</t>
  </si>
  <si>
    <t>20 stuks</t>
  </si>
  <si>
    <t>-</t>
  </si>
  <si>
    <t>FETA KAAS BLOKJES IN OLIE</t>
  </si>
  <si>
    <t>1500 gr</t>
  </si>
  <si>
    <t>VIS</t>
  </si>
  <si>
    <t>ZALM GEROOKT</t>
  </si>
  <si>
    <t>500 gr</t>
  </si>
  <si>
    <t>KIBBELING VOORGEBAKKEN (geen diepvries)</t>
  </si>
  <si>
    <t>VLEES</t>
  </si>
  <si>
    <t xml:space="preserve">FILET AMERICAIN WORST </t>
  </si>
  <si>
    <t>ROSBIEF GESNEDEN</t>
  </si>
  <si>
    <t>20 plakken</t>
  </si>
  <si>
    <t>18 gr</t>
  </si>
  <si>
    <t>KIPFILET GEBRADEN GESNEDEN</t>
  </si>
  <si>
    <t>24 plakken</t>
  </si>
  <si>
    <t>DIEPVRIES</t>
  </si>
  <si>
    <t>BRUINE BOL LOS GEBAKKEN GESNEDEN</t>
  </si>
  <si>
    <t>32 stuks</t>
  </si>
  <si>
    <t>60 gr</t>
  </si>
  <si>
    <t>AFBAK MEERGRANEN BROOD HEEL</t>
  </si>
  <si>
    <t>2 stuks</t>
  </si>
  <si>
    <t>800 gr</t>
  </si>
  <si>
    <t>AFBAK WIT BROOD HEEL</t>
  </si>
  <si>
    <t xml:space="preserve">AFBAK SPELTBROOD DONKER </t>
  </si>
  <si>
    <t xml:space="preserve">AFBAKCROISSANT FRANSE BOTER </t>
  </si>
  <si>
    <t>48 stuks</t>
  </si>
  <si>
    <t>70 gr</t>
  </si>
  <si>
    <t>AFBAK PISTOLET BRUIN</t>
  </si>
  <si>
    <t>90 stuks</t>
  </si>
  <si>
    <t>85 gr</t>
  </si>
  <si>
    <t xml:space="preserve">AFBAK RUITBROODJE BRUIN MEERGRANEN </t>
  </si>
  <si>
    <t>40 stuks</t>
  </si>
  <si>
    <t>80 gr</t>
  </si>
  <si>
    <t xml:space="preserve">KROKET OVEN </t>
  </si>
  <si>
    <t>24 stuks</t>
  </si>
  <si>
    <t xml:space="preserve">GEHAKTBAL RUNDVLEES GEBRADEN </t>
  </si>
  <si>
    <t>125 gr</t>
  </si>
  <si>
    <t>DKW</t>
  </si>
  <si>
    <t>PESTO GROEN</t>
  </si>
  <si>
    <t>450 gr</t>
  </si>
  <si>
    <t>2500 gr</t>
  </si>
  <si>
    <t>PASTASALADE GROENTEN</t>
  </si>
  <si>
    <t>SALADE EI-BIESLOOK</t>
  </si>
  <si>
    <t>1 kg</t>
  </si>
  <si>
    <t>SALADE TONIJN MSC</t>
  </si>
  <si>
    <t xml:space="preserve">HOEMOES </t>
  </si>
  <si>
    <t>200 gr</t>
  </si>
  <si>
    <t>BIETENBLOKJES ROOD</t>
  </si>
  <si>
    <t>4 ltr</t>
  </si>
  <si>
    <t>850 gr</t>
  </si>
  <si>
    <t>KIPVLEES GESNEDEN</t>
  </si>
  <si>
    <t>GROENTENSOEP GEVULD</t>
  </si>
  <si>
    <t>SOUPFACTORY -  UNOX</t>
  </si>
  <si>
    <t>4 zakken</t>
  </si>
  <si>
    <t>2500 cc</t>
  </si>
  <si>
    <t xml:space="preserve">KIPPENSOEP GEVULD </t>
  </si>
  <si>
    <t xml:space="preserve">ERWTENSOEP GEVULD </t>
  </si>
  <si>
    <t xml:space="preserve">CHAMPIGNONSOEP  </t>
  </si>
  <si>
    <t xml:space="preserve">UIENSOEP FRANSE </t>
  </si>
  <si>
    <t xml:space="preserve">TOMATENSOEP GEVULD  </t>
  </si>
  <si>
    <t xml:space="preserve">MOSTERDSOEP </t>
  </si>
  <si>
    <t>AARDBEIENSPREAD</t>
  </si>
  <si>
    <t>FAIRTRADE ORIGINAL</t>
  </si>
  <si>
    <t>80 stuks</t>
  </si>
  <si>
    <t>15 gr</t>
  </si>
  <si>
    <t xml:space="preserve">HAGELSLAG MELK </t>
  </si>
  <si>
    <t xml:space="preserve">PEPER ZWART STICK </t>
  </si>
  <si>
    <t>750 stuks</t>
  </si>
  <si>
    <t>0,2 gr</t>
  </si>
  <si>
    <t>RODE KIDNEY BONEN</t>
  </si>
  <si>
    <t>400 gr</t>
  </si>
  <si>
    <t xml:space="preserve">LINZEN  </t>
  </si>
  <si>
    <t>OLIJVEN ZWART ZONDER PIT</t>
  </si>
  <si>
    <t>3750 gr</t>
  </si>
  <si>
    <t>MUESLI</t>
  </si>
  <si>
    <t>1300 gr</t>
  </si>
  <si>
    <t xml:space="preserve">CRUESLI </t>
  </si>
  <si>
    <t>375 gr</t>
  </si>
  <si>
    <t>MAYONAISE</t>
  </si>
  <si>
    <t>IN KNIJPFLES</t>
  </si>
  <si>
    <t>750 ml</t>
  </si>
  <si>
    <t>SATESAUS KANT&amp;KLAAR</t>
  </si>
  <si>
    <t>MOSTERD HONING TYMSAUS</t>
  </si>
  <si>
    <t>800 ml</t>
  </si>
  <si>
    <t xml:space="preserve">WALNOTEN GEPELD </t>
  </si>
  <si>
    <t>600 gr</t>
  </si>
  <si>
    <t>ALCOHOLISCHE EN NIET ALCOHOLISCHE DRANKEN</t>
  </si>
  <si>
    <t>PILS</t>
  </si>
  <si>
    <t>HEINEKEN</t>
  </si>
  <si>
    <t>24 fles</t>
  </si>
  <si>
    <t>0,30 cl</t>
  </si>
  <si>
    <t>COLA</t>
  </si>
  <si>
    <t>12 fles</t>
  </si>
  <si>
    <t>1,25 cl</t>
  </si>
  <si>
    <t>COLA ZERO</t>
  </si>
  <si>
    <t>8 fles</t>
  </si>
  <si>
    <t>COCA COLA ZERO</t>
  </si>
  <si>
    <t>0,50 cl</t>
  </si>
  <si>
    <t xml:space="preserve">SPA INTENSE </t>
  </si>
  <si>
    <t>NON-FOOD</t>
  </si>
  <si>
    <t>SERVET XPRESSNAP NATUREL</t>
  </si>
  <si>
    <t>500 stuks</t>
  </si>
  <si>
    <t>21,6 cm x 33 cm (1 laags)</t>
  </si>
  <si>
    <t xml:space="preserve">VERSHOUDFOLIE NAVUL </t>
  </si>
  <si>
    <t>300 mtr x 30 cm</t>
  </si>
  <si>
    <t>BIERGLAS MET KRAAG TRANSPARANT</t>
  </si>
  <si>
    <t>1000 stuks</t>
  </si>
  <si>
    <t>200 cc</t>
  </si>
  <si>
    <t>HACCP LABEL BESCHRIJFBAAR</t>
  </si>
  <si>
    <t>25 x 25 mm</t>
  </si>
  <si>
    <t xml:space="preserve">HANDSCHOEN LATEX </t>
  </si>
  <si>
    <t xml:space="preserve">BORD 1-VAKS WIT </t>
  </si>
  <si>
    <r>
      <t xml:space="preserve">Kortings-percentage 
</t>
    </r>
    <r>
      <rPr>
        <sz val="10"/>
        <rFont val="Arial"/>
        <family val="2"/>
      </rPr>
      <t>(voor alle producten uit de product- 
groep)</t>
    </r>
  </si>
  <si>
    <r>
      <t xml:space="preserve">Netto prijs 
</t>
    </r>
    <r>
      <rPr>
        <sz val="10"/>
        <rFont val="Arial"/>
        <family val="2"/>
      </rPr>
      <t>(bruto prijs - kortingspercentage)</t>
    </r>
  </si>
  <si>
    <t>OSSENWORST</t>
  </si>
  <si>
    <t xml:space="preserve">BEENHAM GESNEDEN </t>
  </si>
  <si>
    <t>SALADE AARDAPPEL BASIS GROF GLUTENVRIJ</t>
  </si>
  <si>
    <t>Toelichting/gewenst merk</t>
  </si>
  <si>
    <t>COCA COLA REGULAR</t>
  </si>
  <si>
    <t>Alleen invullen als de verkoopeenheid en/of inhoud/gewicht afwijkt van onze besteleenheid</t>
  </si>
  <si>
    <t>Bruto prijs per 'onze bestel-eenheid'</t>
  </si>
  <si>
    <t>Inhoud/gewicht per verkoop-eenheid</t>
  </si>
  <si>
    <t>FICTIEVE INSCHRIJFPRIJS PER JAAR</t>
  </si>
  <si>
    <t>RUNDVLEES GESNEDEN</t>
  </si>
  <si>
    <t>PILS 0.0</t>
  </si>
  <si>
    <t>25 ml</t>
  </si>
  <si>
    <r>
      <rPr>
        <b/>
        <sz val="10"/>
        <color theme="1"/>
        <rFont val="Arial"/>
        <family val="2"/>
      </rPr>
      <t xml:space="preserve">Kortingspercentage
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Het door u opgegeven kortingspercentage geldt voor alle producten in de productgroep (dus zowel voor de basisproducten als voor de overige producten). 
- Het door u opgegeven kortingspercentage is altijd hoger dan 0.
</t>
    </r>
  </si>
  <si>
    <t>OP HET EERSTE TABBLAD VINDT U EEN TOELICHTING OVER HOE DEZE PRIJSLIJST INGEVULD DIENT TE WORDEN</t>
  </si>
  <si>
    <t xml:space="preserve"> </t>
  </si>
  <si>
    <r>
      <rPr>
        <b/>
        <sz val="10"/>
        <color theme="1"/>
        <rFont val="Arial"/>
        <family val="2"/>
      </rPr>
      <t>Aangeboden product</t>
    </r>
    <r>
      <rPr>
        <sz val="10"/>
        <color theme="1"/>
        <rFont val="Arial"/>
        <family val="2"/>
      </rPr>
      <t xml:space="preserve">
- In kolom C vermeldt u het door u aangeboden product. Bijvoorbeeld 'Sourcy'. De door u aangeboden producten zijn A-merkproducten.  
- In kolom D en E geeft u aan welke besteleenheid u hanteert. De besteleenheid bestaat uit een verkoopeenheid (aantal stuks) en inhoud/gewicht. U vult deze velden in ieder geval in als uw besteleenheid afwijkt van onze besteleenheid (zoals vermeld in kolommen H en I). Als u niets heeft ingevuld, gaan wij er vanuit dat u dezelfde besteleenheid hanteert. De door u gehanteerde besteleenheden liggen dicht bij de onze besteleenheden (zoals vermeld in kolommen H en I).
- In kolom F vermeldt u de ‘standaard catalogusprijs'. Dit is de prijs van uw aangeboden product (kolom C) in combinatie met uw aangeboden besteleenheid (kolom D en E).  
</t>
    </r>
  </si>
  <si>
    <r>
      <rPr>
        <b/>
        <sz val="10"/>
        <color theme="1"/>
        <rFont val="Arial"/>
        <family val="2"/>
      </rPr>
      <t xml:space="preserve">Algemeen
</t>
    </r>
    <r>
      <rPr>
        <sz val="10"/>
        <color theme="1"/>
        <rFont val="Arial"/>
        <family val="2"/>
      </rPr>
      <t xml:space="preserve">- U vult alleen de </t>
    </r>
    <r>
      <rPr>
        <b/>
        <sz val="10"/>
        <color rgb="FF0070C0"/>
        <rFont val="Arial"/>
        <family val="2"/>
      </rPr>
      <t>blauwe</t>
    </r>
    <r>
      <rPr>
        <sz val="10"/>
        <color theme="1"/>
        <rFont val="Arial"/>
        <family val="2"/>
      </rPr>
      <t xml:space="preserve"> velden in. De </t>
    </r>
    <r>
      <rPr>
        <b/>
        <sz val="10"/>
        <color rgb="FF00B050"/>
        <rFont val="Arial"/>
        <family val="2"/>
      </rPr>
      <t>groene</t>
    </r>
    <r>
      <rPr>
        <sz val="10"/>
        <color theme="1"/>
        <rFont val="Arial"/>
        <family val="2"/>
      </rPr>
      <t xml:space="preserve"> velden worden vervolgens automatisch berekend. 
- Voor een uitgebreidere toelichting verwijzen wij u ook naar de Inschrijfleidraad en het Programma van Eisen.
</t>
    </r>
  </si>
  <si>
    <r>
      <rPr>
        <b/>
        <sz val="10"/>
        <color theme="1"/>
        <rFont val="Arial"/>
        <family val="2"/>
      </rPr>
      <t xml:space="preserve">Prijs
</t>
    </r>
    <r>
      <rPr>
        <sz val="10"/>
        <color theme="1"/>
        <rFont val="Arial"/>
        <family val="2"/>
      </rPr>
      <t xml:space="preserve">De door u opgegeven bruto prijs (kolom J) is de prijs gebaseerd op onze besteleenheid (uit kolom H en I). Indien nodig rekent u de prijs van u aangeboden product terug naar deze eenheid. 
- </t>
    </r>
    <r>
      <rPr>
        <i/>
        <sz val="10"/>
        <color theme="1"/>
        <rFont val="Arial"/>
        <family val="2"/>
      </rPr>
      <t xml:space="preserve">Bijvoorbeeld: gevraagd 12 flessen bronwater van 1,5 liter per fles. Aangeboden door u 12 flessen bronwater van 1,25 liter per fles. Gevraagde besteleenheid is 12 x 1,5 liter. In dit voorbeeld: (1,50 / (12*1,25 liter))*(12*1,50 liter) = 1,80 euro. </t>
    </r>
    <r>
      <rPr>
        <sz val="10"/>
        <color theme="1"/>
        <rFont val="Arial"/>
        <family val="2"/>
      </rPr>
      <t xml:space="preserve">Hetzelfde geldt voor prijzen die zijn gebaseerd op gewicht. Bij foutieve berekeningen zijn de door u opgegeven prijzen in kolom F leidend. </t>
    </r>
    <r>
      <rPr>
        <sz val="10"/>
        <color rgb="FFFF000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</si>
</sst>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%"/>
    <numFmt numFmtId="165" formatCode="_-&quot;€&quot;\ * #,##0.00_-;_-&quot;€&quot;\ * #,##0.00\-;_-&quot;€&quot;\ * &quot;-&quot;??_-;_-@_-"/>
    <numFmt numFmtId="166" formatCode="_ [$€-413]\ * #,##0.00_ ;_ [$€-413]\ * \-#,##0.00_ ;_ [$€-413]\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Verdana"/>
      <family val="2"/>
    </font>
    <font>
      <b/>
      <sz val="10"/>
      <color theme="0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i/>
      <sz val="13"/>
      <color theme="1"/>
      <name val="Arial"/>
      <family val="2"/>
    </font>
    <font>
      <i/>
      <sz val="13"/>
      <name val="Arial"/>
      <family val="2"/>
    </font>
    <font>
      <sz val="13"/>
      <name val="Arial"/>
      <family val="2"/>
    </font>
    <font>
      <sz val="10"/>
      <color rgb="FF333333"/>
      <name val="Arial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44" fontId="5" fillId="0" borderId="0" applyFont="0" applyFill="0" applyBorder="0" applyAlignment="0" applyProtection="0"/>
  </cellStyleXfs>
  <cellXfs count="173">
    <xf numFmtId="0" fontId="0" fillId="0" borderId="0" xfId="0"/>
    <xf numFmtId="0" fontId="6" fillId="4" borderId="5" xfId="2" applyFont="1" applyFill="1" applyBorder="1" applyAlignment="1">
      <alignment vertical="center" wrapText="1"/>
    </xf>
    <xf numFmtId="0" fontId="8" fillId="0" borderId="19" xfId="0" applyFont="1" applyBorder="1" applyAlignment="1">
      <alignment vertical="top" wrapText="1"/>
    </xf>
    <xf numFmtId="0" fontId="8" fillId="0" borderId="20" xfId="0" applyFont="1" applyBorder="1" applyAlignment="1">
      <alignment horizontal="left" vertical="top" wrapText="1"/>
    </xf>
    <xf numFmtId="164" fontId="3" fillId="0" borderId="0" xfId="4" applyNumberFormat="1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44" fontId="3" fillId="0" borderId="0" xfId="1" applyFont="1" applyBorder="1" applyAlignment="1">
      <alignment vertical="center"/>
    </xf>
    <xf numFmtId="1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164" fontId="3" fillId="0" borderId="0" xfId="4" applyNumberFormat="1" applyFont="1" applyBorder="1" applyAlignment="1" applyProtection="1">
      <alignment horizontal="center" vertical="center"/>
      <protection locked="0"/>
    </xf>
    <xf numFmtId="166" fontId="3" fillId="0" borderId="0" xfId="1" applyNumberFormat="1" applyFont="1" applyBorder="1" applyAlignment="1">
      <alignment horizontal="center" vertical="center"/>
    </xf>
    <xf numFmtId="0" fontId="15" fillId="0" borderId="13" xfId="2" applyFont="1" applyBorder="1" applyAlignment="1">
      <alignment horizontal="center" wrapText="1"/>
    </xf>
    <xf numFmtId="0" fontId="15" fillId="0" borderId="18" xfId="2" applyFont="1" applyBorder="1" applyAlignment="1">
      <alignment horizontal="center" wrapText="1"/>
    </xf>
    <xf numFmtId="0" fontId="15" fillId="0" borderId="3" xfId="2" applyFont="1" applyBorder="1" applyAlignment="1">
      <alignment horizontal="center" wrapText="1"/>
    </xf>
    <xf numFmtId="166" fontId="15" fillId="0" borderId="13" xfId="1" applyNumberFormat="1" applyFont="1" applyBorder="1" applyAlignment="1">
      <alignment horizontal="center" wrapText="1"/>
    </xf>
    <xf numFmtId="0" fontId="3" fillId="0" borderId="9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wrapText="1"/>
    </xf>
    <xf numFmtId="44" fontId="15" fillId="0" borderId="13" xfId="1" applyFont="1" applyBorder="1" applyAlignment="1">
      <alignment horizontal="center" wrapText="1"/>
    </xf>
    <xf numFmtId="1" fontId="15" fillId="0" borderId="9" xfId="2" applyNumberFormat="1" applyFont="1" applyBorder="1" applyAlignment="1">
      <alignment horizontal="center" wrapText="1"/>
    </xf>
    <xf numFmtId="0" fontId="15" fillId="0" borderId="3" xfId="2" applyFont="1" applyBorder="1"/>
    <xf numFmtId="0" fontId="15" fillId="0" borderId="13" xfId="2" applyFont="1" applyBorder="1" applyAlignment="1">
      <alignment vertical="top" wrapText="1"/>
    </xf>
    <xf numFmtId="0" fontId="16" fillId="0" borderId="13" xfId="2" applyFont="1" applyBorder="1" applyAlignment="1">
      <alignment horizontal="center" vertical="top" wrapText="1"/>
    </xf>
    <xf numFmtId="0" fontId="16" fillId="0" borderId="8" xfId="2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166" fontId="15" fillId="0" borderId="14" xfId="1" applyNumberFormat="1" applyFont="1" applyBorder="1" applyAlignment="1">
      <alignment horizontal="center" vertical="top" wrapText="1"/>
    </xf>
    <xf numFmtId="0" fontId="15" fillId="0" borderId="9" xfId="2" applyFont="1" applyBorder="1" applyAlignment="1">
      <alignment horizontal="center" vertical="top" wrapText="1"/>
    </xf>
    <xf numFmtId="0" fontId="15" fillId="0" borderId="11" xfId="2" applyFont="1" applyBorder="1" applyAlignment="1">
      <alignment horizontal="center" vertical="top" wrapText="1"/>
    </xf>
    <xf numFmtId="0" fontId="15" fillId="0" borderId="3" xfId="2" applyFont="1" applyBorder="1" applyAlignment="1">
      <alignment horizontal="center" vertical="top" wrapText="1"/>
    </xf>
    <xf numFmtId="44" fontId="15" fillId="0" borderId="13" xfId="1" applyFont="1" applyBorder="1" applyAlignment="1">
      <alignment horizontal="center" vertical="top" wrapText="1"/>
    </xf>
    <xf numFmtId="0" fontId="15" fillId="0" borderId="13" xfId="2" applyFont="1" applyBorder="1" applyAlignment="1">
      <alignment horizontal="center" vertical="top" wrapText="1"/>
    </xf>
    <xf numFmtId="1" fontId="15" fillId="0" borderId="9" xfId="2" applyNumberFormat="1" applyFont="1" applyBorder="1" applyAlignment="1">
      <alignment horizontal="center" vertical="top" wrapText="1"/>
    </xf>
    <xf numFmtId="0" fontId="15" fillId="0" borderId="3" xfId="2" applyFont="1" applyBorder="1" applyAlignment="1">
      <alignment vertical="top"/>
    </xf>
    <xf numFmtId="0" fontId="14" fillId="4" borderId="4" xfId="2" applyFont="1" applyFill="1" applyBorder="1" applyAlignment="1">
      <alignment vertical="center"/>
    </xf>
    <xf numFmtId="0" fontId="14" fillId="4" borderId="4" xfId="2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 wrapText="1"/>
    </xf>
    <xf numFmtId="166" fontId="14" fillId="4" borderId="4" xfId="1" applyNumberFormat="1" applyFont="1" applyFill="1" applyBorder="1" applyAlignment="1">
      <alignment vertical="center" wrapText="1"/>
    </xf>
    <xf numFmtId="0" fontId="14" fillId="4" borderId="6" xfId="2" applyFont="1" applyFill="1" applyBorder="1" applyAlignment="1">
      <alignment horizontal="center" vertical="center"/>
    </xf>
    <xf numFmtId="0" fontId="14" fillId="4" borderId="12" xfId="2" applyFont="1" applyFill="1" applyBorder="1" applyAlignment="1">
      <alignment vertical="center"/>
    </xf>
    <xf numFmtId="0" fontId="14" fillId="4" borderId="7" xfId="2" applyFont="1" applyFill="1" applyBorder="1" applyAlignment="1">
      <alignment vertical="center"/>
    </xf>
    <xf numFmtId="44" fontId="14" fillId="4" borderId="4" xfId="1" applyFont="1" applyFill="1" applyBorder="1" applyAlignment="1">
      <alignment vertical="center"/>
    </xf>
    <xf numFmtId="10" fontId="14" fillId="3" borderId="4" xfId="2" applyNumberFormat="1" applyFont="1" applyFill="1" applyBorder="1" applyAlignment="1" applyProtection="1">
      <alignment horizontal="center" vertical="center"/>
      <protection locked="0"/>
    </xf>
    <xf numFmtId="1" fontId="14" fillId="4" borderId="6" xfId="2" applyNumberFormat="1" applyFont="1" applyFill="1" applyBorder="1" applyAlignment="1">
      <alignment horizontal="center" vertical="center"/>
    </xf>
    <xf numFmtId="0" fontId="16" fillId="0" borderId="3" xfId="2" applyFont="1" applyBorder="1" applyAlignment="1">
      <alignment vertical="center"/>
    </xf>
    <xf numFmtId="0" fontId="18" fillId="6" borderId="4" xfId="0" applyFont="1" applyFill="1" applyBorder="1" applyAlignment="1">
      <alignment horizontal="left" vertical="top" wrapText="1"/>
    </xf>
    <xf numFmtId="0" fontId="19" fillId="3" borderId="4" xfId="0" applyFont="1" applyFill="1" applyBorder="1" applyAlignment="1">
      <alignment horizontal="center"/>
    </xf>
    <xf numFmtId="49" fontId="19" fillId="3" borderId="4" xfId="0" applyNumberFormat="1" applyFont="1" applyFill="1" applyBorder="1" applyAlignment="1">
      <alignment horizontal="center"/>
    </xf>
    <xf numFmtId="49" fontId="19" fillId="3" borderId="6" xfId="0" applyNumberFormat="1" applyFont="1" applyFill="1" applyBorder="1" applyAlignment="1">
      <alignment horizontal="center"/>
    </xf>
    <xf numFmtId="166" fontId="19" fillId="3" borderId="4" xfId="1" applyNumberFormat="1" applyFont="1" applyFill="1" applyBorder="1" applyAlignment="1">
      <alignment horizontal="left"/>
    </xf>
    <xf numFmtId="0" fontId="19" fillId="4" borderId="6" xfId="0" applyFont="1" applyFill="1" applyBorder="1"/>
    <xf numFmtId="0" fontId="19" fillId="0" borderId="12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44" fontId="19" fillId="3" borderId="4" xfId="1" applyFont="1" applyFill="1" applyBorder="1" applyAlignment="1">
      <alignment horizontal="center"/>
    </xf>
    <xf numFmtId="1" fontId="19" fillId="4" borderId="4" xfId="0" applyNumberFormat="1" applyFont="1" applyFill="1" applyBorder="1" applyAlignment="1">
      <alignment horizontal="center"/>
    </xf>
    <xf numFmtId="44" fontId="19" fillId="5" borderId="4" xfId="0" applyNumberFormat="1" applyFont="1" applyFill="1" applyBorder="1"/>
    <xf numFmtId="1" fontId="19" fillId="0" borderId="6" xfId="0" applyNumberFormat="1" applyFont="1" applyBorder="1" applyAlignment="1">
      <alignment horizontal="center"/>
    </xf>
    <xf numFmtId="0" fontId="19" fillId="0" borderId="17" xfId="0" applyFont="1" applyBorder="1"/>
    <xf numFmtId="0" fontId="19" fillId="0" borderId="0" xfId="0" applyFont="1"/>
    <xf numFmtId="0" fontId="15" fillId="4" borderId="4" xfId="2" applyFont="1" applyFill="1" applyBorder="1" applyAlignment="1">
      <alignment vertical="center"/>
    </xf>
    <xf numFmtId="0" fontId="15" fillId="4" borderId="4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166" fontId="15" fillId="4" borderId="4" xfId="1" applyNumberFormat="1" applyFont="1" applyFill="1" applyBorder="1" applyAlignment="1">
      <alignment vertical="center" wrapText="1"/>
    </xf>
    <xf numFmtId="0" fontId="15" fillId="4" borderId="6" xfId="2" applyFont="1" applyFill="1" applyBorder="1" applyAlignment="1">
      <alignment horizontal="center" vertical="center"/>
    </xf>
    <xf numFmtId="0" fontId="15" fillId="4" borderId="12" xfId="2" applyFont="1" applyFill="1" applyBorder="1" applyAlignment="1">
      <alignment vertical="center"/>
    </xf>
    <xf numFmtId="0" fontId="15" fillId="4" borderId="7" xfId="2" applyFont="1" applyFill="1" applyBorder="1" applyAlignment="1">
      <alignment vertical="center"/>
    </xf>
    <xf numFmtId="44" fontId="15" fillId="4" borderId="4" xfId="1" applyFont="1" applyFill="1" applyBorder="1" applyAlignment="1">
      <alignment vertical="center"/>
    </xf>
    <xf numFmtId="10" fontId="15" fillId="3" borderId="4" xfId="2" applyNumberFormat="1" applyFont="1" applyFill="1" applyBorder="1" applyAlignment="1" applyProtection="1">
      <alignment horizontal="center" vertical="center"/>
      <protection locked="0"/>
    </xf>
    <xf numFmtId="1" fontId="15" fillId="4" borderId="4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3" xfId="0" applyFont="1" applyBorder="1"/>
    <xf numFmtId="0" fontId="3" fillId="3" borderId="1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66" fontId="3" fillId="3" borderId="13" xfId="1" applyNumberFormat="1" applyFont="1" applyFill="1" applyBorder="1"/>
    <xf numFmtId="0" fontId="3" fillId="4" borderId="9" xfId="0" applyFont="1" applyFill="1" applyBorder="1"/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4" fontId="3" fillId="3" borderId="13" xfId="1" applyFont="1" applyFill="1" applyBorder="1" applyAlignment="1">
      <alignment horizontal="center"/>
    </xf>
    <xf numFmtId="1" fontId="3" fillId="4" borderId="13" xfId="0" applyNumberFormat="1" applyFont="1" applyFill="1" applyBorder="1" applyAlignment="1">
      <alignment horizontal="center"/>
    </xf>
    <xf numFmtId="44" fontId="3" fillId="5" borderId="13" xfId="0" applyNumberFormat="1" applyFont="1" applyFill="1" applyBorder="1"/>
    <xf numFmtId="1" fontId="3" fillId="0" borderId="9" xfId="0" applyNumberFormat="1" applyFont="1" applyBorder="1" applyAlignment="1">
      <alignment horizontal="center"/>
    </xf>
    <xf numFmtId="44" fontId="3" fillId="0" borderId="2" xfId="0" applyNumberFormat="1" applyFont="1" applyBorder="1"/>
    <xf numFmtId="9" fontId="3" fillId="0" borderId="2" xfId="0" applyNumberFormat="1" applyFont="1" applyBorder="1"/>
    <xf numFmtId="44" fontId="3" fillId="0" borderId="2" xfId="1" applyFont="1" applyBorder="1"/>
    <xf numFmtId="9" fontId="3" fillId="0" borderId="2" xfId="4" applyFont="1" applyBorder="1"/>
    <xf numFmtId="0" fontId="3" fillId="7" borderId="11" xfId="0" applyFont="1" applyFill="1" applyBorder="1" applyAlignment="1">
      <alignment horizontal="center"/>
    </xf>
    <xf numFmtId="0" fontId="3" fillId="0" borderId="3" xfId="0" applyFont="1" applyBorder="1"/>
    <xf numFmtId="166" fontId="3" fillId="0" borderId="3" xfId="1" applyNumberFormat="1" applyFont="1" applyBorder="1"/>
    <xf numFmtId="0" fontId="3" fillId="4" borderId="3" xfId="0" applyFont="1" applyFill="1" applyBorder="1"/>
    <xf numFmtId="44" fontId="3" fillId="0" borderId="3" xfId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6" fontId="3" fillId="0" borderId="2" xfId="1" applyNumberFormat="1" applyFont="1" applyBorder="1"/>
    <xf numFmtId="0" fontId="3" fillId="4" borderId="2" xfId="0" applyFont="1" applyFill="1" applyBorder="1"/>
    <xf numFmtId="44" fontId="3" fillId="0" borderId="2" xfId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left"/>
    </xf>
    <xf numFmtId="166" fontId="3" fillId="0" borderId="2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44" fontId="15" fillId="5" borderId="5" xfId="3" applyFont="1" applyFill="1" applyBorder="1" applyAlignment="1" applyProtection="1">
      <alignment horizontal="center" vertical="center"/>
    </xf>
    <xf numFmtId="0" fontId="3" fillId="0" borderId="21" xfId="0" applyFont="1" applyBorder="1"/>
    <xf numFmtId="0" fontId="6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5" fillId="4" borderId="23" xfId="2" applyFont="1" applyFill="1" applyBorder="1" applyAlignment="1">
      <alignment horizontal="center" vertical="center" wrapText="1"/>
    </xf>
    <xf numFmtId="0" fontId="15" fillId="4" borderId="24" xfId="2" applyFont="1" applyFill="1" applyBorder="1" applyAlignment="1">
      <alignment horizontal="center" vertical="center" wrapText="1"/>
    </xf>
    <xf numFmtId="166" fontId="15" fillId="4" borderId="23" xfId="1" applyNumberFormat="1" applyFont="1" applyFill="1" applyBorder="1" applyAlignment="1">
      <alignment vertical="center" wrapText="1"/>
    </xf>
    <xf numFmtId="0" fontId="15" fillId="4" borderId="24" xfId="2" applyFont="1" applyFill="1" applyBorder="1" applyAlignment="1">
      <alignment horizontal="center" vertical="center"/>
    </xf>
    <xf numFmtId="0" fontId="15" fillId="4" borderId="25" xfId="2" applyFont="1" applyFill="1" applyBorder="1" applyAlignment="1">
      <alignment vertical="center"/>
    </xf>
    <xf numFmtId="0" fontId="15" fillId="4" borderId="26" xfId="2" applyFont="1" applyFill="1" applyBorder="1" applyAlignment="1">
      <alignment vertical="center"/>
    </xf>
    <xf numFmtId="44" fontId="15" fillId="4" borderId="23" xfId="1" applyFont="1" applyFill="1" applyBorder="1" applyAlignment="1">
      <alignment vertical="center"/>
    </xf>
    <xf numFmtId="10" fontId="15" fillId="3" borderId="23" xfId="2" applyNumberFormat="1" applyFont="1" applyFill="1" applyBorder="1" applyAlignment="1" applyProtection="1">
      <alignment horizontal="center" vertical="center"/>
      <protection locked="0"/>
    </xf>
    <xf numFmtId="1" fontId="15" fillId="4" borderId="23" xfId="2" applyNumberFormat="1" applyFont="1" applyFill="1" applyBorder="1" applyAlignment="1">
      <alignment horizontal="center" vertical="center"/>
    </xf>
    <xf numFmtId="0" fontId="15" fillId="4" borderId="27" xfId="2" applyFont="1" applyFill="1" applyBorder="1" applyAlignment="1">
      <alignment vertical="center"/>
    </xf>
    <xf numFmtId="0" fontId="3" fillId="0" borderId="28" xfId="0" applyFont="1" applyBorder="1"/>
    <xf numFmtId="44" fontId="3" fillId="5" borderId="29" xfId="1" applyFont="1" applyFill="1" applyBorder="1"/>
    <xf numFmtId="0" fontId="6" fillId="4" borderId="30" xfId="2" applyFont="1" applyFill="1" applyBorder="1" applyAlignment="1">
      <alignment vertical="center"/>
    </xf>
    <xf numFmtId="0" fontId="15" fillId="4" borderId="16" xfId="2" applyFont="1" applyFill="1" applyBorder="1" applyAlignment="1">
      <alignment vertical="center"/>
    </xf>
    <xf numFmtId="0" fontId="3" fillId="7" borderId="28" xfId="0" applyFont="1" applyFill="1" applyBorder="1"/>
    <xf numFmtId="0" fontId="3" fillId="0" borderId="31" xfId="0" applyFont="1" applyBorder="1"/>
    <xf numFmtId="0" fontId="3" fillId="0" borderId="32" xfId="0" applyFont="1" applyBorder="1"/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166" fontId="3" fillId="3" borderId="32" xfId="1" applyNumberFormat="1" applyFont="1" applyFill="1" applyBorder="1"/>
    <xf numFmtId="0" fontId="3" fillId="4" borderId="33" xfId="0" applyFont="1" applyFill="1" applyBorder="1"/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44" fontId="3" fillId="3" borderId="32" xfId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44" fontId="3" fillId="5" borderId="32" xfId="0" applyNumberFormat="1" applyFont="1" applyFill="1" applyBorder="1"/>
    <xf numFmtId="1" fontId="3" fillId="0" borderId="33" xfId="0" applyNumberFormat="1" applyFont="1" applyBorder="1" applyAlignment="1">
      <alignment horizontal="center"/>
    </xf>
    <xf numFmtId="44" fontId="3" fillId="5" borderId="36" xfId="1" applyFont="1" applyFill="1" applyBorder="1"/>
    <xf numFmtId="0" fontId="15" fillId="0" borderId="37" xfId="2" applyFont="1" applyBorder="1"/>
    <xf numFmtId="0" fontId="15" fillId="0" borderId="37" xfId="2" applyFont="1" applyBorder="1" applyAlignment="1">
      <alignment vertical="top"/>
    </xf>
    <xf numFmtId="0" fontId="16" fillId="0" borderId="37" xfId="2" applyFont="1" applyBorder="1" applyAlignment="1">
      <alignment vertical="center"/>
    </xf>
    <xf numFmtId="0" fontId="19" fillId="0" borderId="38" xfId="0" applyFont="1" applyBorder="1"/>
    <xf numFmtId="0" fontId="15" fillId="0" borderId="10" xfId="2" applyFont="1" applyBorder="1" applyAlignment="1">
      <alignment horizontal="center"/>
    </xf>
    <xf numFmtId="0" fontId="15" fillId="0" borderId="39" xfId="2" applyFont="1" applyBorder="1" applyAlignment="1">
      <alignment horizontal="center" wrapText="1"/>
    </xf>
    <xf numFmtId="0" fontId="15" fillId="0" borderId="40" xfId="2" applyFont="1" applyBorder="1" applyAlignment="1">
      <alignment horizontal="center" vertical="center" wrapText="1"/>
    </xf>
    <xf numFmtId="0" fontId="15" fillId="0" borderId="41" xfId="2" applyFont="1" applyBorder="1" applyAlignment="1">
      <alignment horizontal="center" vertical="center" wrapText="1"/>
    </xf>
    <xf numFmtId="166" fontId="15" fillId="0" borderId="39" xfId="1" applyNumberFormat="1" applyFont="1" applyBorder="1" applyAlignment="1">
      <alignment horizontal="center" wrapText="1"/>
    </xf>
    <xf numFmtId="0" fontId="3" fillId="0" borderId="42" xfId="2" applyFont="1" applyBorder="1" applyAlignment="1">
      <alignment horizontal="center" vertical="center"/>
    </xf>
    <xf numFmtId="0" fontId="15" fillId="0" borderId="40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44" fontId="15" fillId="0" borderId="39" xfId="1" applyFont="1" applyBorder="1" applyAlignment="1">
      <alignment horizontal="center" wrapText="1"/>
    </xf>
    <xf numFmtId="1" fontId="15" fillId="0" borderId="42" xfId="2" applyNumberFormat="1" applyFont="1" applyBorder="1" applyAlignment="1">
      <alignment horizontal="center" wrapText="1"/>
    </xf>
    <xf numFmtId="0" fontId="15" fillId="0" borderId="15" xfId="2" applyFont="1" applyBorder="1" applyAlignment="1">
      <alignment horizontal="center" wrapText="1"/>
    </xf>
    <xf numFmtId="0" fontId="15" fillId="0" borderId="43" xfId="2" applyFont="1" applyBorder="1" applyAlignment="1">
      <alignment horizontal="center"/>
    </xf>
    <xf numFmtId="0" fontId="15" fillId="0" borderId="44" xfId="2" applyFont="1" applyBorder="1" applyAlignment="1">
      <alignment horizontal="center" wrapText="1"/>
    </xf>
    <xf numFmtId="0" fontId="15" fillId="0" borderId="28" xfId="2" applyFont="1" applyBorder="1" applyAlignment="1">
      <alignment vertical="top"/>
    </xf>
    <xf numFmtId="0" fontId="15" fillId="0" borderId="44" xfId="2" applyFont="1" applyBorder="1" applyAlignment="1">
      <alignment horizontal="center" vertical="top" wrapText="1"/>
    </xf>
    <xf numFmtId="0" fontId="17" fillId="4" borderId="30" xfId="2" applyFont="1" applyFill="1" applyBorder="1" applyAlignment="1">
      <alignment vertical="center"/>
    </xf>
    <xf numFmtId="0" fontId="14" fillId="4" borderId="16" xfId="2" applyFont="1" applyFill="1" applyBorder="1" applyAlignment="1">
      <alignment vertical="center"/>
    </xf>
    <xf numFmtId="0" fontId="18" fillId="6" borderId="45" xfId="0" applyFont="1" applyFill="1" applyBorder="1" applyAlignment="1">
      <alignment vertical="top" wrapText="1"/>
    </xf>
    <xf numFmtId="44" fontId="19" fillId="5" borderId="16" xfId="0" applyNumberFormat="1" applyFont="1" applyFill="1" applyBorder="1"/>
    <xf numFmtId="0" fontId="18" fillId="0" borderId="46" xfId="0" applyFont="1" applyBorder="1" applyAlignment="1">
      <alignment vertical="top" wrapText="1"/>
    </xf>
    <xf numFmtId="0" fontId="18" fillId="0" borderId="33" xfId="0" applyFont="1" applyBorder="1" applyAlignment="1">
      <alignment horizontal="right" vertical="top" wrapText="1"/>
    </xf>
    <xf numFmtId="0" fontId="19" fillId="0" borderId="33" xfId="0" applyFont="1" applyBorder="1" applyAlignment="1">
      <alignment horizontal="center"/>
    </xf>
    <xf numFmtId="49" fontId="19" fillId="0" borderId="33" xfId="0" applyNumberFormat="1" applyFont="1" applyBorder="1" applyAlignment="1">
      <alignment horizontal="center"/>
    </xf>
    <xf numFmtId="166" fontId="20" fillId="0" borderId="33" xfId="1" applyNumberFormat="1" applyFont="1" applyFill="1" applyBorder="1" applyAlignment="1">
      <alignment horizontal="left"/>
    </xf>
    <xf numFmtId="0" fontId="19" fillId="0" borderId="33" xfId="0" applyFont="1" applyBorder="1"/>
    <xf numFmtId="44" fontId="19" fillId="0" borderId="33" xfId="1" applyFont="1" applyFill="1" applyBorder="1" applyAlignment="1">
      <alignment horizontal="center"/>
    </xf>
    <xf numFmtId="1" fontId="19" fillId="0" borderId="33" xfId="0" applyNumberFormat="1" applyFont="1" applyBorder="1" applyAlignment="1">
      <alignment horizontal="center"/>
    </xf>
    <xf numFmtId="44" fontId="19" fillId="0" borderId="33" xfId="0" applyNumberFormat="1" applyFont="1" applyBorder="1"/>
    <xf numFmtId="44" fontId="19" fillId="0" borderId="47" xfId="0" applyNumberFormat="1" applyFont="1" applyBorder="1"/>
    <xf numFmtId="0" fontId="15" fillId="3" borderId="13" xfId="0" applyFont="1" applyFill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8" borderId="48" xfId="2" applyFont="1" applyFill="1" applyBorder="1" applyAlignment="1">
      <alignment horizontal="center" vertical="center" wrapText="1"/>
    </xf>
    <xf numFmtId="0" fontId="15" fillId="8" borderId="49" xfId="2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8" fillId="0" borderId="50" xfId="0" applyFont="1" applyBorder="1" applyAlignment="1">
      <alignment vertical="top" wrapText="1"/>
    </xf>
  </cellXfs>
  <cellStyles count="11">
    <cellStyle name="Procent" xfId="4" builtinId="5"/>
    <cellStyle name="Standaard" xfId="0" builtinId="0"/>
    <cellStyle name="Standaard 2" xfId="2" xr:uid="{00000000-0005-0000-0000-000002000000}"/>
    <cellStyle name="Standaard 2 2" xfId="6" xr:uid="{00000000-0005-0000-0000-000003000000}"/>
    <cellStyle name="Standaard 2 3" xfId="9" xr:uid="{00000000-0005-0000-0000-000004000000}"/>
    <cellStyle name="Standaard 3" xfId="5" xr:uid="{00000000-0005-0000-0000-000005000000}"/>
    <cellStyle name="Standaard 3 2" xfId="8" xr:uid="{00000000-0005-0000-0000-000006000000}"/>
    <cellStyle name="Valuta" xfId="1" builtinId="4"/>
    <cellStyle name="Valuta 2" xfId="3" xr:uid="{00000000-0005-0000-0000-000008000000}"/>
    <cellStyle name="Valuta 2 2" xfId="10" xr:uid="{00000000-0005-0000-0000-000009000000}"/>
    <cellStyle name="Valuta 3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uurst, Ron van der" id="{3D343880-E27C-457C-8904-FE148563BA1E}" userId="S::r.vd.vuurst@hoorn.nl::a60802e9-4ece-49bf-b428-585e4a574e9c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3" dT="2023-06-02T07:45:12.24" personId="{3D343880-E27C-457C-8904-FE148563BA1E}" id="{A3F35D5E-7769-4268-994A-7D468B0DC383}">
    <text>Beperkt lijstje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6CD3-E580-4C32-A45F-0B11BDC063BC}">
  <sheetPr>
    <tabColor rgb="FF92D050"/>
  </sheetPr>
  <dimension ref="A1:A6"/>
  <sheetViews>
    <sheetView tabSelected="1" workbookViewId="0">
      <selection activeCell="A9" sqref="A9"/>
    </sheetView>
  </sheetViews>
  <sheetFormatPr defaultRowHeight="14.4" x14ac:dyDescent="0.3"/>
  <cols>
    <col min="1" max="1" width="173.6640625" customWidth="1"/>
  </cols>
  <sheetData>
    <row r="1" spans="1:1" ht="24.6" customHeight="1" thickBot="1" x14ac:dyDescent="0.35">
      <c r="A1" s="1" t="s">
        <v>0</v>
      </c>
    </row>
    <row r="2" spans="1:1" ht="52.8" x14ac:dyDescent="0.3">
      <c r="A2" s="172" t="s">
        <v>171</v>
      </c>
    </row>
    <row r="3" spans="1:1" ht="92.4" x14ac:dyDescent="0.3">
      <c r="A3" s="2" t="s">
        <v>170</v>
      </c>
    </row>
    <row r="4" spans="1:1" ht="66" x14ac:dyDescent="0.3">
      <c r="A4" s="2" t="s">
        <v>172</v>
      </c>
    </row>
    <row r="5" spans="1:1" ht="53.4" thickBot="1" x14ac:dyDescent="0.35">
      <c r="A5" s="3" t="s">
        <v>167</v>
      </c>
    </row>
    <row r="6" spans="1:1" x14ac:dyDescent="0.3">
      <c r="A6" s="171" t="s">
        <v>169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55"/>
  <sheetViews>
    <sheetView zoomScale="80" zoomScaleNormal="80" zoomScaleSheetLayoutView="85" workbookViewId="0">
      <pane xSplit="1" ySplit="7" topLeftCell="B8" activePane="bottomRight" state="frozen"/>
      <selection pane="topRight" activeCell="D31" sqref="D31"/>
      <selection pane="bottomLeft" activeCell="D31" sqref="D31"/>
      <selection pane="bottomRight" activeCell="A4" sqref="A4:B4"/>
    </sheetView>
  </sheetViews>
  <sheetFormatPr defaultColWidth="9.33203125" defaultRowHeight="13.2" x14ac:dyDescent="0.25"/>
  <cols>
    <col min="1" max="1" width="43.33203125" style="68" customWidth="1"/>
    <col min="2" max="2" width="24.109375" style="68" bestFit="1" customWidth="1"/>
    <col min="3" max="3" width="35.88671875" style="90" customWidth="1"/>
    <col min="4" max="4" width="11.6640625" style="90" customWidth="1"/>
    <col min="5" max="5" width="14.6640625" style="90" customWidth="1"/>
    <col min="6" max="6" width="15" style="96" customWidth="1"/>
    <col min="7" max="7" width="2.6640625" style="90" customWidth="1"/>
    <col min="8" max="8" width="11.44140625" style="68" bestFit="1" customWidth="1"/>
    <col min="9" max="9" width="22.21875" style="90" customWidth="1"/>
    <col min="10" max="10" width="12.6640625" style="90" customWidth="1"/>
    <col min="11" max="11" width="16.6640625" style="93" customWidth="1"/>
    <col min="12" max="12" width="18.33203125" style="94" customWidth="1"/>
    <col min="13" max="13" width="8.5546875" style="68" bestFit="1" customWidth="1"/>
    <col min="14" max="14" width="16.33203125" style="90" bestFit="1" customWidth="1"/>
    <col min="15" max="15" width="9.33203125" style="68"/>
    <col min="16" max="16" width="10.109375" style="68" bestFit="1" customWidth="1"/>
    <col min="17" max="16384" width="9.33203125" style="68"/>
  </cols>
  <sheetData>
    <row r="1" spans="1:19" s="97" customFormat="1" ht="28.8" customHeight="1" thickBot="1" x14ac:dyDescent="0.3">
      <c r="A1" s="167" t="s">
        <v>1</v>
      </c>
      <c r="C1" s="98"/>
      <c r="D1" s="98"/>
      <c r="E1" s="98"/>
      <c r="F1" s="99"/>
      <c r="G1" s="98"/>
      <c r="I1" s="98"/>
      <c r="J1" s="98"/>
      <c r="K1" s="100"/>
      <c r="L1" s="101"/>
      <c r="N1" s="98"/>
    </row>
    <row r="2" spans="1:19" s="5" customFormat="1" ht="23.25" customHeight="1" thickBot="1" x14ac:dyDescent="0.35">
      <c r="A2" s="168" t="s">
        <v>163</v>
      </c>
      <c r="B2" s="102">
        <f>SUM(N12:N87)</f>
        <v>0</v>
      </c>
      <c r="C2" s="4"/>
      <c r="D2" s="4"/>
      <c r="E2" s="4"/>
      <c r="J2" s="6"/>
      <c r="K2" s="7"/>
      <c r="M2" s="8"/>
    </row>
    <row r="3" spans="1:19" s="5" customFormat="1" ht="15.75" customHeight="1" thickBot="1" x14ac:dyDescent="0.35">
      <c r="A3" s="8"/>
      <c r="D3" s="8"/>
      <c r="E3" s="8"/>
      <c r="F3" s="4"/>
      <c r="G3" s="8"/>
      <c r="H3" s="9"/>
      <c r="I3" s="10"/>
      <c r="K3" s="6"/>
      <c r="L3" s="7"/>
      <c r="N3" s="6"/>
    </row>
    <row r="4" spans="1:19" s="5" customFormat="1" ht="29.25" customHeight="1" thickBot="1" x14ac:dyDescent="0.35">
      <c r="A4" s="169" t="s">
        <v>168</v>
      </c>
      <c r="B4" s="170"/>
      <c r="C4" s="8"/>
      <c r="D4" s="8"/>
      <c r="E4" s="8"/>
      <c r="F4" s="11"/>
      <c r="I4" s="8"/>
    </row>
    <row r="5" spans="1:19" s="5" customFormat="1" ht="15.75" customHeight="1" thickBot="1" x14ac:dyDescent="0.35">
      <c r="D5" s="8"/>
      <c r="E5" s="8"/>
      <c r="F5" s="4"/>
      <c r="G5" s="8"/>
      <c r="H5" s="9"/>
      <c r="I5" s="10"/>
      <c r="K5" s="6"/>
      <c r="L5" s="7"/>
      <c r="N5" s="6"/>
    </row>
    <row r="6" spans="1:19" s="5" customFormat="1" ht="15.75" customHeight="1" x14ac:dyDescent="0.3">
      <c r="A6" s="138" t="s">
        <v>2</v>
      </c>
      <c r="B6" s="139" t="s">
        <v>158</v>
      </c>
      <c r="C6" s="139" t="s">
        <v>3</v>
      </c>
      <c r="D6" s="140" t="s">
        <v>4</v>
      </c>
      <c r="E6" s="141"/>
      <c r="F6" s="142" t="s">
        <v>5</v>
      </c>
      <c r="G6" s="143"/>
      <c r="H6" s="144" t="s">
        <v>6</v>
      </c>
      <c r="I6" s="145"/>
      <c r="J6" s="146" t="s">
        <v>161</v>
      </c>
      <c r="K6" s="139" t="s">
        <v>153</v>
      </c>
      <c r="L6" s="139" t="s">
        <v>154</v>
      </c>
      <c r="M6" s="147" t="s">
        <v>7</v>
      </c>
      <c r="N6" s="148" t="s">
        <v>8</v>
      </c>
    </row>
    <row r="7" spans="1:19" s="20" customFormat="1" ht="62.25" customHeight="1" x14ac:dyDescent="0.25">
      <c r="A7" s="149"/>
      <c r="B7" s="12"/>
      <c r="C7" s="12"/>
      <c r="D7" s="13" t="s">
        <v>9</v>
      </c>
      <c r="E7" s="14" t="s">
        <v>10</v>
      </c>
      <c r="F7" s="15"/>
      <c r="G7" s="16"/>
      <c r="H7" s="17" t="s">
        <v>11</v>
      </c>
      <c r="I7" s="14" t="s">
        <v>162</v>
      </c>
      <c r="J7" s="18"/>
      <c r="K7" s="12"/>
      <c r="L7" s="12"/>
      <c r="M7" s="19"/>
      <c r="N7" s="150"/>
      <c r="O7" s="134"/>
    </row>
    <row r="8" spans="1:19" s="32" customFormat="1" ht="57" customHeight="1" x14ac:dyDescent="0.3">
      <c r="A8" s="151"/>
      <c r="B8" s="21"/>
      <c r="C8" s="22"/>
      <c r="D8" s="23" t="s">
        <v>160</v>
      </c>
      <c r="E8" s="24"/>
      <c r="F8" s="25"/>
      <c r="G8" s="26"/>
      <c r="H8" s="27"/>
      <c r="I8" s="28"/>
      <c r="J8" s="29"/>
      <c r="K8" s="30"/>
      <c r="L8" s="30"/>
      <c r="M8" s="31"/>
      <c r="N8" s="152"/>
      <c r="O8" s="135"/>
    </row>
    <row r="9" spans="1:19" s="43" customFormat="1" x14ac:dyDescent="0.3">
      <c r="A9" s="153" t="s">
        <v>12</v>
      </c>
      <c r="B9" s="33"/>
      <c r="C9" s="34"/>
      <c r="D9" s="35"/>
      <c r="E9" s="34"/>
      <c r="F9" s="36"/>
      <c r="G9" s="37"/>
      <c r="H9" s="38"/>
      <c r="I9" s="39"/>
      <c r="J9" s="40"/>
      <c r="K9" s="41">
        <v>0.15</v>
      </c>
      <c r="L9" s="33"/>
      <c r="M9" s="42"/>
      <c r="N9" s="154"/>
      <c r="O9" s="136"/>
    </row>
    <row r="10" spans="1:19" s="56" customFormat="1" ht="17.399999999999999" x14ac:dyDescent="0.35">
      <c r="A10" s="155" t="s">
        <v>13</v>
      </c>
      <c r="B10" s="44" t="s">
        <v>14</v>
      </c>
      <c r="C10" s="45" t="s">
        <v>15</v>
      </c>
      <c r="D10" s="47"/>
      <c r="E10" s="46" t="s">
        <v>16</v>
      </c>
      <c r="F10" s="48">
        <v>1.5</v>
      </c>
      <c r="G10" s="49"/>
      <c r="H10" s="50" t="s">
        <v>17</v>
      </c>
      <c r="I10" s="51" t="s">
        <v>18</v>
      </c>
      <c r="J10" s="52">
        <f>(1.5/(12*1.25))*(12*1.5)</f>
        <v>1.8</v>
      </c>
      <c r="K10" s="53"/>
      <c r="L10" s="54">
        <v>1.53</v>
      </c>
      <c r="M10" s="55">
        <v>130</v>
      </c>
      <c r="N10" s="156">
        <f>L10*M10</f>
        <v>198.9</v>
      </c>
      <c r="O10" s="137"/>
    </row>
    <row r="11" spans="1:19" s="57" customFormat="1" ht="18" thickBot="1" x14ac:dyDescent="0.4">
      <c r="A11" s="157"/>
      <c r="B11" s="158"/>
      <c r="C11" s="159"/>
      <c r="D11" s="160"/>
      <c r="E11" s="160"/>
      <c r="F11" s="161"/>
      <c r="G11" s="162"/>
      <c r="H11" s="159"/>
      <c r="I11" s="159"/>
      <c r="J11" s="163"/>
      <c r="K11" s="164"/>
      <c r="L11" s="165"/>
      <c r="M11" s="164"/>
      <c r="N11" s="166"/>
    </row>
    <row r="12" spans="1:19" x14ac:dyDescent="0.25">
      <c r="A12" s="104" t="s">
        <v>19</v>
      </c>
      <c r="B12" s="105"/>
      <c r="C12" s="106"/>
      <c r="D12" s="107"/>
      <c r="E12" s="106"/>
      <c r="F12" s="108"/>
      <c r="G12" s="109"/>
      <c r="H12" s="110"/>
      <c r="I12" s="111"/>
      <c r="J12" s="112"/>
      <c r="K12" s="113"/>
      <c r="L12" s="105"/>
      <c r="M12" s="114"/>
      <c r="N12" s="115"/>
      <c r="O12" s="103"/>
    </row>
    <row r="13" spans="1:19" x14ac:dyDescent="0.25">
      <c r="A13" s="116" t="s">
        <v>20</v>
      </c>
      <c r="B13" s="69"/>
      <c r="C13" s="70"/>
      <c r="D13" s="71"/>
      <c r="E13" s="70"/>
      <c r="F13" s="72"/>
      <c r="G13" s="73"/>
      <c r="H13" s="74" t="s">
        <v>21</v>
      </c>
      <c r="I13" s="75" t="s">
        <v>22</v>
      </c>
      <c r="J13" s="76"/>
      <c r="K13" s="77"/>
      <c r="L13" s="78">
        <f>J13-(J13*$K$12)</f>
        <v>0</v>
      </c>
      <c r="M13" s="79">
        <v>39</v>
      </c>
      <c r="N13" s="117">
        <f>L13*M13</f>
        <v>0</v>
      </c>
      <c r="O13" s="103"/>
      <c r="P13" s="80"/>
      <c r="S13" s="81"/>
    </row>
    <row r="14" spans="1:19" x14ac:dyDescent="0.25">
      <c r="A14" s="116" t="s">
        <v>23</v>
      </c>
      <c r="B14" s="69"/>
      <c r="C14" s="70"/>
      <c r="D14" s="71"/>
      <c r="E14" s="70"/>
      <c r="F14" s="72"/>
      <c r="G14" s="73"/>
      <c r="H14" s="74" t="s">
        <v>21</v>
      </c>
      <c r="I14" s="75" t="s">
        <v>22</v>
      </c>
      <c r="J14" s="76"/>
      <c r="K14" s="77"/>
      <c r="L14" s="78">
        <f>J14-(J14*$K$12)</f>
        <v>0</v>
      </c>
      <c r="M14" s="79">
        <v>42</v>
      </c>
      <c r="N14" s="117">
        <f t="shared" ref="N14:N24" si="0">L14*M14</f>
        <v>0</v>
      </c>
      <c r="O14" s="103"/>
    </row>
    <row r="15" spans="1:19" x14ac:dyDescent="0.25">
      <c r="A15" s="116" t="s">
        <v>24</v>
      </c>
      <c r="B15" s="69"/>
      <c r="C15" s="70"/>
      <c r="D15" s="71"/>
      <c r="E15" s="70"/>
      <c r="F15" s="72"/>
      <c r="G15" s="73"/>
      <c r="H15" s="74" t="s">
        <v>25</v>
      </c>
      <c r="I15" s="75" t="s">
        <v>26</v>
      </c>
      <c r="J15" s="76"/>
      <c r="K15" s="77"/>
      <c r="L15" s="78">
        <f>J15-(J15*$K$12)</f>
        <v>0</v>
      </c>
      <c r="M15" s="79">
        <v>100.5</v>
      </c>
      <c r="N15" s="117">
        <f t="shared" si="0"/>
        <v>0</v>
      </c>
      <c r="O15" s="103"/>
    </row>
    <row r="16" spans="1:19" x14ac:dyDescent="0.25">
      <c r="A16" s="116" t="s">
        <v>27</v>
      </c>
      <c r="B16" s="69"/>
      <c r="C16" s="70"/>
      <c r="D16" s="71"/>
      <c r="E16" s="70"/>
      <c r="F16" s="72"/>
      <c r="G16" s="73"/>
      <c r="H16" s="74" t="s">
        <v>25</v>
      </c>
      <c r="I16" s="75" t="s">
        <v>26</v>
      </c>
      <c r="J16" s="76"/>
      <c r="K16" s="77"/>
      <c r="L16" s="78">
        <f>J16-(J16*$K$12)</f>
        <v>0</v>
      </c>
      <c r="M16" s="79">
        <v>55.5</v>
      </c>
      <c r="N16" s="117">
        <f t="shared" si="0"/>
        <v>0</v>
      </c>
      <c r="O16" s="103"/>
      <c r="P16" s="82"/>
      <c r="S16" s="83"/>
    </row>
    <row r="17" spans="1:15" x14ac:dyDescent="0.25">
      <c r="A17" s="116" t="s">
        <v>28</v>
      </c>
      <c r="B17" s="69" t="s">
        <v>29</v>
      </c>
      <c r="C17" s="70"/>
      <c r="D17" s="71"/>
      <c r="E17" s="70"/>
      <c r="F17" s="72"/>
      <c r="G17" s="73"/>
      <c r="H17" s="74" t="s">
        <v>30</v>
      </c>
      <c r="I17" s="75" t="s">
        <v>166</v>
      </c>
      <c r="J17" s="76"/>
      <c r="K17" s="77"/>
      <c r="L17" s="78">
        <f>J17-(J17*$K$12)</f>
        <v>0</v>
      </c>
      <c r="M17" s="79">
        <v>198</v>
      </c>
      <c r="N17" s="117">
        <f t="shared" si="0"/>
        <v>0</v>
      </c>
      <c r="O17" s="103"/>
    </row>
    <row r="18" spans="1:15" x14ac:dyDescent="0.25">
      <c r="A18" s="116" t="s">
        <v>31</v>
      </c>
      <c r="B18" s="69" t="s">
        <v>29</v>
      </c>
      <c r="C18" s="70"/>
      <c r="D18" s="71"/>
      <c r="E18" s="70"/>
      <c r="F18" s="72"/>
      <c r="G18" s="73"/>
      <c r="H18" s="74" t="s">
        <v>30</v>
      </c>
      <c r="I18" s="75" t="s">
        <v>166</v>
      </c>
      <c r="J18" s="76"/>
      <c r="K18" s="77"/>
      <c r="L18" s="78">
        <f>J18-(J18*$K$12)</f>
        <v>0</v>
      </c>
      <c r="M18" s="79">
        <v>178.5</v>
      </c>
      <c r="N18" s="117">
        <f t="shared" si="0"/>
        <v>0</v>
      </c>
      <c r="O18" s="103"/>
    </row>
    <row r="19" spans="1:15" x14ac:dyDescent="0.25">
      <c r="A19" s="116" t="s">
        <v>32</v>
      </c>
      <c r="B19" s="69"/>
      <c r="C19" s="70"/>
      <c r="D19" s="71"/>
      <c r="E19" s="70"/>
      <c r="F19" s="72"/>
      <c r="G19" s="73"/>
      <c r="H19" s="74" t="s">
        <v>33</v>
      </c>
      <c r="I19" s="75" t="s">
        <v>34</v>
      </c>
      <c r="J19" s="76"/>
      <c r="K19" s="77"/>
      <c r="L19" s="78">
        <f>J19-(J19*$K$12)</f>
        <v>0</v>
      </c>
      <c r="M19" s="79">
        <v>142.5</v>
      </c>
      <c r="N19" s="117">
        <f t="shared" si="0"/>
        <v>0</v>
      </c>
      <c r="O19" s="103"/>
    </row>
    <row r="20" spans="1:15" x14ac:dyDescent="0.25">
      <c r="A20" s="116" t="s">
        <v>35</v>
      </c>
      <c r="B20" s="69"/>
      <c r="C20" s="70"/>
      <c r="D20" s="71"/>
      <c r="E20" s="70"/>
      <c r="F20" s="72"/>
      <c r="G20" s="73"/>
      <c r="H20" s="74" t="s">
        <v>36</v>
      </c>
      <c r="I20" s="75" t="s">
        <v>34</v>
      </c>
      <c r="J20" s="76"/>
      <c r="K20" s="77"/>
      <c r="L20" s="78">
        <f>J20-(J20*$K$12)</f>
        <v>0</v>
      </c>
      <c r="M20" s="79">
        <v>67.5</v>
      </c>
      <c r="N20" s="117">
        <f t="shared" si="0"/>
        <v>0</v>
      </c>
      <c r="O20" s="103"/>
    </row>
    <row r="21" spans="1:15" x14ac:dyDescent="0.25">
      <c r="A21" s="116" t="s">
        <v>37</v>
      </c>
      <c r="B21" s="69"/>
      <c r="C21" s="70"/>
      <c r="D21" s="71"/>
      <c r="E21" s="70"/>
      <c r="F21" s="72"/>
      <c r="G21" s="73"/>
      <c r="H21" s="74" t="s">
        <v>38</v>
      </c>
      <c r="I21" s="75" t="s">
        <v>34</v>
      </c>
      <c r="J21" s="76"/>
      <c r="K21" s="77"/>
      <c r="L21" s="78">
        <f>J21-(J21*$K$12)</f>
        <v>0</v>
      </c>
      <c r="M21" s="79">
        <v>88.5</v>
      </c>
      <c r="N21" s="117">
        <f t="shared" si="0"/>
        <v>0</v>
      </c>
      <c r="O21" s="103"/>
    </row>
    <row r="22" spans="1:15" x14ac:dyDescent="0.25">
      <c r="A22" s="116" t="s">
        <v>39</v>
      </c>
      <c r="B22" s="69"/>
      <c r="C22" s="70"/>
      <c r="D22" s="71"/>
      <c r="E22" s="70"/>
      <c r="F22" s="72"/>
      <c r="G22" s="73"/>
      <c r="H22" s="74" t="s">
        <v>36</v>
      </c>
      <c r="I22" s="75" t="s">
        <v>34</v>
      </c>
      <c r="J22" s="76"/>
      <c r="K22" s="77"/>
      <c r="L22" s="78">
        <f>J22-(J22*$K$12)</f>
        <v>0</v>
      </c>
      <c r="M22" s="79">
        <v>88.5</v>
      </c>
      <c r="N22" s="117">
        <f t="shared" si="0"/>
        <v>0</v>
      </c>
      <c r="O22" s="103"/>
    </row>
    <row r="23" spans="1:15" x14ac:dyDescent="0.25">
      <c r="A23" s="116" t="s">
        <v>40</v>
      </c>
      <c r="B23" s="69"/>
      <c r="C23" s="70"/>
      <c r="D23" s="71"/>
      <c r="E23" s="70"/>
      <c r="F23" s="72"/>
      <c r="G23" s="73"/>
      <c r="H23" s="74" t="s">
        <v>41</v>
      </c>
      <c r="I23" s="75" t="s">
        <v>42</v>
      </c>
      <c r="J23" s="76"/>
      <c r="K23" s="77"/>
      <c r="L23" s="78">
        <f>J23-(J23*$K$12)</f>
        <v>0</v>
      </c>
      <c r="M23" s="79">
        <v>507</v>
      </c>
      <c r="N23" s="117">
        <f t="shared" si="0"/>
        <v>0</v>
      </c>
      <c r="O23" s="103"/>
    </row>
    <row r="24" spans="1:15" x14ac:dyDescent="0.25">
      <c r="A24" s="116" t="s">
        <v>43</v>
      </c>
      <c r="B24" s="69"/>
      <c r="C24" s="70"/>
      <c r="D24" s="71"/>
      <c r="E24" s="70"/>
      <c r="F24" s="72"/>
      <c r="G24" s="73"/>
      <c r="H24" s="74" t="s">
        <v>25</v>
      </c>
      <c r="I24" s="75" t="s">
        <v>44</v>
      </c>
      <c r="J24" s="76"/>
      <c r="K24" s="77"/>
      <c r="L24" s="78">
        <f>J24-(J24*$K$12)</f>
        <v>0</v>
      </c>
      <c r="M24" s="79">
        <v>172.5</v>
      </c>
      <c r="N24" s="117">
        <f t="shared" si="0"/>
        <v>0</v>
      </c>
      <c r="O24" s="103"/>
    </row>
    <row r="25" spans="1:15" x14ac:dyDescent="0.25">
      <c r="A25" s="118" t="s">
        <v>45</v>
      </c>
      <c r="B25" s="58"/>
      <c r="C25" s="59"/>
      <c r="D25" s="60"/>
      <c r="E25" s="59"/>
      <c r="F25" s="61"/>
      <c r="G25" s="62"/>
      <c r="H25" s="63"/>
      <c r="I25" s="64"/>
      <c r="J25" s="65"/>
      <c r="K25" s="66"/>
      <c r="L25" s="58"/>
      <c r="M25" s="67"/>
      <c r="N25" s="119"/>
      <c r="O25" s="103"/>
    </row>
    <row r="26" spans="1:15" x14ac:dyDescent="0.25">
      <c r="A26" s="116" t="s">
        <v>46</v>
      </c>
      <c r="B26" s="69"/>
      <c r="C26" s="70"/>
      <c r="D26" s="71"/>
      <c r="E26" s="70"/>
      <c r="F26" s="72"/>
      <c r="G26" s="73"/>
      <c r="H26" s="74" t="s">
        <v>25</v>
      </c>
      <c r="I26" s="75" t="s">
        <v>47</v>
      </c>
      <c r="J26" s="76"/>
      <c r="K26" s="77"/>
      <c r="L26" s="78">
        <f>J26-(J26*$K$25)</f>
        <v>0</v>
      </c>
      <c r="M26" s="79">
        <v>66</v>
      </c>
      <c r="N26" s="117">
        <f>L26*M26</f>
        <v>0</v>
      </c>
      <c r="O26" s="103"/>
    </row>
    <row r="27" spans="1:15" x14ac:dyDescent="0.25">
      <c r="A27" s="116" t="s">
        <v>48</v>
      </c>
      <c r="B27" s="69"/>
      <c r="C27" s="70"/>
      <c r="D27" s="71"/>
      <c r="E27" s="70"/>
      <c r="F27" s="72"/>
      <c r="G27" s="73"/>
      <c r="H27" s="74" t="s">
        <v>25</v>
      </c>
      <c r="I27" s="75" t="s">
        <v>47</v>
      </c>
      <c r="J27" s="76"/>
      <c r="K27" s="77"/>
      <c r="L27" s="78">
        <f>J27-(J27*$K$25)</f>
        <v>0</v>
      </c>
      <c r="M27" s="79">
        <v>130.5</v>
      </c>
      <c r="N27" s="117">
        <f>L27*M27</f>
        <v>0</v>
      </c>
      <c r="O27" s="103"/>
    </row>
    <row r="28" spans="1:15" x14ac:dyDescent="0.25">
      <c r="A28" s="118" t="s">
        <v>49</v>
      </c>
      <c r="B28" s="58"/>
      <c r="C28" s="59"/>
      <c r="D28" s="60"/>
      <c r="E28" s="59"/>
      <c r="F28" s="61"/>
      <c r="G28" s="62"/>
      <c r="H28" s="63"/>
      <c r="I28" s="64"/>
      <c r="J28" s="65"/>
      <c r="K28" s="66"/>
      <c r="L28" s="58"/>
      <c r="M28" s="67"/>
      <c r="N28" s="119"/>
      <c r="O28" s="103"/>
    </row>
    <row r="29" spans="1:15" x14ac:dyDescent="0.25">
      <c r="A29" s="116" t="s">
        <v>50</v>
      </c>
      <c r="B29" s="69"/>
      <c r="C29" s="70"/>
      <c r="D29" s="71"/>
      <c r="E29" s="70"/>
      <c r="F29" s="72"/>
      <c r="G29" s="73"/>
      <c r="H29" s="74" t="s">
        <v>25</v>
      </c>
      <c r="I29" s="75" t="s">
        <v>47</v>
      </c>
      <c r="J29" s="76"/>
      <c r="K29" s="77"/>
      <c r="L29" s="78">
        <f>J29-(J29*$K$28)</f>
        <v>0</v>
      </c>
      <c r="M29" s="79">
        <v>165</v>
      </c>
      <c r="N29" s="117">
        <f>L29*M29</f>
        <v>0</v>
      </c>
      <c r="O29" s="103"/>
    </row>
    <row r="30" spans="1:15" x14ac:dyDescent="0.25">
      <c r="A30" s="116" t="s">
        <v>155</v>
      </c>
      <c r="B30" s="69"/>
      <c r="C30" s="70"/>
      <c r="D30" s="71"/>
      <c r="E30" s="70"/>
      <c r="F30" s="72"/>
      <c r="G30" s="73"/>
      <c r="H30" s="74" t="s">
        <v>25</v>
      </c>
      <c r="I30" s="75" t="s">
        <v>47</v>
      </c>
      <c r="J30" s="76"/>
      <c r="K30" s="77"/>
      <c r="L30" s="78">
        <f t="shared" ref="L30:L33" si="1">J30-(J30*$K$28)</f>
        <v>0</v>
      </c>
      <c r="M30" s="79">
        <v>175.5</v>
      </c>
      <c r="N30" s="117">
        <f>L30*M30</f>
        <v>0</v>
      </c>
      <c r="O30" s="103"/>
    </row>
    <row r="31" spans="1:15" x14ac:dyDescent="0.25">
      <c r="A31" s="116" t="s">
        <v>51</v>
      </c>
      <c r="B31" s="69"/>
      <c r="C31" s="70"/>
      <c r="D31" s="71"/>
      <c r="E31" s="70"/>
      <c r="F31" s="72"/>
      <c r="G31" s="73"/>
      <c r="H31" s="74" t="s">
        <v>52</v>
      </c>
      <c r="I31" s="75" t="s">
        <v>53</v>
      </c>
      <c r="J31" s="76"/>
      <c r="K31" s="77"/>
      <c r="L31" s="78">
        <f t="shared" si="1"/>
        <v>0</v>
      </c>
      <c r="M31" s="79">
        <v>109.5</v>
      </c>
      <c r="N31" s="117">
        <f>L31*M31</f>
        <v>0</v>
      </c>
      <c r="O31" s="103"/>
    </row>
    <row r="32" spans="1:15" x14ac:dyDescent="0.25">
      <c r="A32" s="116" t="s">
        <v>54</v>
      </c>
      <c r="B32" s="69"/>
      <c r="C32" s="70"/>
      <c r="D32" s="71"/>
      <c r="E32" s="70"/>
      <c r="F32" s="72"/>
      <c r="G32" s="73"/>
      <c r="H32" s="74" t="s">
        <v>55</v>
      </c>
      <c r="I32" s="75" t="s">
        <v>34</v>
      </c>
      <c r="J32" s="76"/>
      <c r="K32" s="77"/>
      <c r="L32" s="78">
        <f t="shared" si="1"/>
        <v>0</v>
      </c>
      <c r="M32" s="79">
        <v>36</v>
      </c>
      <c r="N32" s="117">
        <f>L32*M32</f>
        <v>0</v>
      </c>
      <c r="O32" s="103"/>
    </row>
    <row r="33" spans="1:15" x14ac:dyDescent="0.25">
      <c r="A33" s="116" t="s">
        <v>156</v>
      </c>
      <c r="B33" s="69"/>
      <c r="C33" s="70"/>
      <c r="D33" s="71"/>
      <c r="E33" s="70"/>
      <c r="F33" s="72"/>
      <c r="G33" s="73"/>
      <c r="H33" s="74" t="s">
        <v>55</v>
      </c>
      <c r="I33" s="75" t="s">
        <v>34</v>
      </c>
      <c r="J33" s="76"/>
      <c r="K33" s="77"/>
      <c r="L33" s="78">
        <f t="shared" si="1"/>
        <v>0</v>
      </c>
      <c r="M33" s="79">
        <v>99</v>
      </c>
      <c r="N33" s="117">
        <f>L33*M33</f>
        <v>0</v>
      </c>
      <c r="O33" s="103"/>
    </row>
    <row r="34" spans="1:15" x14ac:dyDescent="0.25">
      <c r="A34" s="118" t="s">
        <v>56</v>
      </c>
      <c r="B34" s="58"/>
      <c r="C34" s="59"/>
      <c r="D34" s="60"/>
      <c r="E34" s="59"/>
      <c r="F34" s="61"/>
      <c r="G34" s="62"/>
      <c r="H34" s="63"/>
      <c r="I34" s="64"/>
      <c r="J34" s="65"/>
      <c r="K34" s="66"/>
      <c r="L34" s="58"/>
      <c r="M34" s="67"/>
      <c r="N34" s="119"/>
      <c r="O34" s="103"/>
    </row>
    <row r="35" spans="1:15" x14ac:dyDescent="0.25">
      <c r="A35" s="120" t="s">
        <v>57</v>
      </c>
      <c r="B35" s="69"/>
      <c r="C35" s="70"/>
      <c r="D35" s="71"/>
      <c r="E35" s="70"/>
      <c r="F35" s="72"/>
      <c r="G35" s="73"/>
      <c r="H35" s="74" t="s">
        <v>58</v>
      </c>
      <c r="I35" s="75" t="s">
        <v>59</v>
      </c>
      <c r="J35" s="76"/>
      <c r="K35" s="77"/>
      <c r="L35" s="78">
        <f>J35-(J35*$K$34)</f>
        <v>0</v>
      </c>
      <c r="M35" s="79">
        <v>64.5</v>
      </c>
      <c r="N35" s="117">
        <f>L35*M35</f>
        <v>0</v>
      </c>
      <c r="O35" s="103"/>
    </row>
    <row r="36" spans="1:15" x14ac:dyDescent="0.25">
      <c r="A36" s="120" t="s">
        <v>60</v>
      </c>
      <c r="B36" s="69"/>
      <c r="C36" s="70"/>
      <c r="D36" s="71"/>
      <c r="E36" s="70"/>
      <c r="F36" s="72"/>
      <c r="G36" s="73"/>
      <c r="H36" s="74" t="s">
        <v>61</v>
      </c>
      <c r="I36" s="75" t="s">
        <v>62</v>
      </c>
      <c r="J36" s="76"/>
      <c r="K36" s="77"/>
      <c r="L36" s="78">
        <f t="shared" ref="L36:L43" si="2">J36-(J36*$K$34)</f>
        <v>0</v>
      </c>
      <c r="M36" s="79">
        <v>139.5</v>
      </c>
      <c r="N36" s="117">
        <f t="shared" ref="N36:N39" si="3">L36*M36</f>
        <v>0</v>
      </c>
      <c r="O36" s="103"/>
    </row>
    <row r="37" spans="1:15" x14ac:dyDescent="0.25">
      <c r="A37" s="120" t="s">
        <v>63</v>
      </c>
      <c r="B37" s="69"/>
      <c r="C37" s="70"/>
      <c r="D37" s="71"/>
      <c r="E37" s="70"/>
      <c r="F37" s="72"/>
      <c r="G37" s="73"/>
      <c r="H37" s="74" t="s">
        <v>61</v>
      </c>
      <c r="I37" s="75" t="s">
        <v>62</v>
      </c>
      <c r="J37" s="76"/>
      <c r="K37" s="77"/>
      <c r="L37" s="78">
        <f t="shared" si="2"/>
        <v>0</v>
      </c>
      <c r="M37" s="79">
        <v>87</v>
      </c>
      <c r="N37" s="117">
        <f t="shared" si="3"/>
        <v>0</v>
      </c>
      <c r="O37" s="103"/>
    </row>
    <row r="38" spans="1:15" x14ac:dyDescent="0.25">
      <c r="A38" s="120" t="s">
        <v>64</v>
      </c>
      <c r="B38" s="69"/>
      <c r="C38" s="70"/>
      <c r="D38" s="71"/>
      <c r="E38" s="70"/>
      <c r="F38" s="72"/>
      <c r="G38" s="73"/>
      <c r="H38" s="74" t="s">
        <v>17</v>
      </c>
      <c r="I38" s="75" t="s">
        <v>47</v>
      </c>
      <c r="J38" s="76"/>
      <c r="K38" s="77"/>
      <c r="L38" s="78">
        <f t="shared" si="2"/>
        <v>0</v>
      </c>
      <c r="M38" s="79">
        <v>19.5</v>
      </c>
      <c r="N38" s="117">
        <f t="shared" si="3"/>
        <v>0</v>
      </c>
      <c r="O38" s="103"/>
    </row>
    <row r="39" spans="1:15" x14ac:dyDescent="0.25">
      <c r="A39" s="120" t="s">
        <v>65</v>
      </c>
      <c r="B39" s="69"/>
      <c r="C39" s="70"/>
      <c r="D39" s="71"/>
      <c r="E39" s="70"/>
      <c r="F39" s="72"/>
      <c r="G39" s="73"/>
      <c r="H39" s="74" t="s">
        <v>66</v>
      </c>
      <c r="I39" s="75" t="s">
        <v>67</v>
      </c>
      <c r="J39" s="76"/>
      <c r="K39" s="77"/>
      <c r="L39" s="78">
        <f t="shared" si="2"/>
        <v>0</v>
      </c>
      <c r="M39" s="79">
        <v>27</v>
      </c>
      <c r="N39" s="117">
        <f t="shared" si="3"/>
        <v>0</v>
      </c>
      <c r="O39" s="103"/>
    </row>
    <row r="40" spans="1:15" x14ac:dyDescent="0.25">
      <c r="A40" s="120" t="s">
        <v>68</v>
      </c>
      <c r="B40" s="69"/>
      <c r="C40" s="70"/>
      <c r="D40" s="71"/>
      <c r="E40" s="70"/>
      <c r="F40" s="72"/>
      <c r="G40" s="73"/>
      <c r="H40" s="74" t="s">
        <v>69</v>
      </c>
      <c r="I40" s="75" t="s">
        <v>70</v>
      </c>
      <c r="J40" s="76"/>
      <c r="K40" s="77"/>
      <c r="L40" s="78">
        <f t="shared" si="2"/>
        <v>0</v>
      </c>
      <c r="M40" s="79">
        <v>16.5</v>
      </c>
      <c r="N40" s="117">
        <f t="shared" ref="N40:N43" si="4">L40*M40</f>
        <v>0</v>
      </c>
      <c r="O40" s="103"/>
    </row>
    <row r="41" spans="1:15" x14ac:dyDescent="0.25">
      <c r="A41" s="120" t="s">
        <v>71</v>
      </c>
      <c r="B41" s="69"/>
      <c r="C41" s="70"/>
      <c r="D41" s="71"/>
      <c r="E41" s="70"/>
      <c r="F41" s="72"/>
      <c r="G41" s="73"/>
      <c r="H41" s="74" t="s">
        <v>72</v>
      </c>
      <c r="I41" s="75" t="s">
        <v>73</v>
      </c>
      <c r="J41" s="76"/>
      <c r="K41" s="77"/>
      <c r="L41" s="78">
        <f t="shared" si="2"/>
        <v>0</v>
      </c>
      <c r="M41" s="79">
        <v>55.5</v>
      </c>
      <c r="N41" s="117">
        <f t="shared" si="4"/>
        <v>0</v>
      </c>
      <c r="O41" s="103"/>
    </row>
    <row r="42" spans="1:15" x14ac:dyDescent="0.25">
      <c r="A42" s="116" t="s">
        <v>74</v>
      </c>
      <c r="B42" s="69"/>
      <c r="C42" s="70"/>
      <c r="D42" s="71"/>
      <c r="E42" s="70"/>
      <c r="F42" s="72"/>
      <c r="G42" s="73"/>
      <c r="H42" s="74" t="s">
        <v>75</v>
      </c>
      <c r="I42" s="75" t="s">
        <v>67</v>
      </c>
      <c r="J42" s="76"/>
      <c r="K42" s="77"/>
      <c r="L42" s="78">
        <f t="shared" si="2"/>
        <v>0</v>
      </c>
      <c r="M42" s="79">
        <v>111</v>
      </c>
      <c r="N42" s="117">
        <f t="shared" si="4"/>
        <v>0</v>
      </c>
      <c r="O42" s="103"/>
    </row>
    <row r="43" spans="1:15" x14ac:dyDescent="0.25">
      <c r="A43" s="116" t="s">
        <v>76</v>
      </c>
      <c r="B43" s="69"/>
      <c r="C43" s="70"/>
      <c r="D43" s="71"/>
      <c r="E43" s="70"/>
      <c r="F43" s="72"/>
      <c r="G43" s="73"/>
      <c r="H43" s="74" t="s">
        <v>41</v>
      </c>
      <c r="I43" s="75" t="s">
        <v>77</v>
      </c>
      <c r="J43" s="76"/>
      <c r="K43" s="77"/>
      <c r="L43" s="78">
        <f t="shared" si="2"/>
        <v>0</v>
      </c>
      <c r="M43" s="79">
        <v>21</v>
      </c>
      <c r="N43" s="117">
        <f t="shared" si="4"/>
        <v>0</v>
      </c>
      <c r="O43" s="103"/>
    </row>
    <row r="44" spans="1:15" x14ac:dyDescent="0.25">
      <c r="A44" s="118" t="s">
        <v>78</v>
      </c>
      <c r="B44" s="58"/>
      <c r="C44" s="59"/>
      <c r="D44" s="60"/>
      <c r="E44" s="59"/>
      <c r="F44" s="61"/>
      <c r="G44" s="62"/>
      <c r="H44" s="63"/>
      <c r="I44" s="64"/>
      <c r="J44" s="65"/>
      <c r="K44" s="66"/>
      <c r="L44" s="58"/>
      <c r="M44" s="67"/>
      <c r="N44" s="119"/>
      <c r="O44" s="103"/>
    </row>
    <row r="45" spans="1:15" x14ac:dyDescent="0.25">
      <c r="A45" s="116" t="s">
        <v>79</v>
      </c>
      <c r="B45" s="69"/>
      <c r="C45" s="70"/>
      <c r="D45" s="71"/>
      <c r="E45" s="70"/>
      <c r="F45" s="72"/>
      <c r="G45" s="73"/>
      <c r="H45" s="74" t="s">
        <v>25</v>
      </c>
      <c r="I45" s="75" t="s">
        <v>80</v>
      </c>
      <c r="J45" s="76"/>
      <c r="K45" s="77"/>
      <c r="L45" s="78">
        <f>J45-(J45*$K$44)</f>
        <v>0</v>
      </c>
      <c r="M45" s="79">
        <v>27</v>
      </c>
      <c r="N45" s="117">
        <f t="shared" ref="N45:N80" si="5">L45*M45</f>
        <v>0</v>
      </c>
      <c r="O45" s="103"/>
    </row>
    <row r="46" spans="1:15" x14ac:dyDescent="0.25">
      <c r="A46" s="116" t="s">
        <v>157</v>
      </c>
      <c r="B46" s="69"/>
      <c r="C46" s="70"/>
      <c r="D46" s="71"/>
      <c r="E46" s="70"/>
      <c r="F46" s="72"/>
      <c r="G46" s="73"/>
      <c r="H46" s="74" t="s">
        <v>25</v>
      </c>
      <c r="I46" s="75" t="s">
        <v>81</v>
      </c>
      <c r="J46" s="76"/>
      <c r="K46" s="77"/>
      <c r="L46" s="78">
        <f t="shared" ref="L46:L72" si="6">J46-(J46*$K$44)</f>
        <v>0</v>
      </c>
      <c r="M46" s="79">
        <v>76.5</v>
      </c>
      <c r="N46" s="117">
        <f t="shared" si="5"/>
        <v>0</v>
      </c>
      <c r="O46" s="103"/>
    </row>
    <row r="47" spans="1:15" x14ac:dyDescent="0.25">
      <c r="A47" s="116" t="s">
        <v>82</v>
      </c>
      <c r="B47" s="69"/>
      <c r="C47" s="70"/>
      <c r="D47" s="71"/>
      <c r="E47" s="70"/>
      <c r="F47" s="72"/>
      <c r="G47" s="73"/>
      <c r="H47" s="74" t="s">
        <v>25</v>
      </c>
      <c r="I47" s="75" t="s">
        <v>81</v>
      </c>
      <c r="J47" s="76"/>
      <c r="K47" s="77"/>
      <c r="L47" s="78">
        <f t="shared" si="6"/>
        <v>0</v>
      </c>
      <c r="M47" s="79">
        <v>67.5</v>
      </c>
      <c r="N47" s="117">
        <f t="shared" si="5"/>
        <v>0</v>
      </c>
      <c r="O47" s="103"/>
    </row>
    <row r="48" spans="1:15" x14ac:dyDescent="0.25">
      <c r="A48" s="116" t="s">
        <v>83</v>
      </c>
      <c r="B48" s="69"/>
      <c r="C48" s="70"/>
      <c r="D48" s="71"/>
      <c r="E48" s="70"/>
      <c r="F48" s="72"/>
      <c r="G48" s="73"/>
      <c r="H48" s="74" t="s">
        <v>25</v>
      </c>
      <c r="I48" s="75" t="s">
        <v>84</v>
      </c>
      <c r="J48" s="76"/>
      <c r="K48" s="77"/>
      <c r="L48" s="78">
        <f t="shared" si="6"/>
        <v>0</v>
      </c>
      <c r="M48" s="79">
        <v>43.5</v>
      </c>
      <c r="N48" s="117">
        <f t="shared" si="5"/>
        <v>0</v>
      </c>
      <c r="O48" s="103"/>
    </row>
    <row r="49" spans="1:15" x14ac:dyDescent="0.25">
      <c r="A49" s="116" t="s">
        <v>85</v>
      </c>
      <c r="B49" s="69"/>
      <c r="C49" s="70"/>
      <c r="D49" s="71"/>
      <c r="E49" s="70"/>
      <c r="F49" s="72"/>
      <c r="G49" s="73"/>
      <c r="H49" s="74" t="s">
        <v>25</v>
      </c>
      <c r="I49" s="75" t="s">
        <v>84</v>
      </c>
      <c r="J49" s="76"/>
      <c r="K49" s="77"/>
      <c r="L49" s="78">
        <f t="shared" si="6"/>
        <v>0</v>
      </c>
      <c r="M49" s="79">
        <v>40.5</v>
      </c>
      <c r="N49" s="117">
        <f t="shared" si="5"/>
        <v>0</v>
      </c>
      <c r="O49" s="103"/>
    </row>
    <row r="50" spans="1:15" x14ac:dyDescent="0.25">
      <c r="A50" s="116" t="s">
        <v>86</v>
      </c>
      <c r="B50" s="69"/>
      <c r="C50" s="70"/>
      <c r="D50" s="71"/>
      <c r="E50" s="70"/>
      <c r="F50" s="72"/>
      <c r="G50" s="73"/>
      <c r="H50" s="74" t="s">
        <v>25</v>
      </c>
      <c r="I50" s="75" t="s">
        <v>87</v>
      </c>
      <c r="J50" s="76"/>
      <c r="K50" s="77"/>
      <c r="L50" s="78">
        <f t="shared" si="6"/>
        <v>0</v>
      </c>
      <c r="M50" s="79">
        <v>43.5</v>
      </c>
      <c r="N50" s="117">
        <f t="shared" si="5"/>
        <v>0</v>
      </c>
      <c r="O50" s="103"/>
    </row>
    <row r="51" spans="1:15" x14ac:dyDescent="0.25">
      <c r="A51" s="116" t="s">
        <v>88</v>
      </c>
      <c r="B51" s="69"/>
      <c r="C51" s="70"/>
      <c r="D51" s="71"/>
      <c r="E51" s="70"/>
      <c r="F51" s="72"/>
      <c r="G51" s="73"/>
      <c r="H51" s="74" t="s">
        <v>25</v>
      </c>
      <c r="I51" s="75" t="s">
        <v>89</v>
      </c>
      <c r="J51" s="76"/>
      <c r="K51" s="77"/>
      <c r="L51" s="78">
        <f t="shared" si="6"/>
        <v>0</v>
      </c>
      <c r="M51" s="79">
        <v>24</v>
      </c>
      <c r="N51" s="117">
        <f t="shared" si="5"/>
        <v>0</v>
      </c>
      <c r="O51" s="103"/>
    </row>
    <row r="52" spans="1:15" x14ac:dyDescent="0.25">
      <c r="A52" s="116" t="s">
        <v>164</v>
      </c>
      <c r="B52" s="69"/>
      <c r="C52" s="70"/>
      <c r="D52" s="71"/>
      <c r="E52" s="70"/>
      <c r="F52" s="72"/>
      <c r="G52" s="73"/>
      <c r="H52" s="74" t="s">
        <v>25</v>
      </c>
      <c r="I52" s="75" t="s">
        <v>90</v>
      </c>
      <c r="J52" s="76"/>
      <c r="K52" s="77"/>
      <c r="L52" s="78">
        <f t="shared" si="6"/>
        <v>0</v>
      </c>
      <c r="M52" s="79">
        <v>36</v>
      </c>
      <c r="N52" s="117">
        <f t="shared" si="5"/>
        <v>0</v>
      </c>
      <c r="O52" s="103"/>
    </row>
    <row r="53" spans="1:15" x14ac:dyDescent="0.25">
      <c r="A53" s="116" t="s">
        <v>91</v>
      </c>
      <c r="B53" s="69"/>
      <c r="C53" s="70"/>
      <c r="D53" s="71"/>
      <c r="E53" s="70"/>
      <c r="F53" s="72"/>
      <c r="G53" s="73"/>
      <c r="H53" s="74" t="s">
        <v>25</v>
      </c>
      <c r="I53" s="75" t="s">
        <v>90</v>
      </c>
      <c r="J53" s="76"/>
      <c r="K53" s="77"/>
      <c r="L53" s="78">
        <f t="shared" si="6"/>
        <v>0</v>
      </c>
      <c r="M53" s="79">
        <v>72</v>
      </c>
      <c r="N53" s="117">
        <f t="shared" si="5"/>
        <v>0</v>
      </c>
      <c r="O53" s="103"/>
    </row>
    <row r="54" spans="1:15" x14ac:dyDescent="0.25">
      <c r="A54" s="116" t="s">
        <v>92</v>
      </c>
      <c r="B54" s="69" t="s">
        <v>93</v>
      </c>
      <c r="C54" s="70"/>
      <c r="D54" s="71"/>
      <c r="E54" s="70"/>
      <c r="F54" s="72"/>
      <c r="G54" s="73"/>
      <c r="H54" s="84" t="s">
        <v>94</v>
      </c>
      <c r="I54" s="75" t="s">
        <v>95</v>
      </c>
      <c r="J54" s="76"/>
      <c r="K54" s="77"/>
      <c r="L54" s="78">
        <f t="shared" si="6"/>
        <v>0</v>
      </c>
      <c r="M54" s="79">
        <v>19.5</v>
      </c>
      <c r="N54" s="117">
        <f t="shared" si="5"/>
        <v>0</v>
      </c>
      <c r="O54" s="103"/>
    </row>
    <row r="55" spans="1:15" x14ac:dyDescent="0.25">
      <c r="A55" s="116" t="s">
        <v>96</v>
      </c>
      <c r="B55" s="69" t="s">
        <v>93</v>
      </c>
      <c r="C55" s="70"/>
      <c r="D55" s="71"/>
      <c r="E55" s="70"/>
      <c r="F55" s="72"/>
      <c r="G55" s="73"/>
      <c r="H55" s="84" t="s">
        <v>94</v>
      </c>
      <c r="I55" s="75" t="s">
        <v>95</v>
      </c>
      <c r="J55" s="76"/>
      <c r="K55" s="77"/>
      <c r="L55" s="78">
        <f t="shared" si="6"/>
        <v>0</v>
      </c>
      <c r="M55" s="79">
        <v>28.5</v>
      </c>
      <c r="N55" s="117">
        <f t="shared" si="5"/>
        <v>0</v>
      </c>
      <c r="O55" s="103"/>
    </row>
    <row r="56" spans="1:15" x14ac:dyDescent="0.25">
      <c r="A56" s="116" t="s">
        <v>97</v>
      </c>
      <c r="B56" s="69" t="s">
        <v>93</v>
      </c>
      <c r="C56" s="70"/>
      <c r="D56" s="71"/>
      <c r="E56" s="70"/>
      <c r="F56" s="72"/>
      <c r="G56" s="73"/>
      <c r="H56" s="84" t="s">
        <v>94</v>
      </c>
      <c r="I56" s="75" t="s">
        <v>95</v>
      </c>
      <c r="J56" s="76"/>
      <c r="K56" s="77"/>
      <c r="L56" s="78">
        <f t="shared" si="6"/>
        <v>0</v>
      </c>
      <c r="M56" s="79">
        <v>18</v>
      </c>
      <c r="N56" s="117">
        <f t="shared" si="5"/>
        <v>0</v>
      </c>
      <c r="O56" s="103"/>
    </row>
    <row r="57" spans="1:15" x14ac:dyDescent="0.25">
      <c r="A57" s="116" t="s">
        <v>98</v>
      </c>
      <c r="B57" s="69" t="s">
        <v>93</v>
      </c>
      <c r="C57" s="70"/>
      <c r="D57" s="71"/>
      <c r="E57" s="70"/>
      <c r="F57" s="72"/>
      <c r="G57" s="73"/>
      <c r="H57" s="84" t="s">
        <v>94</v>
      </c>
      <c r="I57" s="75" t="s">
        <v>95</v>
      </c>
      <c r="J57" s="76"/>
      <c r="K57" s="77"/>
      <c r="L57" s="78">
        <f t="shared" si="6"/>
        <v>0</v>
      </c>
      <c r="M57" s="79">
        <v>15</v>
      </c>
      <c r="N57" s="117">
        <f t="shared" si="5"/>
        <v>0</v>
      </c>
      <c r="O57" s="103"/>
    </row>
    <row r="58" spans="1:15" x14ac:dyDescent="0.25">
      <c r="A58" s="116" t="s">
        <v>99</v>
      </c>
      <c r="B58" s="69" t="s">
        <v>93</v>
      </c>
      <c r="C58" s="70"/>
      <c r="D58" s="71"/>
      <c r="E58" s="70"/>
      <c r="F58" s="72"/>
      <c r="G58" s="73"/>
      <c r="H58" s="84" t="s">
        <v>94</v>
      </c>
      <c r="I58" s="75" t="s">
        <v>95</v>
      </c>
      <c r="J58" s="76"/>
      <c r="K58" s="77"/>
      <c r="L58" s="78">
        <f t="shared" si="6"/>
        <v>0</v>
      </c>
      <c r="M58" s="79">
        <v>9</v>
      </c>
      <c r="N58" s="117">
        <f t="shared" si="5"/>
        <v>0</v>
      </c>
      <c r="O58" s="103"/>
    </row>
    <row r="59" spans="1:15" x14ac:dyDescent="0.25">
      <c r="A59" s="116" t="s">
        <v>100</v>
      </c>
      <c r="B59" s="69" t="s">
        <v>93</v>
      </c>
      <c r="C59" s="70"/>
      <c r="D59" s="71"/>
      <c r="E59" s="70"/>
      <c r="F59" s="72"/>
      <c r="G59" s="73"/>
      <c r="H59" s="84" t="s">
        <v>94</v>
      </c>
      <c r="I59" s="75" t="s">
        <v>95</v>
      </c>
      <c r="J59" s="76"/>
      <c r="K59" s="77"/>
      <c r="L59" s="78">
        <f t="shared" si="6"/>
        <v>0</v>
      </c>
      <c r="M59" s="79">
        <v>19.5</v>
      </c>
      <c r="N59" s="117">
        <f t="shared" si="5"/>
        <v>0</v>
      </c>
      <c r="O59" s="103"/>
    </row>
    <row r="60" spans="1:15" x14ac:dyDescent="0.25">
      <c r="A60" s="116" t="s">
        <v>101</v>
      </c>
      <c r="B60" s="69" t="s">
        <v>93</v>
      </c>
      <c r="C60" s="70"/>
      <c r="D60" s="71"/>
      <c r="E60" s="70"/>
      <c r="F60" s="72"/>
      <c r="G60" s="73"/>
      <c r="H60" s="84" t="s">
        <v>94</v>
      </c>
      <c r="I60" s="75" t="s">
        <v>95</v>
      </c>
      <c r="J60" s="76"/>
      <c r="K60" s="77"/>
      <c r="L60" s="78">
        <f t="shared" si="6"/>
        <v>0</v>
      </c>
      <c r="M60" s="79">
        <v>9</v>
      </c>
      <c r="N60" s="117">
        <f t="shared" si="5"/>
        <v>0</v>
      </c>
      <c r="O60" s="103"/>
    </row>
    <row r="61" spans="1:15" x14ac:dyDescent="0.25">
      <c r="A61" s="116" t="s">
        <v>102</v>
      </c>
      <c r="B61" s="69" t="s">
        <v>103</v>
      </c>
      <c r="C61" s="70"/>
      <c r="D61" s="71"/>
      <c r="E61" s="70"/>
      <c r="F61" s="72"/>
      <c r="G61" s="73"/>
      <c r="H61" s="74" t="s">
        <v>104</v>
      </c>
      <c r="I61" s="75" t="s">
        <v>105</v>
      </c>
      <c r="J61" s="76"/>
      <c r="K61" s="77"/>
      <c r="L61" s="78">
        <f t="shared" si="6"/>
        <v>0</v>
      </c>
      <c r="M61" s="79">
        <v>9</v>
      </c>
      <c r="N61" s="117">
        <f t="shared" si="5"/>
        <v>0</v>
      </c>
      <c r="O61" s="103"/>
    </row>
    <row r="62" spans="1:15" x14ac:dyDescent="0.25">
      <c r="A62" s="116" t="s">
        <v>106</v>
      </c>
      <c r="B62" s="69" t="s">
        <v>103</v>
      </c>
      <c r="C62" s="70"/>
      <c r="D62" s="71"/>
      <c r="E62" s="70"/>
      <c r="F62" s="72"/>
      <c r="G62" s="73"/>
      <c r="H62" s="74" t="s">
        <v>104</v>
      </c>
      <c r="I62" s="75" t="s">
        <v>105</v>
      </c>
      <c r="J62" s="76"/>
      <c r="K62" s="77"/>
      <c r="L62" s="78">
        <f t="shared" si="6"/>
        <v>0</v>
      </c>
      <c r="M62" s="79">
        <v>7.5</v>
      </c>
      <c r="N62" s="117">
        <f t="shared" si="5"/>
        <v>0</v>
      </c>
      <c r="O62" s="103"/>
    </row>
    <row r="63" spans="1:15" x14ac:dyDescent="0.25">
      <c r="A63" s="116" t="s">
        <v>107</v>
      </c>
      <c r="B63" s="69"/>
      <c r="C63" s="70"/>
      <c r="D63" s="71"/>
      <c r="E63" s="70"/>
      <c r="F63" s="72"/>
      <c r="G63" s="73"/>
      <c r="H63" s="74" t="s">
        <v>108</v>
      </c>
      <c r="I63" s="75" t="s">
        <v>109</v>
      </c>
      <c r="J63" s="76"/>
      <c r="K63" s="77"/>
      <c r="L63" s="78">
        <f t="shared" si="6"/>
        <v>0</v>
      </c>
      <c r="M63" s="79">
        <v>13.5</v>
      </c>
      <c r="N63" s="117">
        <f t="shared" si="5"/>
        <v>0</v>
      </c>
      <c r="O63" s="103"/>
    </row>
    <row r="64" spans="1:15" x14ac:dyDescent="0.25">
      <c r="A64" s="116" t="s">
        <v>110</v>
      </c>
      <c r="B64" s="69"/>
      <c r="C64" s="70"/>
      <c r="D64" s="71"/>
      <c r="E64" s="70"/>
      <c r="F64" s="72"/>
      <c r="G64" s="73"/>
      <c r="H64" s="74" t="s">
        <v>25</v>
      </c>
      <c r="I64" s="75" t="s">
        <v>111</v>
      </c>
      <c r="J64" s="76"/>
      <c r="K64" s="77"/>
      <c r="L64" s="78">
        <f t="shared" si="6"/>
        <v>0</v>
      </c>
      <c r="M64" s="79">
        <v>129</v>
      </c>
      <c r="N64" s="117">
        <f t="shared" si="5"/>
        <v>0</v>
      </c>
      <c r="O64" s="103"/>
    </row>
    <row r="65" spans="1:15" x14ac:dyDescent="0.25">
      <c r="A65" s="116" t="s">
        <v>112</v>
      </c>
      <c r="B65" s="69"/>
      <c r="C65" s="70"/>
      <c r="D65" s="71"/>
      <c r="E65" s="70"/>
      <c r="F65" s="72"/>
      <c r="G65" s="73"/>
      <c r="H65" s="74" t="s">
        <v>25</v>
      </c>
      <c r="I65" s="75" t="s">
        <v>111</v>
      </c>
      <c r="J65" s="76"/>
      <c r="K65" s="77"/>
      <c r="L65" s="78">
        <f t="shared" si="6"/>
        <v>0</v>
      </c>
      <c r="M65" s="79">
        <v>172.5</v>
      </c>
      <c r="N65" s="117">
        <f t="shared" si="5"/>
        <v>0</v>
      </c>
      <c r="O65" s="103"/>
    </row>
    <row r="66" spans="1:15" x14ac:dyDescent="0.25">
      <c r="A66" s="116" t="s">
        <v>113</v>
      </c>
      <c r="B66" s="69"/>
      <c r="C66" s="70"/>
      <c r="D66" s="71"/>
      <c r="E66" s="70"/>
      <c r="F66" s="72"/>
      <c r="G66" s="73"/>
      <c r="H66" s="74" t="s">
        <v>25</v>
      </c>
      <c r="I66" s="75" t="s">
        <v>114</v>
      </c>
      <c r="J66" s="76"/>
      <c r="K66" s="77"/>
      <c r="L66" s="78">
        <f t="shared" si="6"/>
        <v>0</v>
      </c>
      <c r="M66" s="79">
        <v>7.5</v>
      </c>
      <c r="N66" s="117">
        <f t="shared" si="5"/>
        <v>0</v>
      </c>
      <c r="O66" s="103"/>
    </row>
    <row r="67" spans="1:15" x14ac:dyDescent="0.25">
      <c r="A67" s="116" t="s">
        <v>115</v>
      </c>
      <c r="B67" s="69"/>
      <c r="C67" s="70"/>
      <c r="D67" s="71"/>
      <c r="E67" s="70"/>
      <c r="F67" s="72"/>
      <c r="G67" s="73"/>
      <c r="H67" s="74" t="s">
        <v>25</v>
      </c>
      <c r="I67" s="75" t="s">
        <v>116</v>
      </c>
      <c r="J67" s="76"/>
      <c r="K67" s="77"/>
      <c r="L67" s="78">
        <f t="shared" si="6"/>
        <v>0</v>
      </c>
      <c r="M67" s="79">
        <v>10.5</v>
      </c>
      <c r="N67" s="117">
        <f t="shared" si="5"/>
        <v>0</v>
      </c>
      <c r="O67" s="103"/>
    </row>
    <row r="68" spans="1:15" x14ac:dyDescent="0.25">
      <c r="A68" s="116" t="s">
        <v>117</v>
      </c>
      <c r="B68" s="69"/>
      <c r="C68" s="70"/>
      <c r="D68" s="71"/>
      <c r="E68" s="70"/>
      <c r="F68" s="72"/>
      <c r="G68" s="73"/>
      <c r="H68" s="74" t="s">
        <v>25</v>
      </c>
      <c r="I68" s="75" t="s">
        <v>118</v>
      </c>
      <c r="J68" s="76"/>
      <c r="K68" s="77"/>
      <c r="L68" s="78">
        <f t="shared" si="6"/>
        <v>0</v>
      </c>
      <c r="M68" s="79">
        <v>42</v>
      </c>
      <c r="N68" s="117">
        <f t="shared" si="5"/>
        <v>0</v>
      </c>
      <c r="O68" s="103"/>
    </row>
    <row r="69" spans="1:15" x14ac:dyDescent="0.25">
      <c r="A69" s="116" t="s">
        <v>119</v>
      </c>
      <c r="B69" s="69" t="s">
        <v>120</v>
      </c>
      <c r="C69" s="70"/>
      <c r="D69" s="71"/>
      <c r="E69" s="70"/>
      <c r="F69" s="72"/>
      <c r="G69" s="73"/>
      <c r="H69" s="74" t="s">
        <v>25</v>
      </c>
      <c r="I69" s="75" t="s">
        <v>121</v>
      </c>
      <c r="J69" s="76"/>
      <c r="K69" s="77"/>
      <c r="L69" s="78">
        <f t="shared" si="6"/>
        <v>0</v>
      </c>
      <c r="M69" s="79">
        <v>34.5</v>
      </c>
      <c r="N69" s="117">
        <f t="shared" si="5"/>
        <v>0</v>
      </c>
      <c r="O69" s="103"/>
    </row>
    <row r="70" spans="1:15" x14ac:dyDescent="0.25">
      <c r="A70" s="116" t="s">
        <v>122</v>
      </c>
      <c r="B70" s="69"/>
      <c r="C70" s="70"/>
      <c r="D70" s="71"/>
      <c r="E70" s="70"/>
      <c r="F70" s="72"/>
      <c r="G70" s="73"/>
      <c r="H70" s="74" t="s">
        <v>25</v>
      </c>
      <c r="I70" s="75" t="s">
        <v>81</v>
      </c>
      <c r="J70" s="76"/>
      <c r="K70" s="77"/>
      <c r="L70" s="78">
        <f t="shared" si="6"/>
        <v>0</v>
      </c>
      <c r="M70" s="79">
        <v>30</v>
      </c>
      <c r="N70" s="117">
        <f t="shared" si="5"/>
        <v>0</v>
      </c>
      <c r="O70" s="103"/>
    </row>
    <row r="71" spans="1:15" x14ac:dyDescent="0.25">
      <c r="A71" s="116" t="s">
        <v>123</v>
      </c>
      <c r="B71" s="69"/>
      <c r="C71" s="70"/>
      <c r="D71" s="71"/>
      <c r="E71" s="70"/>
      <c r="F71" s="72"/>
      <c r="G71" s="73"/>
      <c r="H71" s="74" t="s">
        <v>25</v>
      </c>
      <c r="I71" s="75" t="s">
        <v>124</v>
      </c>
      <c r="J71" s="76"/>
      <c r="K71" s="77"/>
      <c r="L71" s="78">
        <f t="shared" si="6"/>
        <v>0</v>
      </c>
      <c r="M71" s="79">
        <v>31.5</v>
      </c>
      <c r="N71" s="117">
        <f t="shared" si="5"/>
        <v>0</v>
      </c>
      <c r="O71" s="103"/>
    </row>
    <row r="72" spans="1:15" x14ac:dyDescent="0.25">
      <c r="A72" s="116" t="s">
        <v>125</v>
      </c>
      <c r="B72" s="69"/>
      <c r="C72" s="70"/>
      <c r="D72" s="71"/>
      <c r="E72" s="70"/>
      <c r="F72" s="72"/>
      <c r="G72" s="73"/>
      <c r="H72" s="74" t="s">
        <v>25</v>
      </c>
      <c r="I72" s="75" t="s">
        <v>126</v>
      </c>
      <c r="J72" s="76"/>
      <c r="K72" s="77"/>
      <c r="L72" s="78">
        <f t="shared" si="6"/>
        <v>0</v>
      </c>
      <c r="M72" s="79">
        <v>17.828571428571429</v>
      </c>
      <c r="N72" s="117">
        <f t="shared" si="5"/>
        <v>0</v>
      </c>
      <c r="O72" s="103"/>
    </row>
    <row r="73" spans="1:15" x14ac:dyDescent="0.25">
      <c r="A73" s="118" t="s">
        <v>127</v>
      </c>
      <c r="B73" s="58"/>
      <c r="C73" s="59"/>
      <c r="D73" s="60"/>
      <c r="E73" s="59"/>
      <c r="F73" s="61"/>
      <c r="G73" s="62"/>
      <c r="H73" s="63"/>
      <c r="I73" s="64"/>
      <c r="J73" s="65"/>
      <c r="K73" s="66"/>
      <c r="L73" s="58"/>
      <c r="M73" s="67"/>
      <c r="N73" s="119"/>
      <c r="O73" s="103"/>
    </row>
    <row r="74" spans="1:15" x14ac:dyDescent="0.25">
      <c r="A74" s="116" t="s">
        <v>128</v>
      </c>
      <c r="B74" s="69" t="s">
        <v>129</v>
      </c>
      <c r="C74" s="70"/>
      <c r="D74" s="71"/>
      <c r="E74" s="70"/>
      <c r="F74" s="72"/>
      <c r="G74" s="73"/>
      <c r="H74" s="74" t="s">
        <v>130</v>
      </c>
      <c r="I74" s="75" t="s">
        <v>131</v>
      </c>
      <c r="J74" s="76"/>
      <c r="K74" s="77"/>
      <c r="L74" s="78">
        <f>J74-(J74*$K$73)</f>
        <v>0</v>
      </c>
      <c r="M74" s="79">
        <v>17</v>
      </c>
      <c r="N74" s="117">
        <f t="shared" si="5"/>
        <v>0</v>
      </c>
      <c r="O74" s="103"/>
    </row>
    <row r="75" spans="1:15" x14ac:dyDescent="0.25">
      <c r="A75" s="116" t="s">
        <v>165</v>
      </c>
      <c r="B75" s="69" t="s">
        <v>129</v>
      </c>
      <c r="C75" s="70"/>
      <c r="D75" s="71"/>
      <c r="E75" s="70"/>
      <c r="F75" s="72"/>
      <c r="G75" s="73"/>
      <c r="H75" s="74" t="s">
        <v>130</v>
      </c>
      <c r="I75" s="75" t="s">
        <v>131</v>
      </c>
      <c r="J75" s="76"/>
      <c r="K75" s="77"/>
      <c r="L75" s="78">
        <f>J75-(J75*$K$73)</f>
        <v>0</v>
      </c>
      <c r="M75" s="79">
        <v>17</v>
      </c>
      <c r="N75" s="117">
        <f t="shared" si="5"/>
        <v>0</v>
      </c>
      <c r="O75" s="103"/>
    </row>
    <row r="76" spans="1:15" x14ac:dyDescent="0.25">
      <c r="A76" s="116" t="s">
        <v>132</v>
      </c>
      <c r="B76" s="69" t="s">
        <v>159</v>
      </c>
      <c r="C76" s="70"/>
      <c r="D76" s="71"/>
      <c r="E76" s="70"/>
      <c r="F76" s="72"/>
      <c r="G76" s="73"/>
      <c r="H76" s="74" t="s">
        <v>133</v>
      </c>
      <c r="I76" s="75" t="s">
        <v>134</v>
      </c>
      <c r="J76" s="76"/>
      <c r="K76" s="77"/>
      <c r="L76" s="78">
        <f t="shared" ref="L76:L80" si="7">J76-(J76*$K$73)</f>
        <v>0</v>
      </c>
      <c r="M76" s="79">
        <v>11</v>
      </c>
      <c r="N76" s="117">
        <f t="shared" si="5"/>
        <v>0</v>
      </c>
      <c r="O76" s="103"/>
    </row>
    <row r="77" spans="1:15" x14ac:dyDescent="0.25">
      <c r="A77" s="116" t="s">
        <v>135</v>
      </c>
      <c r="B77" s="69" t="s">
        <v>137</v>
      </c>
      <c r="C77" s="70"/>
      <c r="D77" s="71"/>
      <c r="E77" s="70"/>
      <c r="F77" s="72"/>
      <c r="G77" s="73"/>
      <c r="H77" s="74" t="s">
        <v>136</v>
      </c>
      <c r="I77" s="75" t="s">
        <v>134</v>
      </c>
      <c r="J77" s="76"/>
      <c r="K77" s="77"/>
      <c r="L77" s="78">
        <f t="shared" si="7"/>
        <v>0</v>
      </c>
      <c r="M77" s="79">
        <v>11</v>
      </c>
      <c r="N77" s="117">
        <f t="shared" si="5"/>
        <v>0</v>
      </c>
      <c r="O77" s="103"/>
    </row>
    <row r="78" spans="1:15" x14ac:dyDescent="0.25">
      <c r="A78" s="116" t="s">
        <v>135</v>
      </c>
      <c r="B78" s="69" t="s">
        <v>137</v>
      </c>
      <c r="C78" s="70"/>
      <c r="D78" s="71"/>
      <c r="E78" s="70"/>
      <c r="F78" s="72"/>
      <c r="G78" s="73"/>
      <c r="H78" s="74" t="s">
        <v>133</v>
      </c>
      <c r="I78" s="75" t="s">
        <v>138</v>
      </c>
      <c r="J78" s="76"/>
      <c r="K78" s="77"/>
      <c r="L78" s="78">
        <f t="shared" si="7"/>
        <v>0</v>
      </c>
      <c r="M78" s="79">
        <v>44</v>
      </c>
      <c r="N78" s="117">
        <f t="shared" si="5"/>
        <v>0</v>
      </c>
      <c r="O78" s="103"/>
    </row>
    <row r="79" spans="1:15" x14ac:dyDescent="0.25">
      <c r="A79" s="116" t="s">
        <v>132</v>
      </c>
      <c r="B79" s="69" t="s">
        <v>159</v>
      </c>
      <c r="C79" s="70"/>
      <c r="D79" s="71"/>
      <c r="E79" s="70"/>
      <c r="F79" s="72"/>
      <c r="G79" s="73"/>
      <c r="H79" s="74" t="s">
        <v>130</v>
      </c>
      <c r="I79" s="75" t="s">
        <v>138</v>
      </c>
      <c r="J79" s="76"/>
      <c r="K79" s="77"/>
      <c r="L79" s="78">
        <f t="shared" si="7"/>
        <v>0</v>
      </c>
      <c r="M79" s="79">
        <v>21</v>
      </c>
      <c r="N79" s="117">
        <f t="shared" si="5"/>
        <v>0</v>
      </c>
      <c r="O79" s="103"/>
    </row>
    <row r="80" spans="1:15" x14ac:dyDescent="0.25">
      <c r="A80" s="116" t="s">
        <v>14</v>
      </c>
      <c r="B80" s="69" t="s">
        <v>139</v>
      </c>
      <c r="C80" s="70"/>
      <c r="D80" s="71"/>
      <c r="E80" s="70"/>
      <c r="F80" s="72"/>
      <c r="G80" s="73"/>
      <c r="H80" s="74" t="s">
        <v>130</v>
      </c>
      <c r="I80" s="75" t="s">
        <v>138</v>
      </c>
      <c r="J80" s="76"/>
      <c r="K80" s="77"/>
      <c r="L80" s="78">
        <f t="shared" si="7"/>
        <v>0</v>
      </c>
      <c r="M80" s="79">
        <v>14</v>
      </c>
      <c r="N80" s="117">
        <f t="shared" si="5"/>
        <v>0</v>
      </c>
      <c r="O80" s="103"/>
    </row>
    <row r="81" spans="1:15" x14ac:dyDescent="0.25">
      <c r="A81" s="118" t="s">
        <v>140</v>
      </c>
      <c r="B81" s="58"/>
      <c r="C81" s="59"/>
      <c r="D81" s="60"/>
      <c r="E81" s="59"/>
      <c r="F81" s="61"/>
      <c r="G81" s="62"/>
      <c r="H81" s="63"/>
      <c r="I81" s="64"/>
      <c r="J81" s="65"/>
      <c r="K81" s="66"/>
      <c r="L81" s="58"/>
      <c r="M81" s="67"/>
      <c r="N81" s="119"/>
      <c r="O81" s="103"/>
    </row>
    <row r="82" spans="1:15" x14ac:dyDescent="0.25">
      <c r="A82" s="116" t="s">
        <v>141</v>
      </c>
      <c r="B82" s="69"/>
      <c r="C82" s="70"/>
      <c r="D82" s="71"/>
      <c r="E82" s="70"/>
      <c r="F82" s="72"/>
      <c r="G82" s="73"/>
      <c r="H82" s="74" t="s">
        <v>142</v>
      </c>
      <c r="I82" s="75" t="s">
        <v>143</v>
      </c>
      <c r="J82" s="76"/>
      <c r="K82" s="77"/>
      <c r="L82" s="78">
        <f>J82-(J82*$K$81)</f>
        <v>0</v>
      </c>
      <c r="M82" s="79">
        <v>51.257142857142853</v>
      </c>
      <c r="N82" s="117">
        <f t="shared" ref="N82" si="8">L82*M82</f>
        <v>0</v>
      </c>
      <c r="O82" s="103"/>
    </row>
    <row r="83" spans="1:15" x14ac:dyDescent="0.25">
      <c r="A83" s="116" t="s">
        <v>144</v>
      </c>
      <c r="B83" s="69"/>
      <c r="C83" s="70"/>
      <c r="D83" s="71"/>
      <c r="E83" s="70"/>
      <c r="F83" s="72"/>
      <c r="G83" s="73"/>
      <c r="H83" s="74" t="s">
        <v>25</v>
      </c>
      <c r="I83" s="75" t="s">
        <v>145</v>
      </c>
      <c r="J83" s="76"/>
      <c r="K83" s="77"/>
      <c r="L83" s="78">
        <f t="shared" ref="L83:L87" si="9">J83-(J83*$K$81)</f>
        <v>0</v>
      </c>
      <c r="M83" s="79">
        <v>22.5</v>
      </c>
      <c r="N83" s="117">
        <f t="shared" ref="N83:N87" si="10">L83*M83</f>
        <v>0</v>
      </c>
      <c r="O83" s="103"/>
    </row>
    <row r="84" spans="1:15" x14ac:dyDescent="0.25">
      <c r="A84" s="116" t="s">
        <v>146</v>
      </c>
      <c r="B84" s="69"/>
      <c r="C84" s="70"/>
      <c r="D84" s="71"/>
      <c r="E84" s="70"/>
      <c r="F84" s="72"/>
      <c r="G84" s="73"/>
      <c r="H84" s="74" t="s">
        <v>147</v>
      </c>
      <c r="I84" s="75" t="s">
        <v>148</v>
      </c>
      <c r="J84" s="76"/>
      <c r="K84" s="77"/>
      <c r="L84" s="78">
        <f t="shared" si="9"/>
        <v>0</v>
      </c>
      <c r="M84" s="79">
        <v>13.5</v>
      </c>
      <c r="N84" s="117">
        <f t="shared" si="10"/>
        <v>0</v>
      </c>
      <c r="O84" s="103"/>
    </row>
    <row r="85" spans="1:15" x14ac:dyDescent="0.25">
      <c r="A85" s="116" t="s">
        <v>149</v>
      </c>
      <c r="B85" s="69"/>
      <c r="C85" s="70"/>
      <c r="D85" s="71"/>
      <c r="E85" s="70"/>
      <c r="F85" s="72"/>
      <c r="G85" s="73"/>
      <c r="H85" s="74" t="s">
        <v>147</v>
      </c>
      <c r="I85" s="75" t="s">
        <v>150</v>
      </c>
      <c r="J85" s="76"/>
      <c r="K85" s="77"/>
      <c r="L85" s="78">
        <f t="shared" si="9"/>
        <v>0</v>
      </c>
      <c r="M85" s="79">
        <v>10.5</v>
      </c>
      <c r="N85" s="117">
        <f t="shared" si="10"/>
        <v>0</v>
      </c>
      <c r="O85" s="103"/>
    </row>
    <row r="86" spans="1:15" x14ac:dyDescent="0.25">
      <c r="A86" s="116" t="s">
        <v>151</v>
      </c>
      <c r="B86" s="69"/>
      <c r="C86" s="70"/>
      <c r="D86" s="71"/>
      <c r="E86" s="70"/>
      <c r="F86" s="72"/>
      <c r="G86" s="73"/>
      <c r="H86" s="74" t="s">
        <v>21</v>
      </c>
      <c r="I86" s="75" t="s">
        <v>42</v>
      </c>
      <c r="J86" s="76"/>
      <c r="K86" s="77"/>
      <c r="L86" s="78">
        <f t="shared" si="9"/>
        <v>0</v>
      </c>
      <c r="M86" s="79">
        <v>67.5</v>
      </c>
      <c r="N86" s="117">
        <f t="shared" si="10"/>
        <v>0</v>
      </c>
      <c r="O86" s="103"/>
    </row>
    <row r="87" spans="1:15" ht="13.8" thickBot="1" x14ac:dyDescent="0.3">
      <c r="A87" s="121" t="s">
        <v>152</v>
      </c>
      <c r="B87" s="122"/>
      <c r="C87" s="123"/>
      <c r="D87" s="124"/>
      <c r="E87" s="123"/>
      <c r="F87" s="125"/>
      <c r="G87" s="126"/>
      <c r="H87" s="127" t="s">
        <v>21</v>
      </c>
      <c r="I87" s="128" t="s">
        <v>42</v>
      </c>
      <c r="J87" s="129"/>
      <c r="K87" s="130"/>
      <c r="L87" s="131">
        <f t="shared" si="9"/>
        <v>0</v>
      </c>
      <c r="M87" s="132">
        <v>18</v>
      </c>
      <c r="N87" s="133">
        <f t="shared" si="10"/>
        <v>0</v>
      </c>
      <c r="O87" s="103"/>
    </row>
    <row r="88" spans="1:15" x14ac:dyDescent="0.25">
      <c r="A88" s="85"/>
      <c r="B88" s="85"/>
      <c r="C88" s="75"/>
      <c r="D88" s="75"/>
      <c r="E88" s="75"/>
      <c r="F88" s="86"/>
      <c r="G88" s="87"/>
      <c r="H88" s="75"/>
      <c r="I88" s="75"/>
      <c r="J88" s="88"/>
      <c r="K88" s="89"/>
      <c r="L88" s="85"/>
      <c r="M88" s="75"/>
      <c r="N88" s="85"/>
    </row>
    <row r="89" spans="1:15" x14ac:dyDescent="0.25">
      <c r="F89" s="91"/>
      <c r="G89" s="92"/>
      <c r="H89" s="90"/>
      <c r="J89" s="93"/>
      <c r="K89" s="94"/>
      <c r="L89" s="68"/>
      <c r="M89" s="90"/>
      <c r="N89" s="68"/>
    </row>
    <row r="90" spans="1:15" x14ac:dyDescent="0.25">
      <c r="G90" s="92"/>
    </row>
    <row r="91" spans="1:15" x14ac:dyDescent="0.25">
      <c r="G91" s="92"/>
    </row>
    <row r="92" spans="1:15" x14ac:dyDescent="0.25">
      <c r="G92" s="92"/>
    </row>
    <row r="93" spans="1:15" x14ac:dyDescent="0.25">
      <c r="G93" s="92"/>
    </row>
    <row r="94" spans="1:15" x14ac:dyDescent="0.25">
      <c r="B94" s="95"/>
      <c r="F94" s="91"/>
      <c r="G94" s="92"/>
      <c r="H94" s="90"/>
      <c r="J94" s="93"/>
      <c r="K94" s="94"/>
      <c r="L94" s="68"/>
      <c r="M94" s="90"/>
      <c r="N94" s="68"/>
    </row>
    <row r="95" spans="1:15" x14ac:dyDescent="0.25">
      <c r="G95" s="92"/>
    </row>
    <row r="96" spans="1:15" x14ac:dyDescent="0.25">
      <c r="G96" s="92"/>
    </row>
    <row r="97" spans="6:14" x14ac:dyDescent="0.25">
      <c r="G97" s="92"/>
    </row>
    <row r="98" spans="6:14" x14ac:dyDescent="0.25">
      <c r="F98" s="91"/>
      <c r="G98" s="92"/>
      <c r="H98" s="90"/>
      <c r="J98" s="93"/>
      <c r="K98" s="94"/>
      <c r="L98" s="68"/>
      <c r="M98" s="90"/>
      <c r="N98" s="68"/>
    </row>
    <row r="99" spans="6:14" x14ac:dyDescent="0.25">
      <c r="F99" s="91"/>
      <c r="G99" s="92"/>
      <c r="H99" s="90"/>
      <c r="J99" s="93"/>
      <c r="K99" s="94"/>
      <c r="L99" s="68"/>
      <c r="M99" s="90"/>
      <c r="N99" s="68"/>
    </row>
    <row r="100" spans="6:14" x14ac:dyDescent="0.25">
      <c r="F100" s="91"/>
      <c r="G100" s="92"/>
      <c r="H100" s="90"/>
      <c r="J100" s="93"/>
      <c r="K100" s="94"/>
      <c r="L100" s="68"/>
      <c r="M100" s="90"/>
      <c r="N100" s="68"/>
    </row>
    <row r="101" spans="6:14" x14ac:dyDescent="0.25">
      <c r="F101" s="91"/>
      <c r="G101" s="92"/>
      <c r="H101" s="90"/>
      <c r="J101" s="93"/>
      <c r="K101" s="94"/>
      <c r="L101" s="68"/>
      <c r="M101" s="90"/>
      <c r="N101" s="68"/>
    </row>
    <row r="102" spans="6:14" x14ac:dyDescent="0.25">
      <c r="F102" s="91"/>
      <c r="G102" s="92"/>
      <c r="H102" s="90"/>
      <c r="J102" s="93"/>
      <c r="K102" s="94"/>
      <c r="L102" s="68"/>
      <c r="M102" s="90"/>
      <c r="N102" s="68"/>
    </row>
    <row r="103" spans="6:14" x14ac:dyDescent="0.25">
      <c r="F103" s="91"/>
      <c r="G103" s="92"/>
      <c r="H103" s="90"/>
      <c r="J103" s="93"/>
      <c r="K103" s="94"/>
      <c r="L103" s="68"/>
      <c r="M103" s="90"/>
      <c r="N103" s="68"/>
    </row>
    <row r="104" spans="6:14" x14ac:dyDescent="0.25">
      <c r="F104" s="91"/>
      <c r="G104" s="92"/>
      <c r="H104" s="90"/>
      <c r="J104" s="93"/>
      <c r="K104" s="94"/>
      <c r="L104" s="68"/>
      <c r="M104" s="90"/>
      <c r="N104" s="68"/>
    </row>
    <row r="105" spans="6:14" x14ac:dyDescent="0.25">
      <c r="F105" s="91"/>
      <c r="G105" s="92"/>
      <c r="H105" s="90"/>
      <c r="J105" s="93"/>
      <c r="K105" s="94"/>
      <c r="L105" s="68"/>
      <c r="M105" s="90"/>
      <c r="N105" s="68"/>
    </row>
    <row r="106" spans="6:14" x14ac:dyDescent="0.25">
      <c r="F106" s="91"/>
      <c r="G106" s="92"/>
      <c r="H106" s="90"/>
      <c r="J106" s="93"/>
      <c r="K106" s="94"/>
      <c r="L106" s="68"/>
      <c r="M106" s="90"/>
      <c r="N106" s="68"/>
    </row>
    <row r="107" spans="6:14" x14ac:dyDescent="0.25">
      <c r="F107" s="91"/>
      <c r="G107" s="92"/>
      <c r="H107" s="90"/>
      <c r="J107" s="93"/>
      <c r="K107" s="94"/>
      <c r="L107" s="68"/>
      <c r="M107" s="90"/>
      <c r="N107" s="68"/>
    </row>
    <row r="108" spans="6:14" x14ac:dyDescent="0.25">
      <c r="F108" s="91"/>
      <c r="G108" s="92"/>
      <c r="H108" s="90"/>
      <c r="J108" s="93"/>
      <c r="K108" s="94"/>
      <c r="L108" s="68"/>
      <c r="M108" s="90"/>
      <c r="N108" s="68"/>
    </row>
    <row r="109" spans="6:14" x14ac:dyDescent="0.25">
      <c r="F109" s="91"/>
      <c r="G109" s="92"/>
      <c r="H109" s="90"/>
      <c r="J109" s="93"/>
      <c r="K109" s="94"/>
      <c r="L109" s="68"/>
      <c r="M109" s="90"/>
      <c r="N109" s="68"/>
    </row>
    <row r="110" spans="6:14" x14ac:dyDescent="0.25">
      <c r="F110" s="91"/>
      <c r="G110" s="92"/>
      <c r="H110" s="90"/>
      <c r="J110" s="93"/>
      <c r="K110" s="94"/>
      <c r="L110" s="68"/>
      <c r="M110" s="90"/>
      <c r="N110" s="68"/>
    </row>
    <row r="111" spans="6:14" x14ac:dyDescent="0.25">
      <c r="F111" s="91"/>
      <c r="G111" s="92"/>
      <c r="H111" s="90"/>
      <c r="J111" s="93"/>
      <c r="K111" s="94"/>
      <c r="L111" s="68"/>
      <c r="M111" s="90"/>
      <c r="N111" s="68"/>
    </row>
    <row r="112" spans="6:14" x14ac:dyDescent="0.25">
      <c r="F112" s="91"/>
      <c r="G112" s="92"/>
      <c r="H112" s="90"/>
      <c r="J112" s="93"/>
      <c r="K112" s="94"/>
      <c r="L112" s="68"/>
      <c r="M112" s="90"/>
      <c r="N112" s="68"/>
    </row>
    <row r="113" spans="6:14" x14ac:dyDescent="0.25">
      <c r="F113" s="91"/>
      <c r="G113" s="92"/>
      <c r="H113" s="90"/>
      <c r="J113" s="93"/>
      <c r="K113" s="94"/>
      <c r="L113" s="68"/>
      <c r="M113" s="90"/>
      <c r="N113" s="68"/>
    </row>
    <row r="114" spans="6:14" x14ac:dyDescent="0.25">
      <c r="F114" s="91"/>
      <c r="G114" s="92"/>
      <c r="H114" s="90"/>
      <c r="J114" s="93"/>
      <c r="K114" s="94"/>
      <c r="L114" s="68"/>
      <c r="M114" s="90"/>
      <c r="N114" s="68"/>
    </row>
    <row r="115" spans="6:14" x14ac:dyDescent="0.25">
      <c r="F115" s="91"/>
      <c r="G115" s="92"/>
      <c r="H115" s="90"/>
      <c r="J115" s="93"/>
      <c r="K115" s="94"/>
      <c r="L115" s="68"/>
      <c r="M115" s="90"/>
      <c r="N115" s="68"/>
    </row>
    <row r="116" spans="6:14" x14ac:dyDescent="0.25">
      <c r="F116" s="91"/>
      <c r="G116" s="92"/>
      <c r="H116" s="90"/>
      <c r="J116" s="93"/>
      <c r="K116" s="94"/>
      <c r="L116" s="68"/>
      <c r="M116" s="90"/>
      <c r="N116" s="68"/>
    </row>
    <row r="117" spans="6:14" x14ac:dyDescent="0.25">
      <c r="F117" s="91"/>
      <c r="G117" s="92"/>
      <c r="H117" s="90"/>
      <c r="J117" s="93"/>
      <c r="K117" s="94"/>
      <c r="L117" s="68"/>
      <c r="M117" s="90"/>
      <c r="N117" s="68"/>
    </row>
    <row r="118" spans="6:14" x14ac:dyDescent="0.25">
      <c r="F118" s="91"/>
      <c r="G118" s="92"/>
      <c r="H118" s="90"/>
      <c r="J118" s="93"/>
      <c r="K118" s="94"/>
      <c r="L118" s="68"/>
      <c r="M118" s="90"/>
      <c r="N118" s="68"/>
    </row>
    <row r="119" spans="6:14" x14ac:dyDescent="0.25">
      <c r="F119" s="91"/>
      <c r="G119" s="92"/>
      <c r="H119" s="90"/>
      <c r="J119" s="93"/>
      <c r="K119" s="94"/>
      <c r="L119" s="68"/>
      <c r="M119" s="90"/>
      <c r="N119" s="68"/>
    </row>
    <row r="120" spans="6:14" x14ac:dyDescent="0.25">
      <c r="F120" s="91"/>
      <c r="G120" s="92"/>
      <c r="H120" s="90"/>
      <c r="J120" s="93"/>
      <c r="K120" s="94"/>
      <c r="L120" s="68"/>
      <c r="M120" s="90"/>
      <c r="N120" s="68"/>
    </row>
    <row r="121" spans="6:14" x14ac:dyDescent="0.25">
      <c r="F121" s="91"/>
      <c r="G121" s="92"/>
      <c r="H121" s="90"/>
      <c r="J121" s="93"/>
      <c r="K121" s="94"/>
      <c r="L121" s="68"/>
      <c r="M121" s="90"/>
      <c r="N121" s="68"/>
    </row>
    <row r="122" spans="6:14" x14ac:dyDescent="0.25">
      <c r="F122" s="91"/>
      <c r="G122" s="92"/>
      <c r="H122" s="90"/>
      <c r="J122" s="93"/>
      <c r="K122" s="94"/>
      <c r="L122" s="68"/>
      <c r="M122" s="90"/>
      <c r="N122" s="68"/>
    </row>
    <row r="123" spans="6:14" x14ac:dyDescent="0.25">
      <c r="F123" s="91"/>
      <c r="G123" s="92"/>
      <c r="H123" s="90"/>
      <c r="J123" s="93"/>
      <c r="K123" s="94"/>
      <c r="L123" s="68"/>
      <c r="M123" s="90"/>
      <c r="N123" s="68"/>
    </row>
    <row r="124" spans="6:14" x14ac:dyDescent="0.25">
      <c r="F124" s="91"/>
      <c r="G124" s="92"/>
      <c r="H124" s="90"/>
      <c r="J124" s="93"/>
      <c r="K124" s="94"/>
      <c r="L124" s="68"/>
      <c r="M124" s="90"/>
      <c r="N124" s="68"/>
    </row>
    <row r="125" spans="6:14" x14ac:dyDescent="0.25">
      <c r="F125" s="91"/>
      <c r="G125" s="92"/>
      <c r="H125" s="90"/>
      <c r="J125" s="93"/>
      <c r="K125" s="94"/>
      <c r="L125" s="68"/>
      <c r="M125" s="90"/>
      <c r="N125" s="68"/>
    </row>
    <row r="126" spans="6:14" x14ac:dyDescent="0.25">
      <c r="F126" s="91"/>
      <c r="G126" s="92"/>
      <c r="H126" s="90"/>
      <c r="J126" s="93"/>
      <c r="K126" s="94"/>
      <c r="L126" s="68"/>
      <c r="M126" s="90"/>
      <c r="N126" s="68"/>
    </row>
    <row r="127" spans="6:14" x14ac:dyDescent="0.25">
      <c r="F127" s="91"/>
      <c r="G127" s="92"/>
      <c r="H127" s="90"/>
      <c r="J127" s="93"/>
      <c r="K127" s="94"/>
      <c r="L127" s="68"/>
      <c r="M127" s="90"/>
      <c r="N127" s="68"/>
    </row>
    <row r="128" spans="6:14" x14ac:dyDescent="0.25">
      <c r="F128" s="91"/>
      <c r="G128" s="92"/>
      <c r="H128" s="90"/>
      <c r="J128" s="93"/>
      <c r="K128" s="94"/>
      <c r="L128" s="68"/>
      <c r="M128" s="90"/>
      <c r="N128" s="68"/>
    </row>
    <row r="129" spans="6:14" x14ac:dyDescent="0.25">
      <c r="F129" s="91"/>
      <c r="G129" s="92"/>
      <c r="H129" s="90"/>
      <c r="J129" s="93"/>
      <c r="K129" s="94"/>
      <c r="L129" s="68"/>
      <c r="M129" s="90"/>
      <c r="N129" s="68"/>
    </row>
    <row r="130" spans="6:14" x14ac:dyDescent="0.25">
      <c r="F130" s="91"/>
      <c r="G130" s="92"/>
      <c r="H130" s="90"/>
      <c r="J130" s="93"/>
      <c r="K130" s="94"/>
      <c r="L130" s="68"/>
      <c r="M130" s="90"/>
      <c r="N130" s="68"/>
    </row>
    <row r="131" spans="6:14" x14ac:dyDescent="0.25">
      <c r="F131" s="91"/>
      <c r="G131" s="92"/>
      <c r="H131" s="90"/>
      <c r="J131" s="93"/>
      <c r="K131" s="94"/>
      <c r="L131" s="68"/>
      <c r="M131" s="90"/>
      <c r="N131" s="68"/>
    </row>
    <row r="132" spans="6:14" x14ac:dyDescent="0.25">
      <c r="F132" s="91"/>
      <c r="G132" s="92"/>
      <c r="H132" s="90"/>
      <c r="J132" s="93"/>
      <c r="K132" s="94"/>
      <c r="L132" s="68"/>
      <c r="M132" s="90"/>
      <c r="N132" s="68"/>
    </row>
    <row r="133" spans="6:14" x14ac:dyDescent="0.25">
      <c r="F133" s="91"/>
      <c r="G133" s="92"/>
      <c r="H133" s="90"/>
      <c r="J133" s="93"/>
      <c r="K133" s="94"/>
      <c r="L133" s="68"/>
      <c r="M133" s="90"/>
      <c r="N133" s="68"/>
    </row>
    <row r="134" spans="6:14" x14ac:dyDescent="0.25">
      <c r="F134" s="91"/>
      <c r="G134" s="92"/>
      <c r="H134" s="90"/>
      <c r="J134" s="93"/>
      <c r="K134" s="94"/>
      <c r="L134" s="68"/>
      <c r="M134" s="90"/>
      <c r="N134" s="68"/>
    </row>
    <row r="135" spans="6:14" x14ac:dyDescent="0.25">
      <c r="F135" s="91"/>
      <c r="G135" s="92"/>
      <c r="H135" s="90"/>
      <c r="J135" s="93"/>
      <c r="K135" s="94"/>
      <c r="L135" s="68"/>
      <c r="M135" s="90"/>
      <c r="N135" s="68"/>
    </row>
    <row r="136" spans="6:14" x14ac:dyDescent="0.25">
      <c r="F136" s="91"/>
      <c r="G136" s="92"/>
      <c r="H136" s="90"/>
      <c r="J136" s="93"/>
      <c r="K136" s="94"/>
      <c r="L136" s="68"/>
      <c r="M136" s="90"/>
      <c r="N136" s="68"/>
    </row>
    <row r="137" spans="6:14" x14ac:dyDescent="0.25">
      <c r="F137" s="91"/>
      <c r="G137" s="92"/>
      <c r="H137" s="90"/>
      <c r="J137" s="93"/>
      <c r="K137" s="94"/>
      <c r="L137" s="68"/>
      <c r="M137" s="90"/>
      <c r="N137" s="68"/>
    </row>
    <row r="138" spans="6:14" x14ac:dyDescent="0.25">
      <c r="F138" s="91"/>
      <c r="G138" s="92"/>
      <c r="H138" s="90"/>
      <c r="J138" s="93"/>
      <c r="K138" s="94"/>
      <c r="L138" s="68"/>
      <c r="M138" s="90"/>
      <c r="N138" s="68"/>
    </row>
    <row r="139" spans="6:14" x14ac:dyDescent="0.25">
      <c r="F139" s="91"/>
      <c r="G139" s="92"/>
      <c r="H139" s="90"/>
      <c r="J139" s="93"/>
      <c r="K139" s="94"/>
      <c r="L139" s="68"/>
      <c r="M139" s="90"/>
      <c r="N139" s="68"/>
    </row>
    <row r="140" spans="6:14" x14ac:dyDescent="0.25">
      <c r="F140" s="91"/>
      <c r="G140" s="92"/>
      <c r="H140" s="90"/>
      <c r="J140" s="93"/>
      <c r="K140" s="94"/>
      <c r="L140" s="68"/>
      <c r="M140" s="90"/>
      <c r="N140" s="68"/>
    </row>
    <row r="141" spans="6:14" x14ac:dyDescent="0.25">
      <c r="F141" s="91"/>
      <c r="G141" s="92"/>
      <c r="H141" s="90"/>
      <c r="J141" s="93"/>
      <c r="K141" s="94"/>
      <c r="L141" s="68"/>
      <c r="M141" s="90"/>
      <c r="N141" s="68"/>
    </row>
    <row r="142" spans="6:14" x14ac:dyDescent="0.25">
      <c r="F142" s="91"/>
      <c r="G142" s="92"/>
      <c r="H142" s="90"/>
      <c r="J142" s="93"/>
      <c r="K142" s="94"/>
      <c r="L142" s="68"/>
      <c r="M142" s="90"/>
      <c r="N142" s="68"/>
    </row>
    <row r="143" spans="6:14" x14ac:dyDescent="0.25">
      <c r="F143" s="91"/>
      <c r="G143" s="92"/>
      <c r="H143" s="90"/>
      <c r="J143" s="93"/>
      <c r="K143" s="94"/>
      <c r="L143" s="68"/>
      <c r="M143" s="90"/>
      <c r="N143" s="68"/>
    </row>
    <row r="144" spans="6:14" x14ac:dyDescent="0.25">
      <c r="F144" s="91"/>
      <c r="G144" s="92"/>
      <c r="H144" s="90"/>
      <c r="J144" s="93"/>
      <c r="K144" s="94"/>
      <c r="L144" s="68"/>
      <c r="M144" s="90"/>
      <c r="N144" s="68"/>
    </row>
    <row r="145" spans="6:14" x14ac:dyDescent="0.25">
      <c r="F145" s="91"/>
      <c r="G145" s="92"/>
      <c r="H145" s="90"/>
      <c r="J145" s="93"/>
      <c r="K145" s="94"/>
      <c r="L145" s="68"/>
      <c r="M145" s="90"/>
      <c r="N145" s="68"/>
    </row>
    <row r="146" spans="6:14" x14ac:dyDescent="0.25">
      <c r="F146" s="91"/>
      <c r="G146" s="92"/>
      <c r="H146" s="90"/>
      <c r="J146" s="93"/>
      <c r="K146" s="94"/>
      <c r="L146" s="68"/>
      <c r="M146" s="90"/>
      <c r="N146" s="68"/>
    </row>
    <row r="147" spans="6:14" x14ac:dyDescent="0.25">
      <c r="F147" s="91"/>
      <c r="G147" s="92"/>
      <c r="H147" s="90"/>
      <c r="J147" s="93"/>
      <c r="K147" s="94"/>
      <c r="L147" s="68"/>
      <c r="M147" s="90"/>
      <c r="N147" s="68"/>
    </row>
    <row r="148" spans="6:14" x14ac:dyDescent="0.25">
      <c r="F148" s="91"/>
      <c r="G148" s="92"/>
      <c r="H148" s="90"/>
      <c r="J148" s="93"/>
      <c r="K148" s="94"/>
      <c r="L148" s="68"/>
      <c r="M148" s="90"/>
      <c r="N148" s="68"/>
    </row>
    <row r="149" spans="6:14" x14ac:dyDescent="0.25">
      <c r="F149" s="91"/>
      <c r="G149" s="92"/>
      <c r="H149" s="90"/>
      <c r="J149" s="93"/>
      <c r="K149" s="94"/>
      <c r="L149" s="68"/>
      <c r="M149" s="90"/>
      <c r="N149" s="68"/>
    </row>
    <row r="150" spans="6:14" x14ac:dyDescent="0.25">
      <c r="F150" s="91"/>
      <c r="G150" s="92"/>
      <c r="H150" s="90"/>
      <c r="J150" s="93"/>
      <c r="K150" s="94"/>
      <c r="L150" s="68"/>
      <c r="M150" s="90"/>
      <c r="N150" s="68"/>
    </row>
    <row r="151" spans="6:14" x14ac:dyDescent="0.25">
      <c r="F151" s="91"/>
      <c r="G151" s="92"/>
      <c r="H151" s="90"/>
      <c r="J151" s="93"/>
      <c r="K151" s="94"/>
      <c r="L151" s="68"/>
      <c r="M151" s="90"/>
      <c r="N151" s="68"/>
    </row>
    <row r="152" spans="6:14" x14ac:dyDescent="0.25">
      <c r="F152" s="91"/>
      <c r="G152" s="92"/>
      <c r="H152" s="90"/>
      <c r="J152" s="93"/>
      <c r="K152" s="94"/>
      <c r="L152" s="68"/>
      <c r="M152" s="90"/>
      <c r="N152" s="68"/>
    </row>
    <row r="153" spans="6:14" x14ac:dyDescent="0.25">
      <c r="F153" s="91"/>
      <c r="G153" s="92"/>
      <c r="H153" s="90"/>
      <c r="J153" s="93"/>
      <c r="K153" s="94"/>
      <c r="L153" s="68"/>
      <c r="M153" s="90"/>
      <c r="N153" s="68"/>
    </row>
    <row r="154" spans="6:14" x14ac:dyDescent="0.25">
      <c r="F154" s="91"/>
      <c r="G154" s="92"/>
      <c r="H154" s="90"/>
      <c r="J154" s="93"/>
      <c r="K154" s="94"/>
      <c r="L154" s="68"/>
      <c r="M154" s="90"/>
      <c r="N154" s="68"/>
    </row>
    <row r="155" spans="6:14" x14ac:dyDescent="0.25">
      <c r="F155" s="91"/>
      <c r="G155" s="92"/>
      <c r="H155" s="90"/>
      <c r="J155" s="93"/>
      <c r="K155" s="94"/>
      <c r="L155" s="68"/>
      <c r="M155" s="90"/>
      <c r="N155" s="68"/>
    </row>
    <row r="156" spans="6:14" x14ac:dyDescent="0.25">
      <c r="F156" s="91"/>
      <c r="G156" s="92"/>
      <c r="H156" s="90"/>
      <c r="J156" s="93"/>
      <c r="K156" s="94"/>
      <c r="L156" s="68"/>
      <c r="M156" s="90"/>
      <c r="N156" s="68"/>
    </row>
    <row r="157" spans="6:14" x14ac:dyDescent="0.25">
      <c r="F157" s="91"/>
      <c r="G157" s="92"/>
      <c r="H157" s="90"/>
      <c r="J157" s="93"/>
      <c r="K157" s="94"/>
      <c r="L157" s="68"/>
      <c r="M157" s="90"/>
      <c r="N157" s="68"/>
    </row>
    <row r="158" spans="6:14" x14ac:dyDescent="0.25">
      <c r="F158" s="91"/>
      <c r="G158" s="92"/>
      <c r="H158" s="90"/>
      <c r="J158" s="93"/>
      <c r="K158" s="94"/>
      <c r="L158" s="68"/>
      <c r="M158" s="90"/>
      <c r="N158" s="68"/>
    </row>
    <row r="159" spans="6:14" x14ac:dyDescent="0.25">
      <c r="F159" s="91"/>
      <c r="G159" s="92"/>
      <c r="H159" s="90"/>
      <c r="J159" s="93"/>
      <c r="K159" s="94"/>
      <c r="L159" s="68"/>
      <c r="M159" s="90"/>
      <c r="N159" s="68"/>
    </row>
    <row r="160" spans="6:14" x14ac:dyDescent="0.25">
      <c r="F160" s="91"/>
      <c r="G160" s="92"/>
      <c r="H160" s="90"/>
      <c r="J160" s="93"/>
      <c r="K160" s="94"/>
      <c r="L160" s="68"/>
      <c r="M160" s="90"/>
      <c r="N160" s="68"/>
    </row>
    <row r="161" spans="6:14" x14ac:dyDescent="0.25">
      <c r="F161" s="91"/>
      <c r="G161" s="92"/>
      <c r="H161" s="90"/>
      <c r="J161" s="93"/>
      <c r="K161" s="94"/>
      <c r="L161" s="68"/>
      <c r="M161" s="90"/>
      <c r="N161" s="68"/>
    </row>
    <row r="162" spans="6:14" x14ac:dyDescent="0.25">
      <c r="F162" s="91"/>
      <c r="G162" s="92"/>
      <c r="H162" s="90"/>
      <c r="J162" s="93"/>
      <c r="K162" s="94"/>
      <c r="L162" s="68"/>
      <c r="M162" s="90"/>
      <c r="N162" s="68"/>
    </row>
    <row r="163" spans="6:14" x14ac:dyDescent="0.25">
      <c r="F163" s="91"/>
      <c r="G163" s="92"/>
      <c r="H163" s="90"/>
      <c r="J163" s="93"/>
      <c r="K163" s="94"/>
      <c r="L163" s="68"/>
      <c r="M163" s="90"/>
      <c r="N163" s="68"/>
    </row>
    <row r="164" spans="6:14" x14ac:dyDescent="0.25">
      <c r="F164" s="91"/>
      <c r="G164" s="92"/>
      <c r="H164" s="90"/>
      <c r="J164" s="93"/>
      <c r="K164" s="94"/>
      <c r="L164" s="68"/>
      <c r="M164" s="90"/>
      <c r="N164" s="68"/>
    </row>
    <row r="165" spans="6:14" x14ac:dyDescent="0.25">
      <c r="F165" s="91"/>
      <c r="G165" s="92"/>
      <c r="H165" s="90"/>
      <c r="J165" s="93"/>
      <c r="K165" s="94"/>
      <c r="L165" s="68"/>
      <c r="M165" s="90"/>
      <c r="N165" s="68"/>
    </row>
    <row r="166" spans="6:14" x14ac:dyDescent="0.25">
      <c r="F166" s="91"/>
      <c r="G166" s="92"/>
      <c r="H166" s="90"/>
      <c r="J166" s="93"/>
      <c r="K166" s="94"/>
      <c r="L166" s="68"/>
      <c r="M166" s="90"/>
      <c r="N166" s="68"/>
    </row>
    <row r="167" spans="6:14" x14ac:dyDescent="0.25">
      <c r="F167" s="91"/>
      <c r="G167" s="92"/>
      <c r="H167" s="90"/>
      <c r="J167" s="93"/>
      <c r="K167" s="94"/>
      <c r="L167" s="68"/>
      <c r="M167" s="90"/>
      <c r="N167" s="68"/>
    </row>
    <row r="168" spans="6:14" x14ac:dyDescent="0.25">
      <c r="F168" s="91"/>
      <c r="G168" s="92"/>
      <c r="H168" s="90"/>
      <c r="J168" s="93"/>
      <c r="K168" s="94"/>
      <c r="L168" s="68"/>
      <c r="M168" s="90"/>
      <c r="N168" s="68"/>
    </row>
    <row r="169" spans="6:14" x14ac:dyDescent="0.25">
      <c r="F169" s="91"/>
      <c r="G169" s="92"/>
      <c r="H169" s="90"/>
      <c r="J169" s="93"/>
      <c r="K169" s="94"/>
      <c r="L169" s="68"/>
      <c r="M169" s="90"/>
      <c r="N169" s="68"/>
    </row>
    <row r="170" spans="6:14" x14ac:dyDescent="0.25">
      <c r="F170" s="91"/>
      <c r="G170" s="92"/>
      <c r="H170" s="90"/>
      <c r="J170" s="93"/>
      <c r="K170" s="94"/>
      <c r="L170" s="68"/>
      <c r="M170" s="90"/>
      <c r="N170" s="68"/>
    </row>
    <row r="171" spans="6:14" x14ac:dyDescent="0.25">
      <c r="F171" s="91"/>
      <c r="G171" s="92"/>
      <c r="H171" s="90"/>
      <c r="J171" s="93"/>
      <c r="K171" s="94"/>
      <c r="L171" s="68"/>
      <c r="M171" s="90"/>
      <c r="N171" s="68"/>
    </row>
    <row r="172" spans="6:14" x14ac:dyDescent="0.25">
      <c r="F172" s="91"/>
      <c r="G172" s="92"/>
      <c r="H172" s="90"/>
      <c r="J172" s="93"/>
      <c r="K172" s="94"/>
      <c r="L172" s="68"/>
      <c r="M172" s="90"/>
      <c r="N172" s="68"/>
    </row>
    <row r="173" spans="6:14" x14ac:dyDescent="0.25">
      <c r="F173" s="91"/>
      <c r="G173" s="92"/>
      <c r="H173" s="90"/>
      <c r="J173" s="93"/>
      <c r="K173" s="94"/>
      <c r="L173" s="68"/>
      <c r="M173" s="90"/>
      <c r="N173" s="68"/>
    </row>
    <row r="174" spans="6:14" x14ac:dyDescent="0.25">
      <c r="F174" s="91"/>
      <c r="G174" s="92"/>
      <c r="H174" s="90"/>
      <c r="J174" s="93"/>
      <c r="K174" s="94"/>
      <c r="L174" s="68"/>
      <c r="M174" s="90"/>
      <c r="N174" s="68"/>
    </row>
    <row r="175" spans="6:14" x14ac:dyDescent="0.25">
      <c r="F175" s="91"/>
      <c r="G175" s="92"/>
      <c r="H175" s="90"/>
      <c r="J175" s="93"/>
      <c r="K175" s="94"/>
      <c r="L175" s="68"/>
      <c r="M175" s="90"/>
      <c r="N175" s="68"/>
    </row>
    <row r="176" spans="6:14" x14ac:dyDescent="0.25">
      <c r="F176" s="91"/>
      <c r="G176" s="92"/>
      <c r="H176" s="90"/>
      <c r="J176" s="93"/>
      <c r="K176" s="94"/>
      <c r="L176" s="68"/>
      <c r="M176" s="90"/>
      <c r="N176" s="68"/>
    </row>
    <row r="177" spans="6:14" x14ac:dyDescent="0.25">
      <c r="F177" s="91"/>
      <c r="G177" s="92"/>
      <c r="H177" s="90"/>
      <c r="J177" s="93"/>
      <c r="K177" s="94"/>
      <c r="L177" s="68"/>
      <c r="M177" s="90"/>
      <c r="N177" s="68"/>
    </row>
    <row r="178" spans="6:14" x14ac:dyDescent="0.25">
      <c r="F178" s="91"/>
      <c r="G178" s="92"/>
      <c r="H178" s="90"/>
      <c r="J178" s="93"/>
      <c r="K178" s="94"/>
      <c r="L178" s="68"/>
      <c r="M178" s="90"/>
      <c r="N178" s="68"/>
    </row>
    <row r="179" spans="6:14" x14ac:dyDescent="0.25">
      <c r="F179" s="91"/>
      <c r="G179" s="92"/>
      <c r="H179" s="90"/>
      <c r="J179" s="93"/>
      <c r="K179" s="94"/>
      <c r="L179" s="68"/>
      <c r="M179" s="90"/>
      <c r="N179" s="68"/>
    </row>
    <row r="180" spans="6:14" x14ac:dyDescent="0.25">
      <c r="F180" s="91"/>
      <c r="G180" s="92"/>
      <c r="H180" s="90"/>
      <c r="J180" s="93"/>
      <c r="K180" s="94"/>
      <c r="L180" s="68"/>
      <c r="M180" s="90"/>
      <c r="N180" s="68"/>
    </row>
    <row r="181" spans="6:14" x14ac:dyDescent="0.25">
      <c r="F181" s="91"/>
      <c r="G181" s="92"/>
      <c r="H181" s="90"/>
      <c r="J181" s="93"/>
      <c r="K181" s="94"/>
      <c r="L181" s="68"/>
      <c r="M181" s="90"/>
      <c r="N181" s="68"/>
    </row>
    <row r="182" spans="6:14" x14ac:dyDescent="0.25">
      <c r="F182" s="91"/>
      <c r="G182" s="92"/>
      <c r="H182" s="90"/>
      <c r="J182" s="93"/>
      <c r="K182" s="94"/>
      <c r="L182" s="68"/>
      <c r="M182" s="90"/>
      <c r="N182" s="68"/>
    </row>
    <row r="183" spans="6:14" x14ac:dyDescent="0.25">
      <c r="F183" s="91"/>
      <c r="G183" s="92"/>
      <c r="H183" s="90"/>
      <c r="J183" s="93"/>
      <c r="K183" s="94"/>
      <c r="L183" s="68"/>
      <c r="M183" s="90"/>
      <c r="N183" s="68"/>
    </row>
    <row r="184" spans="6:14" x14ac:dyDescent="0.25">
      <c r="F184" s="91"/>
      <c r="G184" s="92"/>
      <c r="H184" s="90"/>
      <c r="J184" s="93"/>
      <c r="K184" s="94"/>
      <c r="L184" s="68"/>
      <c r="M184" s="90"/>
      <c r="N184" s="68"/>
    </row>
    <row r="185" spans="6:14" x14ac:dyDescent="0.25">
      <c r="F185" s="91"/>
      <c r="G185" s="92"/>
      <c r="H185" s="90"/>
      <c r="J185" s="93"/>
      <c r="K185" s="94"/>
      <c r="L185" s="68"/>
      <c r="M185" s="90"/>
      <c r="N185" s="68"/>
    </row>
    <row r="186" spans="6:14" x14ac:dyDescent="0.25">
      <c r="F186" s="91"/>
      <c r="G186" s="92"/>
      <c r="H186" s="90"/>
      <c r="J186" s="93"/>
      <c r="K186" s="94"/>
      <c r="L186" s="68"/>
      <c r="M186" s="90"/>
      <c r="N186" s="68"/>
    </row>
    <row r="187" spans="6:14" x14ac:dyDescent="0.25">
      <c r="F187" s="91"/>
      <c r="G187" s="92"/>
      <c r="H187" s="90"/>
      <c r="J187" s="93"/>
      <c r="K187" s="94"/>
      <c r="L187" s="68"/>
      <c r="M187" s="90"/>
      <c r="N187" s="68"/>
    </row>
    <row r="188" spans="6:14" x14ac:dyDescent="0.25">
      <c r="F188" s="91"/>
      <c r="G188" s="92"/>
      <c r="H188" s="90"/>
      <c r="J188" s="93"/>
      <c r="K188" s="94"/>
      <c r="L188" s="68"/>
      <c r="M188" s="90"/>
      <c r="N188" s="68"/>
    </row>
    <row r="189" spans="6:14" x14ac:dyDescent="0.25">
      <c r="F189" s="91"/>
      <c r="G189" s="92"/>
      <c r="H189" s="90"/>
      <c r="J189" s="93"/>
      <c r="K189" s="94"/>
      <c r="L189" s="68"/>
      <c r="M189" s="90"/>
      <c r="N189" s="68"/>
    </row>
    <row r="190" spans="6:14" x14ac:dyDescent="0.25">
      <c r="F190" s="91"/>
      <c r="G190" s="92"/>
      <c r="H190" s="90"/>
      <c r="J190" s="93"/>
      <c r="K190" s="94"/>
      <c r="L190" s="68"/>
      <c r="M190" s="90"/>
      <c r="N190" s="68"/>
    </row>
    <row r="191" spans="6:14" x14ac:dyDescent="0.25">
      <c r="F191" s="91"/>
      <c r="G191" s="92"/>
      <c r="H191" s="90"/>
      <c r="J191" s="93"/>
      <c r="K191" s="94"/>
      <c r="L191" s="68"/>
      <c r="M191" s="90"/>
      <c r="N191" s="68"/>
    </row>
    <row r="192" spans="6:14" x14ac:dyDescent="0.25">
      <c r="F192" s="91"/>
      <c r="G192" s="92"/>
      <c r="H192" s="90"/>
      <c r="J192" s="93"/>
      <c r="K192" s="94"/>
      <c r="L192" s="68"/>
      <c r="M192" s="90"/>
      <c r="N192" s="68"/>
    </row>
    <row r="193" spans="6:14" x14ac:dyDescent="0.25">
      <c r="F193" s="91"/>
      <c r="G193" s="92"/>
      <c r="H193" s="90"/>
      <c r="J193" s="93"/>
      <c r="K193" s="94"/>
      <c r="L193" s="68"/>
      <c r="M193" s="90"/>
      <c r="N193" s="68"/>
    </row>
    <row r="194" spans="6:14" x14ac:dyDescent="0.25">
      <c r="F194" s="91"/>
      <c r="G194" s="92"/>
      <c r="H194" s="90"/>
      <c r="J194" s="93"/>
      <c r="K194" s="94"/>
      <c r="L194" s="68"/>
      <c r="M194" s="90"/>
      <c r="N194" s="68"/>
    </row>
    <row r="195" spans="6:14" x14ac:dyDescent="0.25">
      <c r="F195" s="91"/>
      <c r="G195" s="92"/>
      <c r="H195" s="90"/>
      <c r="J195" s="93"/>
      <c r="K195" s="94"/>
      <c r="L195" s="68"/>
      <c r="M195" s="90"/>
      <c r="N195" s="68"/>
    </row>
    <row r="196" spans="6:14" x14ac:dyDescent="0.25">
      <c r="F196" s="91"/>
      <c r="G196" s="92"/>
      <c r="H196" s="90"/>
      <c r="J196" s="93"/>
      <c r="K196" s="94"/>
      <c r="L196" s="68"/>
      <c r="M196" s="90"/>
      <c r="N196" s="68"/>
    </row>
    <row r="197" spans="6:14" x14ac:dyDescent="0.25">
      <c r="F197" s="91"/>
      <c r="G197" s="92"/>
      <c r="H197" s="90"/>
      <c r="J197" s="93"/>
      <c r="K197" s="94"/>
      <c r="L197" s="68"/>
      <c r="M197" s="90"/>
      <c r="N197" s="68"/>
    </row>
    <row r="198" spans="6:14" x14ac:dyDescent="0.25">
      <c r="F198" s="91"/>
      <c r="G198" s="92"/>
      <c r="H198" s="90"/>
      <c r="J198" s="93"/>
      <c r="K198" s="94"/>
      <c r="L198" s="68"/>
      <c r="M198" s="90"/>
      <c r="N198" s="68"/>
    </row>
    <row r="199" spans="6:14" x14ac:dyDescent="0.25">
      <c r="F199" s="91"/>
      <c r="G199" s="92"/>
      <c r="H199" s="90"/>
      <c r="J199" s="93"/>
      <c r="K199" s="94"/>
      <c r="L199" s="68"/>
      <c r="M199" s="90"/>
      <c r="N199" s="68"/>
    </row>
    <row r="200" spans="6:14" x14ac:dyDescent="0.25">
      <c r="F200" s="91"/>
      <c r="G200" s="92"/>
      <c r="H200" s="90"/>
      <c r="J200" s="93"/>
      <c r="K200" s="94"/>
      <c r="L200" s="68"/>
      <c r="M200" s="90"/>
      <c r="N200" s="68"/>
    </row>
    <row r="201" spans="6:14" x14ac:dyDescent="0.25">
      <c r="F201" s="91"/>
      <c r="G201" s="92"/>
      <c r="H201" s="90"/>
      <c r="J201" s="93"/>
      <c r="K201" s="94"/>
      <c r="L201" s="68"/>
      <c r="M201" s="90"/>
      <c r="N201" s="68"/>
    </row>
    <row r="202" spans="6:14" x14ac:dyDescent="0.25">
      <c r="F202" s="91"/>
      <c r="G202" s="92"/>
      <c r="H202" s="90"/>
      <c r="J202" s="93"/>
      <c r="K202" s="94"/>
      <c r="L202" s="68"/>
      <c r="M202" s="90"/>
      <c r="N202" s="68"/>
    </row>
    <row r="203" spans="6:14" x14ac:dyDescent="0.25">
      <c r="F203" s="91"/>
      <c r="G203" s="92"/>
      <c r="H203" s="90"/>
      <c r="J203" s="93"/>
      <c r="K203" s="94"/>
      <c r="L203" s="68"/>
      <c r="M203" s="90"/>
      <c r="N203" s="68"/>
    </row>
    <row r="204" spans="6:14" x14ac:dyDescent="0.25">
      <c r="F204" s="91"/>
      <c r="G204" s="92"/>
      <c r="H204" s="90"/>
      <c r="J204" s="93"/>
      <c r="K204" s="94"/>
      <c r="L204" s="68"/>
      <c r="M204" s="90"/>
      <c r="N204" s="68"/>
    </row>
    <row r="205" spans="6:14" x14ac:dyDescent="0.25">
      <c r="F205" s="91"/>
      <c r="G205" s="92"/>
      <c r="H205" s="90"/>
      <c r="J205" s="93"/>
      <c r="K205" s="94"/>
      <c r="L205" s="68"/>
      <c r="M205" s="90"/>
      <c r="N205" s="68"/>
    </row>
    <row r="206" spans="6:14" x14ac:dyDescent="0.25">
      <c r="F206" s="91"/>
      <c r="G206" s="92"/>
      <c r="H206" s="90"/>
      <c r="J206" s="93"/>
      <c r="K206" s="94"/>
      <c r="L206" s="68"/>
      <c r="M206" s="90"/>
      <c r="N206" s="68"/>
    </row>
    <row r="207" spans="6:14" x14ac:dyDescent="0.25">
      <c r="F207" s="91"/>
      <c r="G207" s="92"/>
      <c r="H207" s="90"/>
      <c r="J207" s="93"/>
      <c r="K207" s="94"/>
      <c r="L207" s="68"/>
      <c r="M207" s="90"/>
      <c r="N207" s="68"/>
    </row>
    <row r="208" spans="6:14" x14ac:dyDescent="0.25">
      <c r="F208" s="91"/>
      <c r="G208" s="92"/>
      <c r="H208" s="90"/>
      <c r="J208" s="93"/>
      <c r="K208" s="94"/>
      <c r="L208" s="68"/>
      <c r="M208" s="90"/>
      <c r="N208" s="68"/>
    </row>
    <row r="209" spans="6:14" x14ac:dyDescent="0.25">
      <c r="F209" s="91"/>
      <c r="G209" s="92"/>
      <c r="H209" s="90"/>
      <c r="J209" s="93"/>
      <c r="K209" s="94"/>
      <c r="L209" s="68"/>
      <c r="M209" s="90"/>
      <c r="N209" s="68"/>
    </row>
    <row r="210" spans="6:14" x14ac:dyDescent="0.25">
      <c r="F210" s="91"/>
      <c r="G210" s="92"/>
      <c r="H210" s="90"/>
      <c r="J210" s="93"/>
      <c r="K210" s="94"/>
      <c r="L210" s="68"/>
      <c r="M210" s="90"/>
      <c r="N210" s="68"/>
    </row>
    <row r="211" spans="6:14" x14ac:dyDescent="0.25">
      <c r="F211" s="91"/>
      <c r="G211" s="92"/>
      <c r="H211" s="90"/>
      <c r="J211" s="93"/>
      <c r="K211" s="94"/>
      <c r="L211" s="68"/>
      <c r="M211" s="90"/>
      <c r="N211" s="68"/>
    </row>
    <row r="212" spans="6:14" x14ac:dyDescent="0.25">
      <c r="F212" s="91"/>
      <c r="G212" s="92"/>
      <c r="H212" s="90"/>
      <c r="J212" s="93"/>
      <c r="K212" s="94"/>
      <c r="L212" s="68"/>
      <c r="M212" s="90"/>
      <c r="N212" s="68"/>
    </row>
    <row r="213" spans="6:14" x14ac:dyDescent="0.25">
      <c r="F213" s="91"/>
      <c r="G213" s="92"/>
      <c r="H213" s="90"/>
      <c r="J213" s="93"/>
      <c r="K213" s="94"/>
      <c r="L213" s="68"/>
      <c r="M213" s="90"/>
      <c r="N213" s="68"/>
    </row>
    <row r="214" spans="6:14" x14ac:dyDescent="0.25">
      <c r="F214" s="91"/>
      <c r="G214" s="92"/>
      <c r="H214" s="90"/>
      <c r="J214" s="93"/>
      <c r="K214" s="94"/>
      <c r="L214" s="68"/>
      <c r="M214" s="90"/>
      <c r="N214" s="68"/>
    </row>
    <row r="215" spans="6:14" x14ac:dyDescent="0.25">
      <c r="F215" s="91"/>
      <c r="G215" s="92"/>
      <c r="H215" s="90"/>
      <c r="J215" s="93"/>
      <c r="K215" s="94"/>
      <c r="L215" s="68"/>
      <c r="M215" s="90"/>
      <c r="N215" s="68"/>
    </row>
    <row r="216" spans="6:14" x14ac:dyDescent="0.25">
      <c r="F216" s="91"/>
      <c r="G216" s="92"/>
      <c r="H216" s="90"/>
      <c r="J216" s="93"/>
      <c r="K216" s="94"/>
      <c r="L216" s="68"/>
      <c r="M216" s="90"/>
      <c r="N216" s="68"/>
    </row>
    <row r="217" spans="6:14" x14ac:dyDescent="0.25">
      <c r="F217" s="91"/>
      <c r="G217" s="92"/>
      <c r="H217" s="90"/>
      <c r="J217" s="93"/>
      <c r="K217" s="94"/>
      <c r="L217" s="68"/>
      <c r="M217" s="90"/>
      <c r="N217" s="68"/>
    </row>
    <row r="218" spans="6:14" x14ac:dyDescent="0.25">
      <c r="F218" s="91"/>
      <c r="G218" s="92"/>
      <c r="H218" s="90"/>
      <c r="J218" s="93"/>
      <c r="K218" s="94"/>
      <c r="L218" s="68"/>
      <c r="M218" s="90"/>
      <c r="N218" s="68"/>
    </row>
    <row r="219" spans="6:14" x14ac:dyDescent="0.25">
      <c r="F219" s="91"/>
      <c r="G219" s="92"/>
      <c r="H219" s="90"/>
      <c r="J219" s="93"/>
      <c r="K219" s="94"/>
      <c r="L219" s="68"/>
      <c r="M219" s="90"/>
      <c r="N219" s="68"/>
    </row>
    <row r="220" spans="6:14" x14ac:dyDescent="0.25">
      <c r="F220" s="91"/>
      <c r="G220" s="92"/>
      <c r="H220" s="90"/>
      <c r="J220" s="93"/>
      <c r="K220" s="94"/>
      <c r="L220" s="68"/>
      <c r="M220" s="90"/>
      <c r="N220" s="68"/>
    </row>
    <row r="221" spans="6:14" x14ac:dyDescent="0.25">
      <c r="F221" s="91"/>
      <c r="G221" s="92"/>
      <c r="H221" s="90"/>
      <c r="J221" s="93"/>
      <c r="K221" s="94"/>
      <c r="L221" s="68"/>
      <c r="M221" s="90"/>
      <c r="N221" s="68"/>
    </row>
    <row r="222" spans="6:14" x14ac:dyDescent="0.25">
      <c r="F222" s="91"/>
      <c r="G222" s="92"/>
      <c r="H222" s="90"/>
      <c r="J222" s="93"/>
      <c r="K222" s="94"/>
      <c r="L222" s="68"/>
      <c r="M222" s="90"/>
      <c r="N222" s="68"/>
    </row>
    <row r="223" spans="6:14" x14ac:dyDescent="0.25">
      <c r="F223" s="91"/>
      <c r="G223" s="92"/>
      <c r="H223" s="90"/>
      <c r="J223" s="93"/>
      <c r="K223" s="94"/>
      <c r="L223" s="68"/>
      <c r="M223" s="90"/>
      <c r="N223" s="68"/>
    </row>
    <row r="224" spans="6:14" x14ac:dyDescent="0.25">
      <c r="F224" s="91"/>
      <c r="G224" s="92"/>
      <c r="H224" s="90"/>
      <c r="J224" s="93"/>
      <c r="K224" s="94"/>
      <c r="L224" s="68"/>
      <c r="M224" s="90"/>
      <c r="N224" s="68"/>
    </row>
    <row r="225" spans="6:14" x14ac:dyDescent="0.25">
      <c r="F225" s="91"/>
      <c r="G225" s="92"/>
      <c r="H225" s="90"/>
      <c r="J225" s="93"/>
      <c r="K225" s="94"/>
      <c r="L225" s="68"/>
      <c r="M225" s="90"/>
      <c r="N225" s="68"/>
    </row>
    <row r="226" spans="6:14" x14ac:dyDescent="0.25">
      <c r="F226" s="91"/>
      <c r="G226" s="92"/>
      <c r="H226" s="90"/>
      <c r="J226" s="93"/>
      <c r="K226" s="94"/>
      <c r="L226" s="68"/>
      <c r="M226" s="90"/>
      <c r="N226" s="68"/>
    </row>
    <row r="227" spans="6:14" x14ac:dyDescent="0.25">
      <c r="F227" s="91"/>
      <c r="G227" s="92"/>
      <c r="H227" s="90"/>
      <c r="J227" s="93"/>
      <c r="K227" s="94"/>
      <c r="L227" s="68"/>
      <c r="M227" s="90"/>
      <c r="N227" s="68"/>
    </row>
    <row r="228" spans="6:14" x14ac:dyDescent="0.25">
      <c r="F228" s="91"/>
      <c r="G228" s="92"/>
      <c r="H228" s="90"/>
      <c r="J228" s="93"/>
      <c r="K228" s="94"/>
      <c r="L228" s="68"/>
      <c r="M228" s="90"/>
      <c r="N228" s="68"/>
    </row>
    <row r="229" spans="6:14" x14ac:dyDescent="0.25">
      <c r="F229" s="91"/>
      <c r="G229" s="92"/>
      <c r="H229" s="90"/>
      <c r="J229" s="93"/>
      <c r="K229" s="94"/>
      <c r="L229" s="68"/>
      <c r="M229" s="90"/>
      <c r="N229" s="68"/>
    </row>
    <row r="230" spans="6:14" x14ac:dyDescent="0.25">
      <c r="F230" s="91"/>
      <c r="G230" s="92"/>
      <c r="H230" s="90"/>
      <c r="J230" s="93"/>
      <c r="K230" s="94"/>
      <c r="L230" s="68"/>
      <c r="M230" s="90"/>
      <c r="N230" s="68"/>
    </row>
    <row r="231" spans="6:14" x14ac:dyDescent="0.25">
      <c r="F231" s="91"/>
      <c r="G231" s="92"/>
      <c r="H231" s="90"/>
      <c r="J231" s="93"/>
      <c r="K231" s="94"/>
      <c r="L231" s="68"/>
      <c r="M231" s="90"/>
      <c r="N231" s="68"/>
    </row>
    <row r="232" spans="6:14" x14ac:dyDescent="0.25">
      <c r="F232" s="91"/>
      <c r="G232" s="92"/>
      <c r="H232" s="90"/>
      <c r="J232" s="93"/>
      <c r="K232" s="94"/>
      <c r="L232" s="68"/>
      <c r="M232" s="90"/>
      <c r="N232" s="68"/>
    </row>
    <row r="233" spans="6:14" x14ac:dyDescent="0.25">
      <c r="F233" s="91"/>
      <c r="G233" s="92"/>
      <c r="H233" s="90"/>
      <c r="J233" s="93"/>
      <c r="K233" s="94"/>
      <c r="L233" s="68"/>
      <c r="M233" s="90"/>
      <c r="N233" s="68"/>
    </row>
    <row r="234" spans="6:14" x14ac:dyDescent="0.25">
      <c r="F234" s="91"/>
      <c r="G234" s="92"/>
      <c r="H234" s="90"/>
      <c r="J234" s="93"/>
      <c r="K234" s="94"/>
      <c r="L234" s="68"/>
      <c r="M234" s="90"/>
      <c r="N234" s="68"/>
    </row>
    <row r="235" spans="6:14" x14ac:dyDescent="0.25">
      <c r="F235" s="91"/>
      <c r="G235" s="92"/>
      <c r="H235" s="90"/>
      <c r="J235" s="93"/>
      <c r="K235" s="94"/>
      <c r="L235" s="68"/>
      <c r="M235" s="90"/>
      <c r="N235" s="68"/>
    </row>
    <row r="236" spans="6:14" x14ac:dyDescent="0.25">
      <c r="F236" s="91"/>
      <c r="G236" s="92"/>
      <c r="H236" s="90"/>
      <c r="J236" s="93"/>
      <c r="K236" s="94"/>
      <c r="L236" s="68"/>
      <c r="M236" s="90"/>
      <c r="N236" s="68"/>
    </row>
    <row r="237" spans="6:14" x14ac:dyDescent="0.25">
      <c r="F237" s="91"/>
      <c r="G237" s="92"/>
      <c r="H237" s="90"/>
      <c r="J237" s="93"/>
      <c r="K237" s="94"/>
      <c r="L237" s="68"/>
      <c r="M237" s="90"/>
      <c r="N237" s="68"/>
    </row>
    <row r="238" spans="6:14" x14ac:dyDescent="0.25">
      <c r="F238" s="91"/>
      <c r="G238" s="92"/>
      <c r="H238" s="90"/>
      <c r="J238" s="93"/>
      <c r="K238" s="94"/>
      <c r="L238" s="68"/>
      <c r="M238" s="90"/>
      <c r="N238" s="68"/>
    </row>
    <row r="239" spans="6:14" x14ac:dyDescent="0.25">
      <c r="F239" s="91"/>
      <c r="G239" s="92"/>
      <c r="H239" s="90"/>
      <c r="J239" s="93"/>
      <c r="K239" s="94"/>
      <c r="L239" s="68"/>
      <c r="M239" s="90"/>
      <c r="N239" s="68"/>
    </row>
    <row r="240" spans="6:14" x14ac:dyDescent="0.25">
      <c r="F240" s="91"/>
      <c r="G240" s="92"/>
      <c r="H240" s="90"/>
      <c r="J240" s="93"/>
      <c r="K240" s="94"/>
      <c r="L240" s="68"/>
      <c r="M240" s="90"/>
      <c r="N240" s="68"/>
    </row>
    <row r="241" spans="6:14" x14ac:dyDescent="0.25">
      <c r="F241" s="91"/>
      <c r="G241" s="92"/>
      <c r="H241" s="90"/>
      <c r="J241" s="93"/>
      <c r="K241" s="94"/>
      <c r="L241" s="68"/>
      <c r="M241" s="90"/>
      <c r="N241" s="68"/>
    </row>
    <row r="242" spans="6:14" x14ac:dyDescent="0.25">
      <c r="F242" s="91"/>
      <c r="G242" s="92"/>
      <c r="H242" s="90"/>
      <c r="J242" s="93"/>
      <c r="K242" s="94"/>
      <c r="L242" s="68"/>
      <c r="M242" s="90"/>
      <c r="N242" s="68"/>
    </row>
    <row r="243" spans="6:14" x14ac:dyDescent="0.25">
      <c r="F243" s="91"/>
      <c r="G243" s="92"/>
      <c r="H243" s="90"/>
      <c r="J243" s="93"/>
      <c r="K243" s="94"/>
      <c r="L243" s="68"/>
      <c r="M243" s="90"/>
      <c r="N243" s="68"/>
    </row>
    <row r="244" spans="6:14" x14ac:dyDescent="0.25">
      <c r="F244" s="91"/>
      <c r="G244" s="92"/>
      <c r="H244" s="90"/>
      <c r="J244" s="93"/>
      <c r="K244" s="94"/>
      <c r="L244" s="68"/>
      <c r="M244" s="90"/>
      <c r="N244" s="68"/>
    </row>
    <row r="245" spans="6:14" x14ac:dyDescent="0.25">
      <c r="F245" s="91"/>
      <c r="G245" s="92"/>
      <c r="H245" s="90"/>
      <c r="J245" s="93"/>
      <c r="K245" s="94"/>
      <c r="L245" s="68"/>
      <c r="M245" s="90"/>
      <c r="N245" s="68"/>
    </row>
    <row r="246" spans="6:14" x14ac:dyDescent="0.25">
      <c r="F246" s="91"/>
      <c r="G246" s="92"/>
      <c r="H246" s="90"/>
      <c r="J246" s="93"/>
      <c r="K246" s="94"/>
      <c r="L246" s="68"/>
      <c r="M246" s="90"/>
      <c r="N246" s="68"/>
    </row>
    <row r="247" spans="6:14" x14ac:dyDescent="0.25">
      <c r="F247" s="91"/>
      <c r="G247" s="92"/>
      <c r="H247" s="90"/>
      <c r="J247" s="93"/>
      <c r="K247" s="94"/>
      <c r="L247" s="68"/>
      <c r="M247" s="90"/>
      <c r="N247" s="68"/>
    </row>
    <row r="248" spans="6:14" x14ac:dyDescent="0.25">
      <c r="F248" s="91"/>
      <c r="G248" s="92"/>
      <c r="H248" s="90"/>
      <c r="J248" s="93"/>
      <c r="K248" s="94"/>
      <c r="L248" s="68"/>
      <c r="M248" s="90"/>
      <c r="N248" s="68"/>
    </row>
    <row r="249" spans="6:14" x14ac:dyDescent="0.25">
      <c r="F249" s="91"/>
      <c r="G249" s="92"/>
      <c r="H249" s="90"/>
      <c r="J249" s="93"/>
      <c r="K249" s="94"/>
      <c r="L249" s="68"/>
      <c r="M249" s="90"/>
      <c r="N249" s="68"/>
    </row>
    <row r="250" spans="6:14" x14ac:dyDescent="0.25">
      <c r="F250" s="91"/>
      <c r="G250" s="92"/>
      <c r="H250" s="90"/>
      <c r="J250" s="93"/>
      <c r="K250" s="94"/>
      <c r="L250" s="68"/>
      <c r="M250" s="90"/>
      <c r="N250" s="68"/>
    </row>
    <row r="251" spans="6:14" x14ac:dyDescent="0.25">
      <c r="F251" s="91"/>
      <c r="G251" s="92"/>
      <c r="H251" s="90"/>
      <c r="J251" s="93"/>
      <c r="K251" s="94"/>
      <c r="L251" s="68"/>
      <c r="M251" s="90"/>
      <c r="N251" s="68"/>
    </row>
    <row r="252" spans="6:14" x14ac:dyDescent="0.25">
      <c r="F252" s="91"/>
      <c r="G252" s="92"/>
      <c r="H252" s="90"/>
      <c r="J252" s="93"/>
      <c r="K252" s="94"/>
      <c r="L252" s="68"/>
      <c r="M252" s="90"/>
      <c r="N252" s="68"/>
    </row>
    <row r="253" spans="6:14" x14ac:dyDescent="0.25">
      <c r="F253" s="91"/>
      <c r="G253" s="92"/>
      <c r="H253" s="90"/>
      <c r="J253" s="93"/>
      <c r="K253" s="94"/>
      <c r="L253" s="68"/>
      <c r="M253" s="90"/>
      <c r="N253" s="68"/>
    </row>
    <row r="254" spans="6:14" x14ac:dyDescent="0.25">
      <c r="F254" s="91"/>
      <c r="G254" s="92"/>
      <c r="H254" s="90"/>
      <c r="J254" s="93"/>
      <c r="K254" s="94"/>
      <c r="L254" s="68"/>
      <c r="M254" s="90"/>
      <c r="N254" s="68"/>
    </row>
    <row r="255" spans="6:14" x14ac:dyDescent="0.25">
      <c r="F255" s="91"/>
      <c r="G255" s="92"/>
      <c r="H255" s="90"/>
      <c r="J255" s="93"/>
      <c r="K255" s="94"/>
      <c r="L255" s="68"/>
      <c r="M255" s="90"/>
      <c r="N255" s="68"/>
    </row>
  </sheetData>
  <mergeCells count="14">
    <mergeCell ref="A4:B4"/>
    <mergeCell ref="C6:C7"/>
    <mergeCell ref="B6:B7"/>
    <mergeCell ref="A6:A7"/>
    <mergeCell ref="D8:E8"/>
    <mergeCell ref="M6:M7"/>
    <mergeCell ref="N6:N7"/>
    <mergeCell ref="D6:E6"/>
    <mergeCell ref="H6:I6"/>
    <mergeCell ref="G6:G7"/>
    <mergeCell ref="F6:F7"/>
    <mergeCell ref="J6:J7"/>
    <mergeCell ref="K6:K7"/>
    <mergeCell ref="L6:L7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Footer>&amp;LBijlage Basisproducten prijstlijst&amp;RAanbesteding food non food gemeente Hoorn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17" ma:contentTypeDescription="Een nieuw document maken." ma:contentTypeScope="" ma:versionID="f203efd36b8683f4382b2b00f5aa488c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6f679dcc4db7d5899ccbab544d10b5be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EinddatumOvereenkom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inddatumOvereenkomst" ma:index="24" nillable="true" ma:displayName="Einddatum Overeenkomst" ma:format="DateOnly" ma:internalName="EinddatumOvereenkoms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nddatumOvereenkomst xmlns="f0bb5118-79e8-48ab-b521-1e89951989f2" xsi:nil="true"/>
    <lcf76f155ced4ddcb4097134ff3c332f xmlns="f0bb5118-79e8-48ab-b521-1e89951989f2">
      <Terms xmlns="http://schemas.microsoft.com/office/infopath/2007/PartnerControls"/>
    </lcf76f155ced4ddcb4097134ff3c332f>
    <TaxCatchAll xmlns="0e5cf334-3afe-4c05-9f71-e2f98e53e8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0FF8E2-92B7-4406-ABE7-948B30E7B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b5118-79e8-48ab-b521-1e89951989f2"/>
    <ds:schemaRef ds:uri="0e5cf334-3afe-4c05-9f71-e2f98e53e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E73F43-5FD8-4A04-90F0-DD963D07DE98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</ds:schemaRefs>
</ds:datastoreItem>
</file>

<file path=customXml/itemProps3.xml><?xml version="1.0" encoding="utf-8"?>
<ds:datastoreItem xmlns:ds="http://schemas.openxmlformats.org/officeDocument/2006/customXml" ds:itemID="{948CFC3B-1FFA-4C0D-81CE-478B710154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Toelichting</vt:lpstr>
      <vt:lpstr>Basisproducten Prijslijst</vt:lpstr>
      <vt:lpstr>'Basisproducten Prijslijst'!Afdrukbereik</vt:lpstr>
      <vt:lpstr>'Basisproducten Prijslijst'!Afdruktitels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Vuurst, Ron van der</cp:lastModifiedBy>
  <cp:revision/>
  <dcterms:created xsi:type="dcterms:W3CDTF">2018-09-03T23:45:50Z</dcterms:created>
  <dcterms:modified xsi:type="dcterms:W3CDTF">2023-06-02T08:54:48Z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  <property fmtid="{D5CDD505-2E9C-101B-9397-08002B2CF9AE}" pid="3" name="MediaServiceImageTags">
    <vt:lpwstr/>
  </property>
</Properties>
</file>