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I:\BDRV Inkoop Aanbesteding\1. Inkoop aanbestedingen\1. Europese aanbestedingen\EA IBOR Diensten ten behoeve van rioleringsonderhoud en rioleringsinspectie\2a Aanbestedingsstukken en publicatie\"/>
    </mc:Choice>
  </mc:AlternateContent>
  <bookViews>
    <workbookView xWindow="645" yWindow="495" windowWidth="28155" windowHeight="17505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1" l="1"/>
  <c r="F99" i="1"/>
  <c r="F98" i="1"/>
  <c r="F83" i="1"/>
  <c r="F84" i="1"/>
  <c r="F86" i="1"/>
  <c r="F87" i="1"/>
  <c r="F88" i="1"/>
  <c r="F90" i="1"/>
  <c r="F91" i="1"/>
  <c r="F92" i="1"/>
  <c r="F94" i="1"/>
  <c r="F82" i="1"/>
  <c r="F75" i="1"/>
  <c r="F59" i="1"/>
  <c r="F58" i="1"/>
  <c r="F53" i="1"/>
  <c r="F52" i="1"/>
  <c r="F51" i="1"/>
  <c r="F47" i="1"/>
  <c r="F33" i="1"/>
  <c r="F34" i="1"/>
  <c r="F35" i="1"/>
  <c r="F36" i="1"/>
  <c r="F37" i="1"/>
  <c r="F38" i="1"/>
  <c r="F39" i="1"/>
  <c r="F40" i="1"/>
  <c r="F41" i="1"/>
  <c r="F42" i="1"/>
  <c r="F43" i="1"/>
  <c r="F32" i="1"/>
  <c r="F31" i="1"/>
  <c r="F26" i="1"/>
  <c r="F25" i="1"/>
  <c r="F21" i="1"/>
  <c r="F22" i="1" s="1"/>
  <c r="F14" i="1"/>
  <c r="F15" i="1"/>
  <c r="F16" i="1"/>
  <c r="F17" i="1"/>
  <c r="F13" i="1"/>
  <c r="F64" i="1"/>
  <c r="F65" i="1"/>
  <c r="F66" i="1"/>
  <c r="F67" i="1"/>
  <c r="F89" i="1"/>
  <c r="F93" i="1"/>
  <c r="F85" i="1"/>
  <c r="F71" i="1"/>
  <c r="F63" i="1"/>
  <c r="F77" i="1"/>
  <c r="F76" i="1"/>
  <c r="F54" i="1"/>
  <c r="F48" i="1" l="1"/>
  <c r="F68" i="1"/>
  <c r="F78" i="1"/>
  <c r="F18" i="1"/>
  <c r="F27" i="1"/>
  <c r="F60" i="1"/>
  <c r="F44" i="1"/>
  <c r="F55" i="1"/>
  <c r="F72" i="1"/>
  <c r="F100" i="1"/>
  <c r="F95" i="1"/>
  <c r="F101" i="1" l="1"/>
</calcChain>
</file>

<file path=xl/sharedStrings.xml><?xml version="1.0" encoding="utf-8"?>
<sst xmlns="http://schemas.openxmlformats.org/spreadsheetml/2006/main" count="142" uniqueCount="94">
  <si>
    <t>Inschrijfstaat behorende bij de:</t>
  </si>
  <si>
    <t xml:space="preserve">Europese openbare aanbesteding van de </t>
  </si>
  <si>
    <t>“Raamovereenkomst rioolonderhoud Zuidplas”</t>
  </si>
  <si>
    <t>Gemeente Zuidplas</t>
  </si>
  <si>
    <t>HOEVEELHEDEN ZIJN SCHATTINGEN WEERGEGEVEN VOOR DE GEHELE BASISPERIODE (2 jaar)</t>
  </si>
  <si>
    <t>OMSCHRIJVING</t>
  </si>
  <si>
    <t>AANTAL</t>
  </si>
  <si>
    <t>EENHEID</t>
  </si>
  <si>
    <t>EENHEIDSPRIJS</t>
  </si>
  <si>
    <t>KOSTEN</t>
  </si>
  <si>
    <t>ADVIES</t>
  </si>
  <si>
    <t>Maatregelenadvies</t>
  </si>
  <si>
    <t>meter</t>
  </si>
  <si>
    <t>Eindejaarrapportage CBS (overige rapportageverplichting in eenheidsprijzen opnemen)</t>
  </si>
  <si>
    <t>stuks</t>
  </si>
  <si>
    <t>Backup harde schijf  met alle gegevens voorde looptijd van het contract jaarupdate</t>
  </si>
  <si>
    <t>keer</t>
  </si>
  <si>
    <t>Advisering maatregelenadvies</t>
  </si>
  <si>
    <t>uur</t>
  </si>
  <si>
    <t>Adviesrol werkproces en beslisbomen</t>
  </si>
  <si>
    <t>TOTAAL ADVIES</t>
  </si>
  <si>
    <t>OVERLEG</t>
  </si>
  <si>
    <t>Periodiek overleg voortgang incl. verslaglegging (overig overleg in eenheidsprijzen opnemen)</t>
  </si>
  <si>
    <t>TOTAAL OVERLEG</t>
  </si>
  <si>
    <t>VOORBEREIDING</t>
  </si>
  <si>
    <t>Uren tekenaar</t>
  </si>
  <si>
    <t>Uren adviseur</t>
  </si>
  <si>
    <t>TOTAAL VOORBEREIDING</t>
  </si>
  <si>
    <t>UITVOERING</t>
  </si>
  <si>
    <t>REINIGING</t>
  </si>
  <si>
    <t>Rioolbuisreinigen alle diameters</t>
  </si>
  <si>
    <t>Reinigen inspectieput</t>
  </si>
  <si>
    <t>stuk</t>
  </si>
  <si>
    <t>Reinigen wijkgemaal</t>
  </si>
  <si>
    <t>Stortkosten drijfvet, vuil, slib en zand en alle overige zaken die niet in de riolering thuishoren</t>
  </si>
  <si>
    <t>ton</t>
  </si>
  <si>
    <t>Rioolcombinatieauto 8.000 liter op afroep incl verkeers- en veiligheidsmaatregelen en -benodigdheden</t>
  </si>
  <si>
    <t>Rioolreinigingsset 2 x 15.000 liter</t>
  </si>
  <si>
    <t>Reinigen kolk mini kolkenzuiver</t>
  </si>
  <si>
    <t>Reinigen kolk kolkenzuiver</t>
  </si>
  <si>
    <t>Reinigen kolk handmatig</t>
  </si>
  <si>
    <t>Reinigen overstortput</t>
  </si>
  <si>
    <t>Reinigen tunnelbak</t>
  </si>
  <si>
    <t>Reinigen lijngoten</t>
  </si>
  <si>
    <t>Reiningen BBB</t>
  </si>
  <si>
    <t>Totaal KOLK- EN RIOOLREINIGEN</t>
  </si>
  <si>
    <t>VERKEERSMAATREGELEN</t>
  </si>
  <si>
    <t>Verkeersmaatregelen all-in</t>
  </si>
  <si>
    <t>TOTAAL ONDERZOEK</t>
  </si>
  <si>
    <t>RIOOLINSPECTIE</t>
  </si>
  <si>
    <t>Rioolinspectie alle diameters</t>
  </si>
  <si>
    <t>Put inspectie</t>
  </si>
  <si>
    <t>Inspectieset op afroep</t>
  </si>
  <si>
    <t>Rapportage rioolinspectie</t>
  </si>
  <si>
    <t>TOTAAL RIOOLINSPECTIE</t>
  </si>
  <si>
    <t>ONDERZOEK</t>
  </si>
  <si>
    <t>Boorkernonderzoek boven grondwaterspiegel</t>
  </si>
  <si>
    <t>Boorkernonderzoek onder grondwaterspiegel</t>
  </si>
  <si>
    <t xml:space="preserve">INMETEN </t>
  </si>
  <si>
    <t>Inspectieput X-y-z putdeksel incl. b.o.b. leidingen van alle diameters alleen in eerste jaar raamovereenkomst</t>
  </si>
  <si>
    <t>Gemalen meting x-y-z bovenkant put/maaiveld en de b.o.b inkomende leiding alleen eerste jaar overeenkomsty</t>
  </si>
  <si>
    <t>Overstortput meting x-y-z bovenkant put/maaiveld en hoogte overstortmuur alleen eerste jaar overeenkomst</t>
  </si>
  <si>
    <t>Kolken meting x-y-z  bovenkant deksel/ instroommaaiveldhoogte alleen in eerste jaar raamovereenkomst</t>
  </si>
  <si>
    <t>Persleiding ligging x-y-z alleen in tweede jaar raamovereenkomst</t>
  </si>
  <si>
    <t>TOTAAL INMETEN</t>
  </si>
  <si>
    <t>PERSLEIDINGEN</t>
  </si>
  <si>
    <t>Foampiggen persleiding alleen tweede jaar overeenkomst</t>
  </si>
  <si>
    <t>TOTAAL PERSLEIDINGEN</t>
  </si>
  <si>
    <t>KLEINE DEELREPARATIES VRIJ VERVAL</t>
  </si>
  <si>
    <t>Aanbrengen liner diameter 300-500 L-6</t>
  </si>
  <si>
    <t>Aanbrengen liner diameter 501-800 L-6</t>
  </si>
  <si>
    <t>Aanbrengen liner diameter 801-1000 L-6</t>
  </si>
  <si>
    <t>TOTAAL DEELREPARATIES</t>
  </si>
  <si>
    <t>PUT, KOLK- EN OVERIGE KLEINE REPARATIES cq RENOVATIES</t>
  </si>
  <si>
    <t>Coating aanbrengen op putwand 8m2 in privaat terrein</t>
  </si>
  <si>
    <t>Bekleden putwand met PEplaat 8m2 in privaat terrein</t>
  </si>
  <si>
    <t>Coating aanbrengen op putwand 8m2 in openbaar gebied</t>
  </si>
  <si>
    <t>Bekleden putwand met PEplaat 8m2 in openbaar gebied</t>
  </si>
  <si>
    <t>Plaatsen stankscherm</t>
  </si>
  <si>
    <t>Plaatsen kolkdeksel</t>
  </si>
  <si>
    <t>Plaatsen kolk incl verwijderen en afvoeren oude kolk</t>
  </si>
  <si>
    <t>Plaatsen nieuwe kolk</t>
  </si>
  <si>
    <t>Plaatsen inspectieputdeksel</t>
  </si>
  <si>
    <t>Plaatsen inspectieput incl verwijderen en afvoeren oude inspectieput</t>
  </si>
  <si>
    <t>Plaatsen nieuwe inspectieput</t>
  </si>
  <si>
    <t>Opmetselen inspectieputrand</t>
  </si>
  <si>
    <t>Uitvoerder Schouw (bijvoorbeeld bereikbaarheid putten controleren)</t>
  </si>
  <si>
    <t xml:space="preserve">Civiele ploeg met materieel </t>
  </si>
  <si>
    <t>TOTAAL KLEINE REPARATIES</t>
  </si>
  <si>
    <t>VERWIJDEREN WORTELS, BEZONKEN AFZETTINBEN ETC.</t>
  </si>
  <si>
    <t>Wortels en bezonken afzettingen verwijderen</t>
  </si>
  <si>
    <t>Wortels en bezonken afzettingen (&gt;2/opstelling)</t>
  </si>
  <si>
    <t>TOTAAL VERWIJDEREN WORTELS, BEZONKEN AFZETTINGEN ETC.</t>
  </si>
  <si>
    <t>TOTAAL UITVOERING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</si>
</sst>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€&quot;\ * #,##0.00_);_(&quot;€&quot;\ * \(#,##0.00\);_(&quot;€&quot;\ * &quot;-&quot;??_);_(@_)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6D6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2" xfId="0" applyBorder="1"/>
    <xf numFmtId="0" fontId="0" fillId="3" borderId="2" xfId="0" applyFill="1" applyBorder="1"/>
    <xf numFmtId="0" fontId="0" fillId="3" borderId="4" xfId="0" applyFill="1" applyBorder="1"/>
    <xf numFmtId="0" fontId="0" fillId="3" borderId="7" xfId="0" applyFill="1" applyBorder="1"/>
    <xf numFmtId="0" fontId="2" fillId="3" borderId="7" xfId="0" applyFont="1" applyFill="1" applyBorder="1"/>
    <xf numFmtId="0" fontId="2" fillId="3" borderId="2" xfId="0" applyFont="1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0" fillId="0" borderId="11" xfId="0" applyBorder="1"/>
    <xf numFmtId="0" fontId="0" fillId="0" borderId="6" xfId="0" applyBorder="1"/>
    <xf numFmtId="0" fontId="2" fillId="0" borderId="13" xfId="0" applyFont="1" applyBorder="1"/>
    <xf numFmtId="0" fontId="0" fillId="0" borderId="14" xfId="0" applyBorder="1"/>
    <xf numFmtId="0" fontId="2" fillId="0" borderId="16" xfId="0" applyFont="1" applyBorder="1"/>
    <xf numFmtId="0" fontId="0" fillId="0" borderId="16" xfId="0" applyBorder="1"/>
    <xf numFmtId="0" fontId="2" fillId="0" borderId="18" xfId="0" applyFont="1" applyBorder="1"/>
    <xf numFmtId="0" fontId="0" fillId="0" borderId="24" xfId="0" applyBorder="1"/>
    <xf numFmtId="0" fontId="0" fillId="0" borderId="26" xfId="0" applyBorder="1"/>
    <xf numFmtId="0" fontId="0" fillId="0" borderId="29" xfId="0" applyBorder="1"/>
    <xf numFmtId="0" fontId="0" fillId="3" borderId="31" xfId="0" applyFill="1" applyBorder="1"/>
    <xf numFmtId="164" fontId="0" fillId="0" borderId="0" xfId="1" applyFont="1"/>
    <xf numFmtId="164" fontId="0" fillId="0" borderId="15" xfId="1" applyFont="1" applyBorder="1"/>
    <xf numFmtId="164" fontId="0" fillId="0" borderId="17" xfId="1" applyFont="1" applyBorder="1"/>
    <xf numFmtId="164" fontId="2" fillId="0" borderId="19" xfId="1" applyFont="1" applyBorder="1"/>
    <xf numFmtId="164" fontId="0" fillId="3" borderId="21" xfId="1" applyFont="1" applyFill="1" applyBorder="1"/>
    <xf numFmtId="164" fontId="0" fillId="0" borderId="22" xfId="1" applyFont="1" applyBorder="1"/>
    <xf numFmtId="164" fontId="0" fillId="0" borderId="23" xfId="1" applyFont="1" applyBorder="1"/>
    <xf numFmtId="164" fontId="0" fillId="3" borderId="25" xfId="1" applyFont="1" applyFill="1" applyBorder="1"/>
    <xf numFmtId="164" fontId="0" fillId="0" borderId="27" xfId="1" applyFont="1" applyBorder="1"/>
    <xf numFmtId="164" fontId="0" fillId="3" borderId="28" xfId="1" applyFont="1" applyFill="1" applyBorder="1"/>
    <xf numFmtId="164" fontId="0" fillId="0" borderId="14" xfId="1" applyFont="1" applyBorder="1"/>
    <xf numFmtId="164" fontId="0" fillId="0" borderId="0" xfId="1" applyFont="1" applyBorder="1"/>
    <xf numFmtId="164" fontId="2" fillId="0" borderId="1" xfId="1" applyFont="1" applyBorder="1"/>
    <xf numFmtId="164" fontId="0" fillId="3" borderId="2" xfId="1" applyFont="1" applyFill="1" applyBorder="1"/>
    <xf numFmtId="164" fontId="0" fillId="2" borderId="0" xfId="1" applyFont="1" applyFill="1" applyBorder="1"/>
    <xf numFmtId="164" fontId="0" fillId="3" borderId="7" xfId="1" applyFont="1" applyFill="1" applyBorder="1"/>
    <xf numFmtId="164" fontId="0" fillId="2" borderId="4" xfId="1" applyFont="1" applyFill="1" applyBorder="1"/>
    <xf numFmtId="164" fontId="0" fillId="2" borderId="7" xfId="1" applyFont="1" applyFill="1" applyBorder="1"/>
    <xf numFmtId="164" fontId="0" fillId="2" borderId="8" xfId="1" applyFont="1" applyFill="1" applyBorder="1"/>
    <xf numFmtId="164" fontId="0" fillId="2" borderId="9" xfId="1" applyFont="1" applyFill="1" applyBorder="1"/>
    <xf numFmtId="164" fontId="0" fillId="2" borderId="10" xfId="1" applyFont="1" applyFill="1" applyBorder="1"/>
    <xf numFmtId="164" fontId="0" fillId="2" borderId="5" xfId="1" applyFont="1" applyFill="1" applyBorder="1"/>
    <xf numFmtId="164" fontId="0" fillId="2" borderId="12" xfId="1" applyFont="1" applyFill="1" applyBorder="1"/>
    <xf numFmtId="164" fontId="0" fillId="3" borderId="4" xfId="1" applyFont="1" applyFill="1" applyBorder="1"/>
    <xf numFmtId="164" fontId="0" fillId="3" borderId="31" xfId="1" applyFont="1" applyFill="1" applyBorder="1"/>
    <xf numFmtId="164" fontId="2" fillId="3" borderId="32" xfId="1" applyFont="1" applyFill="1" applyBorder="1"/>
    <xf numFmtId="0" fontId="0" fillId="0" borderId="9" xfId="0" applyBorder="1" applyAlignment="1">
      <alignment wrapText="1"/>
    </xf>
    <xf numFmtId="3" fontId="0" fillId="0" borderId="0" xfId="0" applyNumberFormat="1"/>
    <xf numFmtId="0" fontId="4" fillId="0" borderId="0" xfId="0" applyFont="1"/>
    <xf numFmtId="0" fontId="0" fillId="0" borderId="0" xfId="0" applyAlignment="1">
      <alignment wrapText="1"/>
    </xf>
    <xf numFmtId="15" fontId="0" fillId="0" borderId="0" xfId="0" applyNumberFormat="1" applyAlignment="1">
      <alignment horizontal="left"/>
    </xf>
    <xf numFmtId="0" fontId="0" fillId="0" borderId="8" xfId="0" applyBorder="1" applyAlignment="1">
      <alignment wrapText="1"/>
    </xf>
    <xf numFmtId="0" fontId="0" fillId="0" borderId="0" xfId="0" applyAlignment="1">
      <alignment horizontal="left" vertical="top" wrapText="1"/>
    </xf>
    <xf numFmtId="0" fontId="2" fillId="3" borderId="20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0" xfId="0" applyFont="1" applyFill="1" applyBorder="1" applyAlignment="1">
      <alignment horizontal="left"/>
    </xf>
    <xf numFmtId="0" fontId="2" fillId="3" borderId="31" xfId="0" applyFont="1" applyFill="1" applyBorder="1" applyAlignment="1">
      <alignment horizontal="left"/>
    </xf>
    <xf numFmtId="0" fontId="0" fillId="3" borderId="20" xfId="0" applyFill="1" applyBorder="1" applyAlignment="1">
      <alignment horizontal="left"/>
    </xf>
    <xf numFmtId="0" fontId="0" fillId="3" borderId="2" xfId="0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76D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zoomScale="111" workbookViewId="0">
      <selection activeCell="B5" sqref="B5"/>
    </sheetView>
  </sheetViews>
  <sheetFormatPr defaultColWidth="11" defaultRowHeight="15.75" x14ac:dyDescent="0.25"/>
  <cols>
    <col min="1" max="1" width="4.375" customWidth="1"/>
    <col min="2" max="2" width="64.625" customWidth="1"/>
    <col min="4" max="4" width="12.875" bestFit="1" customWidth="1"/>
    <col min="5" max="5" width="22.125" style="24" customWidth="1"/>
    <col min="6" max="6" width="29.5" style="24" customWidth="1"/>
  </cols>
  <sheetData>
    <row r="1" spans="1:6" ht="26.25" x14ac:dyDescent="0.4">
      <c r="A1" s="52" t="s">
        <v>0</v>
      </c>
    </row>
    <row r="2" spans="1:6" ht="26.25" x14ac:dyDescent="0.4">
      <c r="A2" s="52" t="s">
        <v>1</v>
      </c>
    </row>
    <row r="3" spans="1:6" ht="26.25" x14ac:dyDescent="0.4">
      <c r="A3" s="52" t="s">
        <v>2</v>
      </c>
    </row>
    <row r="5" spans="1:6" x14ac:dyDescent="0.25">
      <c r="B5" s="54">
        <v>45150</v>
      </c>
    </row>
    <row r="6" spans="1:6" ht="16.5" thickBot="1" x14ac:dyDescent="0.3"/>
    <row r="7" spans="1:6" x14ac:dyDescent="0.25">
      <c r="A7" s="15" t="s">
        <v>3</v>
      </c>
      <c r="B7" s="16"/>
      <c r="C7" s="16"/>
      <c r="D7" s="16"/>
      <c r="E7" s="34"/>
      <c r="F7" s="25"/>
    </row>
    <row r="8" spans="1:6" x14ac:dyDescent="0.25">
      <c r="A8" s="17" t="s">
        <v>4</v>
      </c>
      <c r="E8" s="35"/>
      <c r="F8" s="26"/>
    </row>
    <row r="9" spans="1:6" x14ac:dyDescent="0.25">
      <c r="A9" s="18"/>
      <c r="E9" s="35"/>
      <c r="F9" s="26"/>
    </row>
    <row r="10" spans="1:6" s="1" customFormat="1" x14ac:dyDescent="0.25">
      <c r="A10" s="19"/>
      <c r="B10" s="2" t="s">
        <v>5</v>
      </c>
      <c r="C10" s="2" t="s">
        <v>6</v>
      </c>
      <c r="D10" s="2" t="s">
        <v>7</v>
      </c>
      <c r="E10" s="36" t="s">
        <v>8</v>
      </c>
      <c r="F10" s="27" t="s">
        <v>9</v>
      </c>
    </row>
    <row r="11" spans="1:6" x14ac:dyDescent="0.25">
      <c r="A11" s="18"/>
      <c r="E11" s="35"/>
      <c r="F11" s="26"/>
    </row>
    <row r="12" spans="1:6" x14ac:dyDescent="0.25">
      <c r="A12" s="57" t="s">
        <v>10</v>
      </c>
      <c r="B12" s="58"/>
      <c r="C12" s="4"/>
      <c r="D12" s="4"/>
      <c r="E12" s="37"/>
      <c r="F12" s="28"/>
    </row>
    <row r="13" spans="1:6" x14ac:dyDescent="0.25">
      <c r="A13" s="18"/>
      <c r="B13" s="9" t="s">
        <v>11</v>
      </c>
      <c r="C13" s="51">
        <v>24048</v>
      </c>
      <c r="D13" s="9" t="s">
        <v>12</v>
      </c>
      <c r="E13" s="38"/>
      <c r="F13" s="32">
        <f>E13*C13</f>
        <v>0</v>
      </c>
    </row>
    <row r="14" spans="1:6" ht="31.5" x14ac:dyDescent="0.25">
      <c r="A14" s="18"/>
      <c r="B14" s="50" t="s">
        <v>13</v>
      </c>
      <c r="C14" s="51">
        <v>2</v>
      </c>
      <c r="D14" s="10" t="s">
        <v>14</v>
      </c>
      <c r="E14" s="38"/>
      <c r="F14" s="32">
        <f>E14*C14</f>
        <v>0</v>
      </c>
    </row>
    <row r="15" spans="1:6" ht="31.5" x14ac:dyDescent="0.25">
      <c r="A15" s="18"/>
      <c r="B15" s="50" t="s">
        <v>15</v>
      </c>
      <c r="C15" s="51">
        <v>2</v>
      </c>
      <c r="D15" s="10" t="s">
        <v>16</v>
      </c>
      <c r="E15" s="38"/>
      <c r="F15" s="32">
        <f>C15*E15</f>
        <v>0</v>
      </c>
    </row>
    <row r="16" spans="1:6" x14ac:dyDescent="0.25">
      <c r="A16" s="18"/>
      <c r="B16" s="10" t="s">
        <v>17</v>
      </c>
      <c r="C16" s="51">
        <v>32</v>
      </c>
      <c r="D16" s="10" t="s">
        <v>18</v>
      </c>
      <c r="E16" s="38"/>
      <c r="F16" s="32">
        <f>C16*E16</f>
        <v>0</v>
      </c>
    </row>
    <row r="17" spans="1:6" x14ac:dyDescent="0.25">
      <c r="A17" s="18"/>
      <c r="B17" s="11" t="s">
        <v>19</v>
      </c>
      <c r="C17" s="51">
        <v>24</v>
      </c>
      <c r="D17" s="11" t="s">
        <v>18</v>
      </c>
      <c r="E17" s="38"/>
      <c r="F17" s="30">
        <f>E17*C17</f>
        <v>0</v>
      </c>
    </row>
    <row r="18" spans="1:6" x14ac:dyDescent="0.25">
      <c r="A18" s="61" t="s">
        <v>20</v>
      </c>
      <c r="B18" s="62"/>
      <c r="C18" s="4"/>
      <c r="D18" s="4"/>
      <c r="E18" s="37"/>
      <c r="F18" s="28">
        <f>SUM(F13:F17)</f>
        <v>0</v>
      </c>
    </row>
    <row r="19" spans="1:6" x14ac:dyDescent="0.25">
      <c r="A19" s="18"/>
      <c r="E19" s="35"/>
      <c r="F19" s="26"/>
    </row>
    <row r="20" spans="1:6" x14ac:dyDescent="0.25">
      <c r="A20" s="57" t="s">
        <v>21</v>
      </c>
      <c r="B20" s="58"/>
      <c r="C20" s="4"/>
      <c r="D20" s="4"/>
      <c r="E20" s="37"/>
      <c r="F20" s="28"/>
    </row>
    <row r="21" spans="1:6" ht="31.5" x14ac:dyDescent="0.25">
      <c r="A21" s="18"/>
      <c r="B21" s="55" t="s">
        <v>22</v>
      </c>
      <c r="C21" s="9">
        <v>8</v>
      </c>
      <c r="D21" s="9" t="s">
        <v>14</v>
      </c>
      <c r="E21" s="38"/>
      <c r="F21" s="29">
        <f>E21*C21</f>
        <v>0</v>
      </c>
    </row>
    <row r="22" spans="1:6" x14ac:dyDescent="0.25">
      <c r="A22" s="61" t="s">
        <v>23</v>
      </c>
      <c r="B22" s="62"/>
      <c r="C22" s="4"/>
      <c r="D22" s="4"/>
      <c r="E22" s="37"/>
      <c r="F22" s="28">
        <f>SUM(F21:F21)</f>
        <v>0</v>
      </c>
    </row>
    <row r="23" spans="1:6" x14ac:dyDescent="0.25">
      <c r="A23" s="18"/>
      <c r="E23" s="35"/>
      <c r="F23" s="26"/>
    </row>
    <row r="24" spans="1:6" x14ac:dyDescent="0.25">
      <c r="A24" s="57" t="s">
        <v>24</v>
      </c>
      <c r="B24" s="58"/>
      <c r="C24" s="4"/>
      <c r="D24" s="4"/>
      <c r="E24" s="37"/>
      <c r="F24" s="28"/>
    </row>
    <row r="25" spans="1:6" x14ac:dyDescent="0.25">
      <c r="A25" s="18"/>
      <c r="B25" s="9" t="s">
        <v>25</v>
      </c>
      <c r="C25" s="10">
        <v>32</v>
      </c>
      <c r="D25" s="9" t="s">
        <v>18</v>
      </c>
      <c r="E25" s="38"/>
      <c r="F25" s="29">
        <f>E25*C25</f>
        <v>0</v>
      </c>
    </row>
    <row r="26" spans="1:6" x14ac:dyDescent="0.25">
      <c r="A26" s="18"/>
      <c r="B26" s="11" t="s">
        <v>26</v>
      </c>
      <c r="C26" s="11">
        <v>72</v>
      </c>
      <c r="D26" s="11" t="s">
        <v>18</v>
      </c>
      <c r="E26" s="38"/>
      <c r="F26" s="30">
        <f>E26*C26</f>
        <v>0</v>
      </c>
    </row>
    <row r="27" spans="1:6" x14ac:dyDescent="0.25">
      <c r="A27" s="61" t="s">
        <v>27</v>
      </c>
      <c r="B27" s="62"/>
      <c r="C27" s="4"/>
      <c r="D27" s="4"/>
      <c r="E27" s="37"/>
      <c r="F27" s="28">
        <f>SUM(F25:F26)</f>
        <v>0</v>
      </c>
    </row>
    <row r="28" spans="1:6" x14ac:dyDescent="0.25">
      <c r="A28" s="18"/>
      <c r="E28" s="35"/>
      <c r="F28" s="26"/>
    </row>
    <row r="29" spans="1:6" x14ac:dyDescent="0.25">
      <c r="A29" s="57" t="s">
        <v>28</v>
      </c>
      <c r="B29" s="58"/>
      <c r="C29" s="4"/>
      <c r="D29" s="4"/>
      <c r="E29" s="37"/>
      <c r="F29" s="28"/>
    </row>
    <row r="30" spans="1:6" x14ac:dyDescent="0.25">
      <c r="A30" s="20"/>
      <c r="B30" s="7" t="s">
        <v>29</v>
      </c>
      <c r="C30" s="6"/>
      <c r="D30" s="6"/>
      <c r="E30" s="39"/>
      <c r="F30" s="31"/>
    </row>
    <row r="31" spans="1:6" x14ac:dyDescent="0.25">
      <c r="A31" s="21"/>
      <c r="B31" t="s">
        <v>30</v>
      </c>
      <c r="C31" s="12">
        <v>24000</v>
      </c>
      <c r="D31" s="9" t="s">
        <v>12</v>
      </c>
      <c r="E31" s="40"/>
      <c r="F31" s="29">
        <f t="shared" ref="F31:F43" si="0">C31*E31</f>
        <v>0</v>
      </c>
    </row>
    <row r="32" spans="1:6" x14ac:dyDescent="0.25">
      <c r="A32" s="21"/>
      <c r="B32" t="s">
        <v>31</v>
      </c>
      <c r="C32" s="13">
        <v>520</v>
      </c>
      <c r="D32" s="10" t="s">
        <v>32</v>
      </c>
      <c r="E32" s="38"/>
      <c r="F32" s="32">
        <f t="shared" si="0"/>
        <v>0</v>
      </c>
    </row>
    <row r="33" spans="1:6" x14ac:dyDescent="0.25">
      <c r="A33" s="21"/>
      <c r="B33" t="s">
        <v>33</v>
      </c>
      <c r="C33" s="13">
        <v>152</v>
      </c>
      <c r="D33" s="10" t="s">
        <v>32</v>
      </c>
      <c r="E33" s="38"/>
      <c r="F33" s="32">
        <f t="shared" si="0"/>
        <v>0</v>
      </c>
    </row>
    <row r="34" spans="1:6" ht="31.5" x14ac:dyDescent="0.25">
      <c r="A34" s="21"/>
      <c r="B34" s="53" t="s">
        <v>34</v>
      </c>
      <c r="C34" s="13">
        <v>388</v>
      </c>
      <c r="D34" s="10" t="s">
        <v>35</v>
      </c>
      <c r="E34" s="38"/>
      <c r="F34" s="32">
        <f t="shared" si="0"/>
        <v>0</v>
      </c>
    </row>
    <row r="35" spans="1:6" ht="31.5" x14ac:dyDescent="0.25">
      <c r="A35" s="21"/>
      <c r="B35" s="53" t="s">
        <v>36</v>
      </c>
      <c r="C35" s="13">
        <v>200</v>
      </c>
      <c r="D35" s="10" t="s">
        <v>18</v>
      </c>
      <c r="E35" s="38"/>
      <c r="F35" s="32">
        <f t="shared" si="0"/>
        <v>0</v>
      </c>
    </row>
    <row r="36" spans="1:6" x14ac:dyDescent="0.25">
      <c r="A36" s="21"/>
      <c r="B36" t="s">
        <v>37</v>
      </c>
      <c r="C36" s="13">
        <v>24</v>
      </c>
      <c r="D36" s="10" t="s">
        <v>18</v>
      </c>
      <c r="E36" s="38"/>
      <c r="F36" s="32">
        <f t="shared" si="0"/>
        <v>0</v>
      </c>
    </row>
    <row r="37" spans="1:6" x14ac:dyDescent="0.25">
      <c r="A37" s="21"/>
      <c r="B37" t="s">
        <v>38</v>
      </c>
      <c r="C37" s="13">
        <v>2020</v>
      </c>
      <c r="D37" s="10" t="s">
        <v>32</v>
      </c>
      <c r="E37" s="38"/>
      <c r="F37" s="32">
        <f t="shared" si="0"/>
        <v>0</v>
      </c>
    </row>
    <row r="38" spans="1:6" x14ac:dyDescent="0.25">
      <c r="A38" s="21"/>
      <c r="B38" t="s">
        <v>39</v>
      </c>
      <c r="C38" s="13">
        <v>31142</v>
      </c>
      <c r="D38" s="10" t="s">
        <v>32</v>
      </c>
      <c r="E38" s="38"/>
      <c r="F38" s="32">
        <f t="shared" si="0"/>
        <v>0</v>
      </c>
    </row>
    <row r="39" spans="1:6" x14ac:dyDescent="0.25">
      <c r="A39" s="21"/>
      <c r="B39" t="s">
        <v>40</v>
      </c>
      <c r="C39" s="13">
        <v>3324</v>
      </c>
      <c r="D39" s="10" t="s">
        <v>32</v>
      </c>
      <c r="E39" s="38"/>
      <c r="F39" s="32">
        <f t="shared" si="0"/>
        <v>0</v>
      </c>
    </row>
    <row r="40" spans="1:6" x14ac:dyDescent="0.25">
      <c r="A40" s="21"/>
      <c r="B40" t="s">
        <v>41</v>
      </c>
      <c r="C40" s="13">
        <v>182</v>
      </c>
      <c r="D40" s="10" t="s">
        <v>32</v>
      </c>
      <c r="E40" s="38"/>
      <c r="F40" s="32">
        <f t="shared" si="0"/>
        <v>0</v>
      </c>
    </row>
    <row r="41" spans="1:6" x14ac:dyDescent="0.25">
      <c r="A41" s="21"/>
      <c r="B41" t="s">
        <v>42</v>
      </c>
      <c r="C41" s="13">
        <v>10</v>
      </c>
      <c r="D41" s="10" t="s">
        <v>32</v>
      </c>
      <c r="E41" s="38"/>
      <c r="F41" s="32">
        <f t="shared" si="0"/>
        <v>0</v>
      </c>
    </row>
    <row r="42" spans="1:6" x14ac:dyDescent="0.25">
      <c r="A42" s="21"/>
      <c r="B42" t="s">
        <v>43</v>
      </c>
      <c r="C42" s="13">
        <v>80</v>
      </c>
      <c r="D42" s="10" t="s">
        <v>12</v>
      </c>
      <c r="E42" s="38"/>
      <c r="F42" s="32">
        <f t="shared" si="0"/>
        <v>0</v>
      </c>
    </row>
    <row r="43" spans="1:6" x14ac:dyDescent="0.25">
      <c r="A43" s="21"/>
      <c r="B43" t="s">
        <v>44</v>
      </c>
      <c r="C43" s="13">
        <v>8</v>
      </c>
      <c r="D43" s="11" t="s">
        <v>32</v>
      </c>
      <c r="E43" s="41"/>
      <c r="F43" s="32">
        <f t="shared" si="0"/>
        <v>0</v>
      </c>
    </row>
    <row r="44" spans="1:6" ht="17.100000000000001" customHeight="1" x14ac:dyDescent="0.25">
      <c r="A44" s="21"/>
      <c r="B44" s="4" t="s">
        <v>45</v>
      </c>
      <c r="C44" s="4"/>
      <c r="D44" s="4"/>
      <c r="E44" s="37"/>
      <c r="F44" s="28">
        <f>SUM(F31:F43)</f>
        <v>0</v>
      </c>
    </row>
    <row r="45" spans="1:6" x14ac:dyDescent="0.25">
      <c r="A45" s="21"/>
      <c r="E45" s="35"/>
      <c r="F45" s="26"/>
    </row>
    <row r="46" spans="1:6" x14ac:dyDescent="0.25">
      <c r="A46" s="21"/>
      <c r="B46" s="8" t="s">
        <v>46</v>
      </c>
      <c r="C46" s="4"/>
      <c r="D46" s="4"/>
      <c r="E46" s="37"/>
      <c r="F46" s="28"/>
    </row>
    <row r="47" spans="1:6" x14ac:dyDescent="0.25">
      <c r="A47" s="21"/>
      <c r="B47" t="s">
        <v>47</v>
      </c>
      <c r="C47" s="12">
        <v>2</v>
      </c>
      <c r="D47" s="9" t="s">
        <v>32</v>
      </c>
      <c r="E47" s="42"/>
      <c r="F47" s="32">
        <f>C47*E47</f>
        <v>0</v>
      </c>
    </row>
    <row r="48" spans="1:6" x14ac:dyDescent="0.25">
      <c r="A48" s="21"/>
      <c r="B48" s="4" t="s">
        <v>48</v>
      </c>
      <c r="C48" s="4"/>
      <c r="D48" s="4"/>
      <c r="E48" s="37"/>
      <c r="F48" s="28">
        <f>SUM(F47:F47)</f>
        <v>0</v>
      </c>
    </row>
    <row r="49" spans="1:6" x14ac:dyDescent="0.25">
      <c r="A49" s="21"/>
      <c r="E49" s="35"/>
      <c r="F49" s="26"/>
    </row>
    <row r="50" spans="1:6" x14ac:dyDescent="0.25">
      <c r="A50" s="21"/>
      <c r="B50" s="8" t="s">
        <v>49</v>
      </c>
      <c r="C50" s="4"/>
      <c r="D50" s="4"/>
      <c r="E50" s="37"/>
      <c r="F50" s="28"/>
    </row>
    <row r="51" spans="1:6" x14ac:dyDescent="0.25">
      <c r="A51" s="21"/>
      <c r="B51" t="s">
        <v>50</v>
      </c>
      <c r="C51" s="9">
        <v>24000</v>
      </c>
      <c r="D51" t="s">
        <v>12</v>
      </c>
      <c r="E51" s="42"/>
      <c r="F51" s="32">
        <f>C51*E51</f>
        <v>0</v>
      </c>
    </row>
    <row r="52" spans="1:6" x14ac:dyDescent="0.25">
      <c r="A52" s="21"/>
      <c r="B52" t="s">
        <v>51</v>
      </c>
      <c r="C52" s="10">
        <v>520</v>
      </c>
      <c r="D52" t="s">
        <v>32</v>
      </c>
      <c r="E52" s="43"/>
      <c r="F52" s="32">
        <f>C52*E52</f>
        <v>0</v>
      </c>
    </row>
    <row r="53" spans="1:6" x14ac:dyDescent="0.25">
      <c r="A53" s="21"/>
      <c r="B53" t="s">
        <v>52</v>
      </c>
      <c r="C53" s="10">
        <v>112</v>
      </c>
      <c r="D53" t="s">
        <v>18</v>
      </c>
      <c r="E53" s="43"/>
      <c r="F53" s="32">
        <f>C53*E53</f>
        <v>0</v>
      </c>
    </row>
    <row r="54" spans="1:6" x14ac:dyDescent="0.25">
      <c r="A54" s="21"/>
      <c r="B54" t="s">
        <v>53</v>
      </c>
      <c r="C54" s="10">
        <v>4</v>
      </c>
      <c r="D54" t="s">
        <v>32</v>
      </c>
      <c r="E54" s="44"/>
      <c r="F54" s="32">
        <f>C54*E54</f>
        <v>0</v>
      </c>
    </row>
    <row r="55" spans="1:6" x14ac:dyDescent="0.25">
      <c r="A55" s="21"/>
      <c r="B55" s="4" t="s">
        <v>54</v>
      </c>
      <c r="C55" s="4"/>
      <c r="D55" s="4"/>
      <c r="E55" s="37"/>
      <c r="F55" s="28">
        <f>SUM(F51:F54)</f>
        <v>0</v>
      </c>
    </row>
    <row r="56" spans="1:6" x14ac:dyDescent="0.25">
      <c r="A56" s="21"/>
      <c r="E56" s="35"/>
      <c r="F56" s="26"/>
    </row>
    <row r="57" spans="1:6" x14ac:dyDescent="0.25">
      <c r="A57" s="21"/>
      <c r="B57" s="8" t="s">
        <v>55</v>
      </c>
      <c r="C57" s="4"/>
      <c r="D57" s="4"/>
      <c r="E57" s="37"/>
      <c r="F57" s="28"/>
    </row>
    <row r="58" spans="1:6" x14ac:dyDescent="0.25">
      <c r="A58" s="21"/>
      <c r="B58" t="s">
        <v>56</v>
      </c>
      <c r="C58" s="13">
        <v>10</v>
      </c>
      <c r="D58" s="10" t="s">
        <v>32</v>
      </c>
      <c r="E58" s="43"/>
      <c r="F58" s="32">
        <f>C58*E58</f>
        <v>0</v>
      </c>
    </row>
    <row r="59" spans="1:6" x14ac:dyDescent="0.25">
      <c r="A59" s="21"/>
      <c r="B59" t="s">
        <v>57</v>
      </c>
      <c r="C59" s="14">
        <v>10</v>
      </c>
      <c r="D59" s="11" t="s">
        <v>32</v>
      </c>
      <c r="E59" s="44"/>
      <c r="F59" s="32">
        <f>C59*E59</f>
        <v>0</v>
      </c>
    </row>
    <row r="60" spans="1:6" x14ac:dyDescent="0.25">
      <c r="A60" s="21"/>
      <c r="B60" s="4" t="s">
        <v>48</v>
      </c>
      <c r="C60" s="4"/>
      <c r="D60" s="4"/>
      <c r="E60" s="37"/>
      <c r="F60" s="28">
        <f>SUM(F58:F59)</f>
        <v>0</v>
      </c>
    </row>
    <row r="61" spans="1:6" x14ac:dyDescent="0.25">
      <c r="A61" s="21"/>
      <c r="E61" s="35"/>
      <c r="F61" s="26"/>
    </row>
    <row r="62" spans="1:6" x14ac:dyDescent="0.25">
      <c r="A62" s="21"/>
      <c r="B62" s="8" t="s">
        <v>58</v>
      </c>
      <c r="C62" s="4"/>
      <c r="D62" s="4"/>
      <c r="E62" s="37"/>
      <c r="F62" s="28"/>
    </row>
    <row r="63" spans="1:6" ht="31.5" x14ac:dyDescent="0.25">
      <c r="A63" s="21"/>
      <c r="B63" s="56" t="s">
        <v>59</v>
      </c>
      <c r="C63" s="12">
        <v>7441</v>
      </c>
      <c r="D63" s="9" t="s">
        <v>32</v>
      </c>
      <c r="E63" s="45"/>
      <c r="F63" s="32">
        <f>C63*E63</f>
        <v>0</v>
      </c>
    </row>
    <row r="64" spans="1:6" ht="31.5" x14ac:dyDescent="0.25">
      <c r="A64" s="21"/>
      <c r="B64" s="56" t="s">
        <v>60</v>
      </c>
      <c r="C64" s="13">
        <v>103</v>
      </c>
      <c r="D64" s="10" t="s">
        <v>32</v>
      </c>
      <c r="E64" s="46"/>
      <c r="F64" s="32">
        <f t="shared" ref="F64:F67" si="1">C64*E64</f>
        <v>0</v>
      </c>
    </row>
    <row r="65" spans="1:6" ht="31.5" x14ac:dyDescent="0.25">
      <c r="A65" s="21"/>
      <c r="B65" s="56" t="s">
        <v>61</v>
      </c>
      <c r="C65" s="13">
        <v>91</v>
      </c>
      <c r="D65" s="10" t="s">
        <v>32</v>
      </c>
      <c r="E65" s="46"/>
      <c r="F65" s="32">
        <f t="shared" si="1"/>
        <v>0</v>
      </c>
    </row>
    <row r="66" spans="1:6" ht="31.5" x14ac:dyDescent="0.25">
      <c r="A66" s="21"/>
      <c r="B66" s="56" t="s">
        <v>62</v>
      </c>
      <c r="C66" s="13">
        <v>18213</v>
      </c>
      <c r="D66" s="10" t="s">
        <v>32</v>
      </c>
      <c r="E66" s="43"/>
      <c r="F66" s="32">
        <f t="shared" si="1"/>
        <v>0</v>
      </c>
    </row>
    <row r="67" spans="1:6" x14ac:dyDescent="0.25">
      <c r="A67" s="21"/>
      <c r="B67" s="56" t="s">
        <v>63</v>
      </c>
      <c r="C67" s="14">
        <v>22755</v>
      </c>
      <c r="D67" s="11" t="s">
        <v>12</v>
      </c>
      <c r="E67" s="44"/>
      <c r="F67" s="32">
        <f t="shared" si="1"/>
        <v>0</v>
      </c>
    </row>
    <row r="68" spans="1:6" x14ac:dyDescent="0.25">
      <c r="A68" s="21"/>
      <c r="B68" s="4" t="s">
        <v>64</v>
      </c>
      <c r="C68" s="4"/>
      <c r="D68" s="4"/>
      <c r="E68" s="37"/>
      <c r="F68" s="28">
        <f>SUM(F63:F66)</f>
        <v>0</v>
      </c>
    </row>
    <row r="69" spans="1:6" x14ac:dyDescent="0.25">
      <c r="A69" s="21"/>
      <c r="C69" s="3"/>
      <c r="D69" s="3"/>
      <c r="E69" s="35"/>
      <c r="F69" s="26"/>
    </row>
    <row r="70" spans="1:6" x14ac:dyDescent="0.25">
      <c r="A70" s="21"/>
      <c r="B70" s="8" t="s">
        <v>65</v>
      </c>
      <c r="C70" s="4"/>
      <c r="D70" s="4"/>
      <c r="E70" s="37"/>
      <c r="F70" s="28"/>
    </row>
    <row r="71" spans="1:6" x14ac:dyDescent="0.25">
      <c r="A71" s="21"/>
      <c r="B71" t="s">
        <v>66</v>
      </c>
      <c r="C71" s="13">
        <v>22755</v>
      </c>
      <c r="D71" s="10" t="s">
        <v>12</v>
      </c>
      <c r="E71" s="43"/>
      <c r="F71" s="32">
        <f>C71*E71</f>
        <v>0</v>
      </c>
    </row>
    <row r="72" spans="1:6" x14ac:dyDescent="0.25">
      <c r="A72" s="21"/>
      <c r="B72" s="4" t="s">
        <v>67</v>
      </c>
      <c r="C72" s="4"/>
      <c r="D72" s="4"/>
      <c r="E72" s="37"/>
      <c r="F72" s="28">
        <f>SUM(F71:F71)</f>
        <v>0</v>
      </c>
    </row>
    <row r="73" spans="1:6" x14ac:dyDescent="0.25">
      <c r="A73" s="21"/>
      <c r="E73" s="35"/>
      <c r="F73" s="26"/>
    </row>
    <row r="74" spans="1:6" x14ac:dyDescent="0.25">
      <c r="A74" s="21"/>
      <c r="B74" s="8" t="s">
        <v>68</v>
      </c>
      <c r="C74" s="4"/>
      <c r="D74" s="4"/>
      <c r="E74" s="37"/>
      <c r="F74" s="28"/>
    </row>
    <row r="75" spans="1:6" x14ac:dyDescent="0.25">
      <c r="A75" s="21"/>
      <c r="B75" t="s">
        <v>69</v>
      </c>
      <c r="C75" s="12">
        <v>68</v>
      </c>
      <c r="D75" s="9" t="s">
        <v>14</v>
      </c>
      <c r="E75" s="45"/>
      <c r="F75" s="32">
        <f>C75*E75</f>
        <v>0</v>
      </c>
    </row>
    <row r="76" spans="1:6" x14ac:dyDescent="0.25">
      <c r="A76" s="21"/>
      <c r="B76" t="s">
        <v>70</v>
      </c>
      <c r="C76" s="13">
        <v>6</v>
      </c>
      <c r="D76" s="10" t="s">
        <v>14</v>
      </c>
      <c r="E76" s="46"/>
      <c r="F76" s="32">
        <f>C76*E76</f>
        <v>0</v>
      </c>
    </row>
    <row r="77" spans="1:6" x14ac:dyDescent="0.25">
      <c r="A77" s="21"/>
      <c r="B77" t="s">
        <v>71</v>
      </c>
      <c r="C77" s="13">
        <v>4</v>
      </c>
      <c r="D77" s="10" t="s">
        <v>14</v>
      </c>
      <c r="E77" s="46"/>
      <c r="F77" s="32">
        <f>C77*E77</f>
        <v>0</v>
      </c>
    </row>
    <row r="78" spans="1:6" x14ac:dyDescent="0.25">
      <c r="A78" s="21"/>
      <c r="B78" s="4" t="s">
        <v>72</v>
      </c>
      <c r="C78" s="4"/>
      <c r="D78" s="4"/>
      <c r="E78" s="37"/>
      <c r="F78" s="28">
        <f>SUM(F75:F77)</f>
        <v>0</v>
      </c>
    </row>
    <row r="79" spans="1:6" x14ac:dyDescent="0.25">
      <c r="A79" s="21"/>
      <c r="E79" s="35"/>
      <c r="F79" s="26"/>
    </row>
    <row r="80" spans="1:6" x14ac:dyDescent="0.25">
      <c r="A80" s="21"/>
      <c r="B80" s="8" t="s">
        <v>73</v>
      </c>
      <c r="C80" s="4"/>
      <c r="D80" s="4"/>
      <c r="E80" s="37"/>
      <c r="F80" s="28"/>
    </row>
    <row r="81" spans="1:6" x14ac:dyDescent="0.25">
      <c r="A81" s="21"/>
      <c r="B81" t="s">
        <v>74</v>
      </c>
      <c r="C81" s="13">
        <v>25</v>
      </c>
      <c r="D81" s="9" t="s">
        <v>32</v>
      </c>
      <c r="E81" s="45"/>
      <c r="F81" s="32">
        <f t="shared" ref="F81:F93" si="2">C81*E81</f>
        <v>0</v>
      </c>
    </row>
    <row r="82" spans="1:6" x14ac:dyDescent="0.25">
      <c r="A82" s="21"/>
      <c r="B82" t="s">
        <v>75</v>
      </c>
      <c r="C82" s="13">
        <v>25</v>
      </c>
      <c r="D82" s="10" t="s">
        <v>32</v>
      </c>
      <c r="E82" s="46"/>
      <c r="F82" s="32">
        <f t="shared" si="2"/>
        <v>0</v>
      </c>
    </row>
    <row r="83" spans="1:6" x14ac:dyDescent="0.25">
      <c r="A83" s="21"/>
      <c r="B83" t="s">
        <v>76</v>
      </c>
      <c r="C83" s="13">
        <v>4</v>
      </c>
      <c r="D83" s="10" t="s">
        <v>32</v>
      </c>
      <c r="E83" s="46"/>
      <c r="F83" s="32">
        <f t="shared" si="2"/>
        <v>0</v>
      </c>
    </row>
    <row r="84" spans="1:6" x14ac:dyDescent="0.25">
      <c r="A84" s="21"/>
      <c r="B84" t="s">
        <v>77</v>
      </c>
      <c r="C84" s="13">
        <v>4</v>
      </c>
      <c r="D84" s="10" t="s">
        <v>32</v>
      </c>
      <c r="E84" s="46"/>
      <c r="F84" s="32">
        <f t="shared" si="2"/>
        <v>0</v>
      </c>
    </row>
    <row r="85" spans="1:6" x14ac:dyDescent="0.25">
      <c r="A85" s="21"/>
      <c r="B85" t="s">
        <v>78</v>
      </c>
      <c r="C85" s="13">
        <v>40</v>
      </c>
      <c r="D85" s="10" t="s">
        <v>32</v>
      </c>
      <c r="E85" s="46"/>
      <c r="F85" s="32">
        <f t="shared" si="2"/>
        <v>0</v>
      </c>
    </row>
    <row r="86" spans="1:6" x14ac:dyDescent="0.25">
      <c r="A86" s="21"/>
      <c r="B86" t="s">
        <v>79</v>
      </c>
      <c r="C86" s="13">
        <v>50</v>
      </c>
      <c r="D86" s="10" t="s">
        <v>32</v>
      </c>
      <c r="E86" s="46"/>
      <c r="F86" s="32">
        <f t="shared" si="2"/>
        <v>0</v>
      </c>
    </row>
    <row r="87" spans="1:6" x14ac:dyDescent="0.25">
      <c r="A87" s="21"/>
      <c r="B87" t="s">
        <v>80</v>
      </c>
      <c r="C87" s="13">
        <v>30</v>
      </c>
      <c r="D87" s="10" t="s">
        <v>32</v>
      </c>
      <c r="E87" s="46"/>
      <c r="F87" s="32">
        <f t="shared" si="2"/>
        <v>0</v>
      </c>
    </row>
    <row r="88" spans="1:6" x14ac:dyDescent="0.25">
      <c r="A88" s="21"/>
      <c r="B88" t="s">
        <v>81</v>
      </c>
      <c r="C88" s="13">
        <v>30</v>
      </c>
      <c r="D88" s="10" t="s">
        <v>32</v>
      </c>
      <c r="E88" s="46"/>
      <c r="F88" s="32">
        <f t="shared" si="2"/>
        <v>0</v>
      </c>
    </row>
    <row r="89" spans="1:6" x14ac:dyDescent="0.25">
      <c r="A89" s="21"/>
      <c r="B89" t="s">
        <v>82</v>
      </c>
      <c r="C89" s="13">
        <v>16</v>
      </c>
      <c r="D89" s="10" t="s">
        <v>32</v>
      </c>
      <c r="E89" s="46"/>
      <c r="F89" s="32">
        <f t="shared" si="2"/>
        <v>0</v>
      </c>
    </row>
    <row r="90" spans="1:6" x14ac:dyDescent="0.25">
      <c r="A90" s="21"/>
      <c r="B90" t="s">
        <v>83</v>
      </c>
      <c r="C90" s="13">
        <v>8</v>
      </c>
      <c r="D90" s="10" t="s">
        <v>32</v>
      </c>
      <c r="E90" s="46"/>
      <c r="F90" s="32">
        <f t="shared" si="2"/>
        <v>0</v>
      </c>
    </row>
    <row r="91" spans="1:6" x14ac:dyDescent="0.25">
      <c r="A91" s="21"/>
      <c r="B91" t="s">
        <v>84</v>
      </c>
      <c r="C91" s="13">
        <v>12</v>
      </c>
      <c r="D91" s="10" t="s">
        <v>32</v>
      </c>
      <c r="E91" s="46"/>
      <c r="F91" s="32">
        <f t="shared" si="2"/>
        <v>0</v>
      </c>
    </row>
    <row r="92" spans="1:6" x14ac:dyDescent="0.25">
      <c r="A92" s="21"/>
      <c r="B92" t="s">
        <v>85</v>
      </c>
      <c r="C92" s="13">
        <v>10</v>
      </c>
      <c r="D92" s="10" t="s">
        <v>32</v>
      </c>
      <c r="E92" s="46"/>
      <c r="F92" s="32">
        <f t="shared" si="2"/>
        <v>0</v>
      </c>
    </row>
    <row r="93" spans="1:6" x14ac:dyDescent="0.25">
      <c r="A93" s="21"/>
      <c r="B93" t="s">
        <v>86</v>
      </c>
      <c r="C93" s="13">
        <v>32</v>
      </c>
      <c r="D93" s="10" t="s">
        <v>18</v>
      </c>
      <c r="E93" s="46"/>
      <c r="F93" s="32">
        <f t="shared" si="2"/>
        <v>0</v>
      </c>
    </row>
    <row r="94" spans="1:6" x14ac:dyDescent="0.25">
      <c r="A94" s="21"/>
      <c r="B94" t="s">
        <v>87</v>
      </c>
      <c r="C94" s="13">
        <v>244</v>
      </c>
      <c r="D94" s="10" t="s">
        <v>18</v>
      </c>
      <c r="E94" s="46"/>
      <c r="F94" s="32">
        <f>C94*E94</f>
        <v>0</v>
      </c>
    </row>
    <row r="95" spans="1:6" x14ac:dyDescent="0.25">
      <c r="A95" s="21"/>
      <c r="B95" s="4" t="s">
        <v>88</v>
      </c>
      <c r="C95" s="4"/>
      <c r="D95" s="4"/>
      <c r="E95" s="37"/>
      <c r="F95" s="28">
        <f>SUM(F81:F82)</f>
        <v>0</v>
      </c>
    </row>
    <row r="96" spans="1:6" x14ac:dyDescent="0.25">
      <c r="A96" s="21"/>
      <c r="E96" s="35"/>
      <c r="F96" s="26"/>
    </row>
    <row r="97" spans="1:6" x14ac:dyDescent="0.25">
      <c r="A97" s="21"/>
      <c r="B97" s="8" t="s">
        <v>89</v>
      </c>
      <c r="C97" s="4"/>
      <c r="D97" s="4"/>
      <c r="E97" s="37"/>
      <c r="F97" s="28"/>
    </row>
    <row r="98" spans="1:6" x14ac:dyDescent="0.25">
      <c r="A98" s="21"/>
      <c r="B98" t="s">
        <v>90</v>
      </c>
      <c r="C98" s="9">
        <v>36</v>
      </c>
      <c r="D98" t="s">
        <v>32</v>
      </c>
      <c r="E98" s="42"/>
      <c r="F98" s="32">
        <f>C98*E98</f>
        <v>0</v>
      </c>
    </row>
    <row r="99" spans="1:6" x14ac:dyDescent="0.25">
      <c r="A99" s="21"/>
      <c r="B99" t="s">
        <v>91</v>
      </c>
      <c r="C99" s="11">
        <v>12</v>
      </c>
      <c r="D99" t="s">
        <v>32</v>
      </c>
      <c r="E99" s="44"/>
      <c r="F99" s="32">
        <f>C99*E99</f>
        <v>0</v>
      </c>
    </row>
    <row r="100" spans="1:6" x14ac:dyDescent="0.25">
      <c r="A100" s="22"/>
      <c r="B100" s="5" t="s">
        <v>92</v>
      </c>
      <c r="C100" s="5"/>
      <c r="D100" s="5"/>
      <c r="E100" s="47"/>
      <c r="F100" s="33">
        <f>SUM(F98:F99)</f>
        <v>0</v>
      </c>
    </row>
    <row r="101" spans="1:6" ht="16.5" thickBot="1" x14ac:dyDescent="0.3">
      <c r="A101" s="59" t="s">
        <v>93</v>
      </c>
      <c r="B101" s="60"/>
      <c r="C101" s="23"/>
      <c r="D101" s="23"/>
      <c r="E101" s="48"/>
      <c r="F101" s="49">
        <f>F18+F22+F27+F44+F55+F60+F68+F72+F78+F95+F100</f>
        <v>0</v>
      </c>
    </row>
  </sheetData>
  <mergeCells count="8">
    <mergeCell ref="A29:B29"/>
    <mergeCell ref="A101:B101"/>
    <mergeCell ref="A18:B18"/>
    <mergeCell ref="A12:B12"/>
    <mergeCell ref="A20:B20"/>
    <mergeCell ref="A22:B22"/>
    <mergeCell ref="A24:B24"/>
    <mergeCell ref="A27:B27"/>
  </mergeCells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9F9956C2AEAD4E813BB6CA97F562B3" ma:contentTypeVersion="3" ma:contentTypeDescription="Een nieuw document maken." ma:contentTypeScope="" ma:versionID="d2b8836722052468009b2500320a1531">
  <xsd:schema xmlns:xsd="http://www.w3.org/2001/XMLSchema" xmlns:xs="http://www.w3.org/2001/XMLSchema" xmlns:p="http://schemas.microsoft.com/office/2006/metadata/properties" xmlns:ns2="920aea44-1ac9-4282-ab85-f706102c3514" targetNamespace="http://schemas.microsoft.com/office/2006/metadata/properties" ma:root="true" ma:fieldsID="51f0c4e8404d2f54b87665aa66147fd6" ns2:_="">
    <xsd:import namespace="920aea44-1ac9-4282-ab85-f706102c35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aea44-1ac9-4282-ab85-f706102c35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6BAB75-80AA-4B88-A9CF-569374D13949}">
  <ds:schemaRefs>
    <ds:schemaRef ds:uri="http://purl.org/dc/elements/1.1/"/>
    <ds:schemaRef ds:uri="920aea44-1ac9-4282-ab85-f706102c3514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AB4EEEB-7E0F-4C52-AFEE-44F65ACB25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0aea44-1ac9-4282-ab85-f706102c35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627EB6-C0E1-4EFE-A112-20BC959EB7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osseweijer</dc:creator>
  <cp:keywords/>
  <dc:description/>
  <cp:lastModifiedBy>Carina van der Meer</cp:lastModifiedBy>
  <cp:revision/>
  <dcterms:created xsi:type="dcterms:W3CDTF">2023-05-05T10:08:46Z</dcterms:created>
  <dcterms:modified xsi:type="dcterms:W3CDTF">2023-09-07T17:21:39Z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0x010100609F9956C2AEAD4E813BB6CA97F562B3</vt:lpwstr>
  </property>
</Properties>
</file>