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SC IUC G1 Aanbesteden\1 DJI\08 Gedetineerden\EA Persoonlijke verzorging justiabelen 2023\14 Vragen en Nota van Inlichtingen\"/>
    </mc:Choice>
  </mc:AlternateContent>
  <bookViews>
    <workbookView xWindow="0" yWindow="0" windowWidth="15360" windowHeight="3240" activeTab="1"/>
  </bookViews>
  <sheets>
    <sheet name="Invulinstructie" sheetId="3" r:id="rId1"/>
    <sheet name="Prijzenblad Kernassortiment "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7" i="1" l="1"/>
  <c r="S98" i="1"/>
  <c r="S99" i="1"/>
  <c r="S100" i="1"/>
  <c r="S101" i="1"/>
  <c r="S102" i="1"/>
  <c r="S103" i="1"/>
  <c r="S104" i="1"/>
  <c r="S96" i="1"/>
  <c r="S94" i="1"/>
  <c r="S93" i="1"/>
  <c r="S87" i="1"/>
  <c r="S88" i="1"/>
  <c r="S89" i="1"/>
  <c r="S90" i="1"/>
  <c r="S91" i="1"/>
  <c r="S86" i="1"/>
  <c r="S73" i="1"/>
  <c r="S74" i="1"/>
  <c r="S75" i="1"/>
  <c r="S76" i="1"/>
  <c r="S77" i="1"/>
  <c r="S78" i="1"/>
  <c r="S79" i="1"/>
  <c r="S80" i="1"/>
  <c r="S81" i="1"/>
  <c r="S82" i="1"/>
  <c r="S83" i="1"/>
  <c r="S84" i="1"/>
  <c r="S70" i="1"/>
  <c r="S69" i="1" l="1"/>
  <c r="S44" i="1" l="1"/>
  <c r="S45" i="1"/>
  <c r="S46" i="1"/>
  <c r="S47" i="1"/>
  <c r="S48" i="1"/>
  <c r="S49" i="1"/>
  <c r="S50" i="1"/>
  <c r="S51" i="1"/>
  <c r="S52" i="1"/>
  <c r="S53" i="1"/>
  <c r="S54" i="1"/>
  <c r="S55" i="1"/>
  <c r="S56" i="1"/>
  <c r="S57" i="1"/>
  <c r="S58" i="1"/>
  <c r="S59" i="1"/>
  <c r="S60" i="1"/>
  <c r="S43" i="1"/>
  <c r="S35" i="1"/>
  <c r="S36" i="1"/>
  <c r="S37" i="1"/>
  <c r="S38" i="1"/>
  <c r="S39" i="1"/>
  <c r="S40" i="1"/>
  <c r="S41" i="1"/>
  <c r="S34" i="1"/>
  <c r="S19" i="1"/>
  <c r="S20" i="1"/>
  <c r="S21" i="1"/>
  <c r="S22" i="1"/>
  <c r="S23" i="1"/>
  <c r="S24" i="1"/>
  <c r="S25" i="1"/>
  <c r="S26" i="1"/>
  <c r="S27" i="1"/>
  <c r="S28" i="1"/>
  <c r="S29" i="1"/>
  <c r="S30" i="1"/>
  <c r="S31" i="1"/>
  <c r="S32" i="1"/>
  <c r="S18" i="1"/>
  <c r="S8" i="1"/>
  <c r="S9" i="1"/>
  <c r="S10" i="1"/>
  <c r="S11" i="1"/>
  <c r="S12" i="1"/>
  <c r="S13" i="1"/>
  <c r="S14" i="1"/>
  <c r="S15" i="1"/>
  <c r="S16" i="1"/>
  <c r="S7" i="1"/>
  <c r="S6" i="1"/>
  <c r="S61" i="1" l="1"/>
  <c r="Q108" i="1" s="1"/>
  <c r="S72" i="1" l="1"/>
  <c r="S105" i="1" l="1"/>
  <c r="Q109" i="1" s="1"/>
  <c r="Q110" i="1" s="1"/>
</calcChain>
</file>

<file path=xl/sharedStrings.xml><?xml version="1.0" encoding="utf-8"?>
<sst xmlns="http://schemas.openxmlformats.org/spreadsheetml/2006/main" count="814" uniqueCount="357">
  <si>
    <r>
      <t xml:space="preserve">Door DJI ongeveer gewenste inhoud per besteleenheid 
</t>
    </r>
    <r>
      <rPr>
        <i/>
        <sz val="11"/>
        <color theme="1"/>
        <rFont val="Calibri"/>
        <family val="2"/>
        <scheme val="minor"/>
      </rPr>
      <t>- heeft DJI reeds ingevuld -</t>
    </r>
    <r>
      <rPr>
        <b/>
        <sz val="11"/>
        <color theme="1"/>
        <rFont val="Calibri"/>
        <family val="2"/>
        <scheme val="minor"/>
      </rPr>
      <t xml:space="preserve">
</t>
    </r>
  </si>
  <si>
    <r>
      <t xml:space="preserve">Door DJI ongeveer gewenste inhoud/omvang per Product, indien en voor zover van toepassing 
</t>
    </r>
    <r>
      <rPr>
        <i/>
        <sz val="11"/>
        <color theme="1"/>
        <rFont val="Calibri"/>
        <family val="2"/>
        <scheme val="minor"/>
      </rPr>
      <t>- heeft DJI reeds ingevuld -</t>
    </r>
  </si>
  <si>
    <r>
      <t xml:space="preserve">Prijs in euro's exclusief btw
per besteleenheid, zoals ingevuld in de kolommen L en M </t>
    </r>
    <r>
      <rPr>
        <i/>
        <sz val="11"/>
        <color theme="1"/>
        <rFont val="Calibri"/>
        <family val="2"/>
        <scheme val="minor"/>
      </rPr>
      <t>- geel gemarkeerde velden dient Inschrijver in te vullen -</t>
    </r>
    <r>
      <rPr>
        <b/>
        <sz val="11"/>
        <color theme="1"/>
        <rFont val="Calibri"/>
        <family val="2"/>
        <scheme val="minor"/>
      </rPr>
      <t xml:space="preserve"> </t>
    </r>
  </si>
  <si>
    <t>Sanitaire producten</t>
  </si>
  <si>
    <t>S-01</t>
  </si>
  <si>
    <t>Handzeep</t>
  </si>
  <si>
    <t>voor veelvuldig gebruik, met pomp, vloeibaar, inhoud ca. 250 ml (0,25 l)</t>
  </si>
  <si>
    <t>flacons</t>
  </si>
  <si>
    <t>liter</t>
  </si>
  <si>
    <t>per liter</t>
  </si>
  <si>
    <t>S-02</t>
  </si>
  <si>
    <t xml:space="preserve">Handzeep voor dispenser </t>
  </si>
  <si>
    <t>S-03</t>
  </si>
  <si>
    <t>Toiletpapier - crèpe - 1 laags</t>
  </si>
  <si>
    <t>rollen à 250 vel per stuk, geschikt voor  een (gangbare/universele) toiletrolhouder</t>
  </si>
  <si>
    <t>rollen</t>
  </si>
  <si>
    <t>vel</t>
  </si>
  <si>
    <t>per rol</t>
  </si>
  <si>
    <t>S-04</t>
  </si>
  <si>
    <t>rollen à 400 vel per stuk, geschikt voor een (gangbare/universele) toiletrolhouder</t>
  </si>
  <si>
    <t>S-05</t>
  </si>
  <si>
    <t xml:space="preserve">Handdoekjes </t>
  </si>
  <si>
    <t>gevouwen, wegwerp, 1 laags, naturel, 250 x 230 mm</t>
  </si>
  <si>
    <t>pakken</t>
  </si>
  <si>
    <t>stuks</t>
  </si>
  <si>
    <t>per stuk</t>
  </si>
  <si>
    <t xml:space="preserve">Poetsrol Mini </t>
  </si>
  <si>
    <t xml:space="preserve">rollen </t>
  </si>
  <si>
    <t>meter</t>
  </si>
  <si>
    <t>per meter</t>
  </si>
  <si>
    <t>S-07</t>
  </si>
  <si>
    <t xml:space="preserve">Poetsrol Midi </t>
  </si>
  <si>
    <t>1 laags, cellulose, wit, 19,5 cm x 270 meter</t>
  </si>
  <si>
    <t>S-08</t>
  </si>
  <si>
    <t>Dispenser poetsrol - mini - centerfeed - wit</t>
  </si>
  <si>
    <t>geschikt voor Poetsrol Midi, zoals beschreven in S-06</t>
  </si>
  <si>
    <t>stuk</t>
  </si>
  <si>
    <t>S-09</t>
  </si>
  <si>
    <t>Dispenser poetsrol - midi - centerfeed - wit</t>
  </si>
  <si>
    <t>geschikt voor Poetsrol Mini, zoals beschreven in S-07</t>
  </si>
  <si>
    <t>S-10</t>
  </si>
  <si>
    <t>Toiletrolhouder verchroomd</t>
  </si>
  <si>
    <t>S-11</t>
  </si>
  <si>
    <t>Dispenser voor gevouwen handdoekjes</t>
  </si>
  <si>
    <t>S-12</t>
  </si>
  <si>
    <t>navulverpakkingen</t>
  </si>
  <si>
    <t>Persoonlijke hygiëne</t>
  </si>
  <si>
    <t>PH-01</t>
  </si>
  <si>
    <t xml:space="preserve">Tandenborstel </t>
  </si>
  <si>
    <t>geschikt voor gebit volwassene, niet breekbaar, flexibel handvat, hardheid medium</t>
  </si>
  <si>
    <t>PH-03</t>
  </si>
  <si>
    <t>Tandenborstel - baby/peuter</t>
  </si>
  <si>
    <t>geschikt voor gebit baby/peuter  0-2 jaar, niet breekbaar, flexibel handvat, hardheid zacht</t>
  </si>
  <si>
    <t>PH-04</t>
  </si>
  <si>
    <t>Tandenborstel - kleuter</t>
  </si>
  <si>
    <t>geschikt voor gebit kleuter 3-5 jaar, niet breekbaar, flexibel handvat, hardheid zacht</t>
  </si>
  <si>
    <t>PH-05</t>
  </si>
  <si>
    <t>Tandenborstel - kinder</t>
  </si>
  <si>
    <t>geschikt voor gebit kind 6-12 jaar, niet breekbaar, flexibel handvat, hardheid zacht</t>
  </si>
  <si>
    <t>PH-06</t>
  </si>
  <si>
    <t>Tandpasta</t>
  </si>
  <si>
    <t xml:space="preserve">liter </t>
  </si>
  <si>
    <t>PH-07</t>
  </si>
  <si>
    <t>PH-08</t>
  </si>
  <si>
    <t>Tandpasta - 0/5 jaar</t>
  </si>
  <si>
    <t>geschikt voor gebit kind 0-5 jaar, gekleurd, gel, tube 75 ml (maximaal) (0,075l)</t>
  </si>
  <si>
    <t>PH-09</t>
  </si>
  <si>
    <t>Tandpasta - 5/12 jaar</t>
  </si>
  <si>
    <t>geschikt voor gebit kind 6-12 jaar, gekleurd, gel, tube 75 ml (maximaal) (0,075l)</t>
  </si>
  <si>
    <t>PH-10</t>
  </si>
  <si>
    <t>Shampoo - normaal haar</t>
  </si>
  <si>
    <t>consumentenverpakking maximaal 300 ml (0,3 l)</t>
  </si>
  <si>
    <t>PH-11</t>
  </si>
  <si>
    <t>sachet 10 ml (0,01 l)</t>
  </si>
  <si>
    <t>PH-12</t>
  </si>
  <si>
    <t>PH-13</t>
  </si>
  <si>
    <t>PH-14</t>
  </si>
  <si>
    <t>zeeptablet met wikkel, 100 gram (0,1 kg)</t>
  </si>
  <si>
    <t>kilo</t>
  </si>
  <si>
    <t>per kilo</t>
  </si>
  <si>
    <t>PH-15</t>
  </si>
  <si>
    <t>Gastenzeep</t>
  </si>
  <si>
    <t>zeeptablet met wikkel, 15 gram (0,015 kg)</t>
  </si>
  <si>
    <t>PH-16</t>
  </si>
  <si>
    <t>PH-17</t>
  </si>
  <si>
    <t>Haarshampoo en douchegel in 1 - normaal</t>
  </si>
  <si>
    <t>Voor normaal haar en de normale huid, consumentenverpakking maximaal 300 ml (0,3 l)</t>
  </si>
  <si>
    <t>Voor normaal haar en de normale huid, sachet 10 ml</t>
  </si>
  <si>
    <t>sachets</t>
  </si>
  <si>
    <t xml:space="preserve">2-in-1 douchegel en shampoo - voor dispenser </t>
  </si>
  <si>
    <t>Zeepdoos</t>
  </si>
  <si>
    <t>PH-22</t>
  </si>
  <si>
    <t>Voor normaal haar en de normale huid, navulverpakking 1 liter, geschikt voor Tork Elevation S1</t>
  </si>
  <si>
    <t>Dispenser voor handzeep/douchegel/shampoo</t>
  </si>
  <si>
    <t>Dispenser 800 ml Soft Care</t>
  </si>
  <si>
    <t>PH-24</t>
  </si>
  <si>
    <t>Dispenser voor douchegel/shampoo</t>
  </si>
  <si>
    <t>Nsu 12 afp rvs Santral</t>
  </si>
  <si>
    <t>PH-25</t>
  </si>
  <si>
    <t>Wit ns 11 p/s – rvs Santral (1200 ml)</t>
  </si>
  <si>
    <t>PH-26</t>
  </si>
  <si>
    <t>V-01</t>
  </si>
  <si>
    <t>Maandverband</t>
  </si>
  <si>
    <t>V-02</t>
  </si>
  <si>
    <t>V-03</t>
  </si>
  <si>
    <t>V-04</t>
  </si>
  <si>
    <t>Tampons</t>
  </si>
  <si>
    <t>Mini</t>
  </si>
  <si>
    <t>pakjes</t>
  </si>
  <si>
    <t>V-05</t>
  </si>
  <si>
    <t>Normaal</t>
  </si>
  <si>
    <t>V-06</t>
  </si>
  <si>
    <t>Super</t>
  </si>
  <si>
    <t>V-07</t>
  </si>
  <si>
    <t xml:space="preserve">Verbandzakjes </t>
  </si>
  <si>
    <t>zakjes</t>
  </si>
  <si>
    <t>per zakje</t>
  </si>
  <si>
    <t>V-08</t>
  </si>
  <si>
    <t>Luier</t>
  </si>
  <si>
    <t>maat 1 (2-5 kilo) - unisex</t>
  </si>
  <si>
    <t>V-09</t>
  </si>
  <si>
    <t>maat 2 (3-6 kilo) - unisex</t>
  </si>
  <si>
    <t>V-10</t>
  </si>
  <si>
    <t>maat 3 (4-9 kilo) - unisex</t>
  </si>
  <si>
    <t>V-11</t>
  </si>
  <si>
    <t>maat 4 (7-18 kilo) - unisex</t>
  </si>
  <si>
    <t>V-12</t>
  </si>
  <si>
    <t>maat 5 (11-25 kilo) - unisex</t>
  </si>
  <si>
    <t>V-13</t>
  </si>
  <si>
    <t>maat 6 (vanaf 15 kilo) - unisex</t>
  </si>
  <si>
    <t>Inlegkruisjes</t>
  </si>
  <si>
    <t>normaal</t>
  </si>
  <si>
    <t>Persoonlijke verzorging</t>
  </si>
  <si>
    <t>PV-01</t>
  </si>
  <si>
    <t xml:space="preserve">Zakdoekjes  </t>
  </si>
  <si>
    <t>10 zakdoekjes</t>
  </si>
  <si>
    <t>per pakje van 10 zakdoekjes</t>
  </si>
  <si>
    <t>PV-02</t>
  </si>
  <si>
    <t>Zakkam</t>
  </si>
  <si>
    <t>niet breekbaar, lengte circa 14 cm, kunststof</t>
  </si>
  <si>
    <t>PV-03</t>
  </si>
  <si>
    <t>Afrokam</t>
  </si>
  <si>
    <t>niet breekbaar, lengte circa 17 cm, kunststof</t>
  </si>
  <si>
    <t>PV-04</t>
  </si>
  <si>
    <t>Haarborstel</t>
  </si>
  <si>
    <t>niet breekbaar, plastic, met nopjes</t>
  </si>
  <si>
    <t>PV-05</t>
  </si>
  <si>
    <t>Scheerschuim</t>
  </si>
  <si>
    <t>Heren, voor de normale huid, consumentenverpakking maximaal 200 ml (0,2 l)</t>
  </si>
  <si>
    <t>PV-06</t>
  </si>
  <si>
    <t>Heren, voor de normale huid, in sachet, 10 ml (0,01 l)</t>
  </si>
  <si>
    <t>PV-07</t>
  </si>
  <si>
    <t>Scheermes</t>
  </si>
  <si>
    <t>PV-08</t>
  </si>
  <si>
    <t>Dames, voor de normale huid, consumentenverpakking maximaal 200 ml (0,2 l)</t>
  </si>
  <si>
    <t>PV-09</t>
  </si>
  <si>
    <t>PV-10</t>
  </si>
  <si>
    <t>Deodorant</t>
  </si>
  <si>
    <t>PV-11</t>
  </si>
  <si>
    <t>Nagelknipper</t>
  </si>
  <si>
    <t>t.b.v. vingernagels, afmeting circa 5 cm, zonder nagelvijl</t>
  </si>
  <si>
    <t>PV-12</t>
  </si>
  <si>
    <t>Zonnebrandcrème</t>
  </si>
  <si>
    <t>Nagelborstel</t>
  </si>
  <si>
    <t>Babyverzorging</t>
  </si>
  <si>
    <t>B-01</t>
  </si>
  <si>
    <t>Babyshampoo</t>
  </si>
  <si>
    <t>zeepvrij, geschikt voor de normale babyhuid, flacon maximaal 250 ml (0,25 l)</t>
  </si>
  <si>
    <t>B-02</t>
  </si>
  <si>
    <t>Babyhaarlotion</t>
  </si>
  <si>
    <t>B-03</t>
  </si>
  <si>
    <t>Babywasgel</t>
  </si>
  <si>
    <t>B-04</t>
  </si>
  <si>
    <t>Babybadschuim</t>
  </si>
  <si>
    <t>B-05</t>
  </si>
  <si>
    <t>Babykam en -borstelset</t>
  </si>
  <si>
    <t>t.b.v. baby’s, kunststof</t>
  </si>
  <si>
    <t>sets</t>
  </si>
  <si>
    <t>per set</t>
  </si>
  <si>
    <t>B-06</t>
  </si>
  <si>
    <t>Baby-olie</t>
  </si>
  <si>
    <t>geschikt voor de normale babyhuid, flacon maximaal 300 ml (0,3 l)</t>
  </si>
  <si>
    <t>B-07</t>
  </si>
  <si>
    <t>Babybodylotion</t>
  </si>
  <si>
    <t>geschikt voor de normale babyhuid, flacon maximaal 250 ml (0,25 l)</t>
  </si>
  <si>
    <t>B-08</t>
  </si>
  <si>
    <t>Babylotiondoekjes</t>
  </si>
  <si>
    <t>Voor het reinigen van babybilletjes, geschikt voor de normale babyhuid</t>
  </si>
  <si>
    <t>doekjes</t>
  </si>
  <si>
    <t>per doekje</t>
  </si>
  <si>
    <t>B-09</t>
  </si>
  <si>
    <t>Babycrème</t>
  </si>
  <si>
    <t>Totale inschrijfprijs (optelsom van alle in kolom S ingevulde prijzen) - wordt automatisch berekend als alle gele velden door Inschrijver zijn ingevuld -</t>
  </si>
  <si>
    <r>
      <t xml:space="preserve">Productnr. 
</t>
    </r>
    <r>
      <rPr>
        <i/>
        <sz val="11"/>
        <color theme="1"/>
        <rFont val="Calibri"/>
        <family val="2"/>
        <scheme val="minor"/>
      </rPr>
      <t>- heeft DJI reeds ingevuld -</t>
    </r>
  </si>
  <si>
    <r>
      <t xml:space="preserve">Prodictomschrijving 
</t>
    </r>
    <r>
      <rPr>
        <i/>
        <sz val="11"/>
        <color theme="1"/>
        <rFont val="Calibri"/>
        <family val="2"/>
        <scheme val="minor"/>
      </rPr>
      <t>- heeft DJI reeds ingevuld -</t>
    </r>
  </si>
  <si>
    <r>
      <t xml:space="preserve">Specificatie 
</t>
    </r>
    <r>
      <rPr>
        <i/>
        <sz val="11"/>
        <color theme="1"/>
        <rFont val="Calibri"/>
        <family val="2"/>
        <scheme val="minor"/>
      </rPr>
      <t>- heeft DJI reeds ingevuld -</t>
    </r>
  </si>
  <si>
    <r>
      <t xml:space="preserve">voor veelvuldig gebruik, </t>
    </r>
    <r>
      <rPr>
        <sz val="11"/>
        <color theme="1"/>
        <rFont val="Calibri"/>
        <family val="2"/>
        <scheme val="minor"/>
      </rPr>
      <t xml:space="preserve">navullverpakking 1 liter, geschikt voor Tork Elevation S1 </t>
    </r>
  </si>
  <si>
    <t>flessen</t>
  </si>
  <si>
    <t>navulverpakking</t>
  </si>
  <si>
    <t>Verbandmiddelen</t>
  </si>
  <si>
    <t>Toiletpapier - 2 laags</t>
  </si>
  <si>
    <t>Pincet</t>
  </si>
  <si>
    <t>Van plastic, met platte voorkant.</t>
  </si>
  <si>
    <t>Plastic</t>
  </si>
  <si>
    <t>t.b.v. zonbescherming, minimaal factor 30, maximaal 250 ml (0,25 l)</t>
  </si>
  <si>
    <t>Haarelastiek</t>
  </si>
  <si>
    <t>Zonder metalen ring</t>
  </si>
  <si>
    <t>Eenmalig gebruik</t>
  </si>
  <si>
    <t>Vochtige washandjes</t>
  </si>
  <si>
    <t>Bodylotion</t>
  </si>
  <si>
    <t>Geschikt voor de droge huid</t>
  </si>
  <si>
    <t>Shampoo</t>
  </si>
  <si>
    <t>geschikt voor kroeshaar</t>
  </si>
  <si>
    <t>Mini, met vleugels - met wegwerpwikkel</t>
  </si>
  <si>
    <t>Normaal, met vleugels - met wegwerpwikkel</t>
  </si>
  <si>
    <t>Super, met vleugels - met wegwerpwikkel</t>
  </si>
  <si>
    <t>geschikt voor gevouwen handdoekjes, zoals beschreven in S-07, wit</t>
  </si>
  <si>
    <r>
      <t xml:space="preserve">Witte, blauwe of zwarte zeepdoos, geschikt voor handzeep zoals beschreven in </t>
    </r>
    <r>
      <rPr>
        <sz val="11"/>
        <rFont val="Calibri"/>
        <family val="2"/>
        <scheme val="minor"/>
      </rPr>
      <t>PH-12</t>
    </r>
  </si>
  <si>
    <t>PV-14</t>
  </si>
  <si>
    <t>PV-15</t>
  </si>
  <si>
    <t>PV-16</t>
  </si>
  <si>
    <t>PV-17</t>
  </si>
  <si>
    <t>PV-18</t>
  </si>
  <si>
    <t>PV-19</t>
  </si>
  <si>
    <t>Onderstaande producten behoren tot het kernassortiment maar zijn geen onderdeel van de beoordeling op prijs</t>
  </si>
  <si>
    <t>* Als gebruik van Excel format door Inschrijver niet mogelijk is kan de Inschrijving ook worden aangeleverd in ODF-format (de OpenDocument-indeling).</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</si>
  <si>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</si>
  <si>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</si>
  <si>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</si>
  <si>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</si>
  <si>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</si>
  <si>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t>Inschrijver verklaart zijn Inschrijving te hebben gedaan met in achtneming van het gestelde in deze eis ten aanzien van een irreële of manipulatieve inschrijving.</t>
  </si>
  <si>
    <t>voor veelvuldig gebruik, navulverpakking 800 ml, geschikt voor Dispenser 800 ml Soft Care</t>
  </si>
  <si>
    <t>Dames, niet breekbaar, meermalig gebruik, 2 of 3 mesjes, met beschermkapje</t>
  </si>
  <si>
    <t>Dames, niet breekbaar, wegwerp, dubbel mesje, met beschermkapje</t>
  </si>
  <si>
    <t>Heren, niet breekbaar, wegwerp, dubbel mesje, met beschermkapje</t>
  </si>
  <si>
    <t>Heren, niet breekbaar, meermalig gebruik, 2 of 3 mesjes, met beschermkapje</t>
  </si>
  <si>
    <t>geschikt voor gebit volwassene en veelvuldig gebruik, niet breekbaar, hardheid medium</t>
  </si>
  <si>
    <t>Handzeep zware arbeid</t>
  </si>
  <si>
    <t>Pompje t.b.v. handzeep zware arbeid</t>
  </si>
  <si>
    <t>Handreiniger voor zware vervuiling (arbeid). Swarfega of vergelijkbaar.</t>
  </si>
  <si>
    <t>Pak reinigingsdoekjes voor het gezicht</t>
  </si>
  <si>
    <t>Per pak +- 20-25 stuks. Voor elk huidtype</t>
  </si>
  <si>
    <r>
      <rPr>
        <b/>
        <sz val="14"/>
        <color theme="1"/>
        <rFont val="Calibri"/>
        <family val="2"/>
        <scheme val="minor"/>
      </rPr>
      <t>Formulier E Prijzenblad
Kernassortiment</t>
    </r>
    <r>
      <rPr>
        <sz val="14"/>
        <color theme="1"/>
        <rFont val="Calibri"/>
        <family val="2"/>
        <scheme val="minor"/>
      </rPr>
      <t xml:space="preserve">
Europese aanbesteding Persoonlijke Verzorgingsartikelen Justitiabelen t.b.v. Dienst Justitiële Inrichtingen</t>
    </r>
  </si>
  <si>
    <t>zeepvrij, geschikt voor de normale babyhuid, flacon maximaal 300 ml (0,30 l)</t>
  </si>
  <si>
    <t>Papier (wegwerp), 15x10 stuks, 210 x 210 mm, 4 laags, neutraal</t>
  </si>
  <si>
    <t>pakken à 15 x 10 zakdoekjes</t>
  </si>
  <si>
    <t>geschikt voor gebit volwassene, gekleurd, gel, tube 78 ml (maximaal) (0,078 l)</t>
  </si>
  <si>
    <t>Tandenborstel met tandpasta</t>
  </si>
  <si>
    <t>Tandpasta reeds aangebracht op borstel</t>
  </si>
  <si>
    <t>Tandpasta voor gevoelige tanden</t>
  </si>
  <si>
    <t>geschikt voor gebit volwassene, gekleurd, gel, tube 75 ml (maximaal) (0,075 l). Elmex sensitive, sensodyne rapid relief of vergelijkbaar.</t>
  </si>
  <si>
    <t xml:space="preserve">Tork Elevation S1, 1 liter, wit </t>
  </si>
  <si>
    <t>in doos, afmeting ca. 46 x 25 mm, niet dispenser afhankelijk</t>
  </si>
  <si>
    <t>rollen à 200 vel per stuk, geschikt voor  een (gangbare/universele) toiletrolhouder</t>
  </si>
  <si>
    <t>Voor handzeep zware arbeid</t>
  </si>
  <si>
    <t>Min. 250ml - Max. 500ml</t>
  </si>
  <si>
    <t>Min. 250ml - 300ml</t>
  </si>
  <si>
    <t>Min. 500 - 1000</t>
  </si>
  <si>
    <t>Min. 200ml - max 300 ml.</t>
  </si>
  <si>
    <t>Min. 12 - max. 24</t>
  </si>
  <si>
    <t>Min. 1 - max. 36</t>
  </si>
  <si>
    <t>Min. 75ml. - max 78ml.</t>
  </si>
  <si>
    <t>Min. 5 - max. 12</t>
  </si>
  <si>
    <t>Min. 1 - max. 4</t>
  </si>
  <si>
    <t>Min. 45ml - max. 50ml.</t>
  </si>
  <si>
    <t>Min. 200ml - max. 250ml.</t>
  </si>
  <si>
    <t>Min. 60 - max 80</t>
  </si>
  <si>
    <t>Min. 250ml - max. 300ml.</t>
  </si>
  <si>
    <r>
      <t>Indicatieve prognose afnamehoeveelheid voor één jaar gebaseerd op afname in het afgelopen jaar, afgerond op hele getallen</t>
    </r>
    <r>
      <rPr>
        <i/>
        <sz val="11"/>
        <color theme="1"/>
        <rFont val="Calibri"/>
        <family val="2"/>
        <scheme val="minor"/>
      </rPr>
      <t xml:space="preserve">
 - heeft DJI reeds ingevuld -
</t>
    </r>
    <r>
      <rPr>
        <i/>
        <sz val="11"/>
        <color rgb="FFFF0000"/>
        <rFont val="Calibri"/>
        <family val="2"/>
        <scheme val="minor"/>
      </rPr>
      <t>Afname gebaseerd op 2022</t>
    </r>
  </si>
  <si>
    <t>1 laags, cellulose, wit, 20 cm x 120 meter. Geschikt voor Mini dispenser.</t>
  </si>
  <si>
    <t>Min. 16 - max 24.</t>
  </si>
  <si>
    <t>Min. 18 - max. 22</t>
  </si>
  <si>
    <t>Min. 200ml - max 250 ml.</t>
  </si>
  <si>
    <t>Min. 10 - max 20.</t>
  </si>
  <si>
    <t>min. 20 - max. 25</t>
  </si>
  <si>
    <t>Min. 10 - max. 25</t>
  </si>
  <si>
    <t>bandbreedte</t>
  </si>
  <si>
    <t>Min. 200ml - max. 250ml</t>
  </si>
  <si>
    <r>
      <t xml:space="preserve">Voor normaal haar en de normale huid, </t>
    </r>
    <r>
      <rPr>
        <sz val="11"/>
        <color theme="1"/>
        <rFont val="Calibri"/>
        <family val="2"/>
        <scheme val="minor"/>
      </rPr>
      <t>fles 5 liter</t>
    </r>
  </si>
  <si>
    <t>Min. 12 - max. 40</t>
  </si>
  <si>
    <t>Min. 8 - max. 15</t>
  </si>
  <si>
    <t>Min. 6 - max. 12</t>
  </si>
  <si>
    <t>Min. 100ml  max. 200ml</t>
  </si>
  <si>
    <t>zeepvrij, geschikt voor de normale babyhuid, flacon maximaal 200 ml (0,2 l)</t>
  </si>
  <si>
    <t>Min. 200ml - max. 300ml.</t>
  </si>
  <si>
    <t>geschikt voor gebit volwassene, gekleurd, gel, sachet 9 ml (0,009 l)</t>
  </si>
  <si>
    <t>flacon</t>
  </si>
  <si>
    <t>Geen glas. Plastic roller, unisex, maximaal 50 ml (0,05 l)</t>
  </si>
  <si>
    <t>Zonnebrandcrème, zonder druk (geen metaal), t.b.v. zonbescherming, minimaal factor 30.</t>
  </si>
  <si>
    <t xml:space="preserve">Min. 35 - max. 150. </t>
  </si>
  <si>
    <t>Min. 50 - max 150.</t>
  </si>
  <si>
    <t>Min. 20- max. 50</t>
  </si>
  <si>
    <t xml:space="preserve">Min. 50 - max 150. </t>
  </si>
  <si>
    <t xml:space="preserve">Maximaal 100 </t>
  </si>
  <si>
    <t>Min. 10 - max. 15</t>
  </si>
  <si>
    <t>Min 3. - max 6</t>
  </si>
  <si>
    <t>Min. 3 - max. 6</t>
  </si>
  <si>
    <t>Min. 48 - max. 64</t>
  </si>
  <si>
    <t>Min. 15 - max. 25</t>
  </si>
  <si>
    <t>Min 6. - max. 12</t>
  </si>
  <si>
    <t>Min. 6. - 24 max</t>
  </si>
  <si>
    <t>Min. 500. - max. 1500</t>
  </si>
  <si>
    <t>Min. 2 - max. 5</t>
  </si>
  <si>
    <t>Min. 500 - max. 1500</t>
  </si>
  <si>
    <t>Min. 100 - max. 150</t>
  </si>
  <si>
    <t xml:space="preserve">Min 10 - max. 20 </t>
  </si>
  <si>
    <t>Min. 50 - max. 150</t>
  </si>
  <si>
    <t>Min. 6 - max. 24</t>
  </si>
  <si>
    <t xml:space="preserve">Min. 150 - max. 400 </t>
  </si>
  <si>
    <t>Min. 100 - max. 400</t>
  </si>
  <si>
    <t xml:space="preserve">Min. 50 - max 120 </t>
  </si>
  <si>
    <t xml:space="preserve">Min. 150 ml - max. 300 ml. </t>
  </si>
  <si>
    <t xml:space="preserve">Min. 25 - max. 40 </t>
  </si>
  <si>
    <t xml:space="preserve">Min. 1000 - max. 1200 </t>
  </si>
  <si>
    <t xml:space="preserve">stuks </t>
  </si>
  <si>
    <t>Min. 16 - max. 32</t>
  </si>
  <si>
    <t>Min. 350 - max. 500</t>
  </si>
  <si>
    <t>Min. 10 - max. 30</t>
  </si>
  <si>
    <t xml:space="preserve">Min. 250 - max. 400 </t>
  </si>
  <si>
    <t>Min. 250 - max.400</t>
  </si>
  <si>
    <t>Min. 300 - max. 400</t>
  </si>
  <si>
    <r>
      <t xml:space="preserve">Inhoud per besteleenheid die Inschrijver aanbiedt. 
De inhoud van door Inschrijver aangeboden besteleenheid  is vergelijkbaar  met die in kolommen D/E. 
</t>
    </r>
    <r>
      <rPr>
        <b/>
        <sz val="11"/>
        <color theme="1"/>
        <rFont val="Calibri"/>
        <family val="2"/>
        <scheme val="minor"/>
      </rPr>
      <t xml:space="preserve">
</t>
    </r>
    <r>
      <rPr>
        <i/>
        <sz val="11"/>
        <color theme="1"/>
        <rFont val="Calibri"/>
        <family val="2"/>
        <scheme val="minor"/>
      </rPr>
      <t>- geel gemarkeerde velden dient Inschrijver in te vullen -</t>
    </r>
  </si>
  <si>
    <t>S-06</t>
  </si>
  <si>
    <t>PH-02</t>
  </si>
  <si>
    <t>PV-13</t>
  </si>
  <si>
    <t>S-13</t>
  </si>
  <si>
    <t>PH-18</t>
  </si>
  <si>
    <t>PH-19</t>
  </si>
  <si>
    <t>PH-20</t>
  </si>
  <si>
    <t>PH-21</t>
  </si>
  <si>
    <t>PH-23</t>
  </si>
  <si>
    <t>PH-27</t>
  </si>
  <si>
    <t>PH-28</t>
  </si>
  <si>
    <t>V-14</t>
  </si>
  <si>
    <t>PV-20</t>
  </si>
  <si>
    <t>Herstellende en beschermende crème voor de verzorging en het voorkomen van rode en geïrriteerde huid, flacon maximaal 250 ml (0,25 l)</t>
  </si>
  <si>
    <t>Tabblad Kernassortiment</t>
  </si>
  <si>
    <t xml:space="preserve">DIT TABBLAD BESTAAT UIT 2 TABELLEN. BEIDE TABELLEN INVULLEN OP DIT TABBLAD !! </t>
  </si>
  <si>
    <r>
      <t>Inhoud/omvang per Product dat Inschrijver aanbiedt. De inhoud van het door Inschrijver aangeboden Product moet vergelijkbaar zijn met de inhoud zoals weergegeven in kolommen G/H</t>
    </r>
    <r>
      <rPr>
        <b/>
        <sz val="11"/>
        <color theme="1"/>
        <rFont val="Calibri"/>
        <family val="2"/>
        <scheme val="minor"/>
      </rPr>
      <t xml:space="preserve">
</t>
    </r>
    <r>
      <rPr>
        <i/>
        <sz val="11"/>
        <color theme="1"/>
        <rFont val="Calibri"/>
        <family val="2"/>
        <scheme val="minor"/>
      </rPr>
      <t>- geel gemarkeerde velden dient Inschrijver in te vullen -</t>
    </r>
  </si>
  <si>
    <t>!! LET OP, OOK DE TABEL HIERONDER INVULLEN !!</t>
  </si>
  <si>
    <t>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t>
  </si>
  <si>
    <t>De door Inschrijver aangeboden prijzen dienen marktconform te zijn. Er zal door Koper steekproefsgewijs gecontroleerd worden of de aangeboden prijzen marktconform zijn.</t>
  </si>
  <si>
    <t>Er worden geen prijsonderhandelingen gevoerd bij deze aanbesteding. De prijs wordt volledig bepaald door het uitbrengen van de Inschrijving. Concreet houdt dit in dat er slechts 1 gelegenheid wordt gegeven om een zo scherp mogelijke aanbieding uit te brengen.</t>
  </si>
  <si>
    <t>Voor het doen van prijsopgave wordt Inschrijver geacht uitsluitend de prijsopgavetabellen (in Excel*) van Formulier E te gebruiken. Het is niet toegestaan om wijzigingen aan te brengen in de opmaak of structuur van deze tabellen.</t>
  </si>
  <si>
    <t>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t>
  </si>
  <si>
    <r>
      <t xml:space="preserve">Productprijs in euro's exclusief btw, overeenkomstig de prijzen zoals opgegeven in kolom P en teruggerekend naar de  in kolom N gegeven hoeveelheid  
</t>
    </r>
    <r>
      <rPr>
        <i/>
        <sz val="11"/>
        <color theme="1"/>
        <rFont val="Calibri"/>
        <family val="2"/>
        <scheme val="minor"/>
      </rPr>
      <t>- geel gemarkeerde velden dient Inschrijver in te vullen -</t>
    </r>
  </si>
  <si>
    <r>
      <t xml:space="preserve">Gewogen prijs, dwz prijs in euro's exclusief btw per liter, zak, stuk etc. vermenigvuldigd met de indicatieve prognose voor het komende jaar (kolom J * kolom Q) x 4 (jaar)
</t>
    </r>
    <r>
      <rPr>
        <i/>
        <sz val="11"/>
        <color theme="1"/>
        <rFont val="Calibri"/>
        <family val="2"/>
        <scheme val="minor"/>
      </rPr>
      <t>- wordt automatisch berekend -</t>
    </r>
  </si>
  <si>
    <t>Gewogen prijs, dwz prijs in euro's exclusief btw per liter, zak, stuk etc. vermenigvuldigd met de indicatieve prognose voor het komende jaar (kolom J * kolom Q) x 4 (jaar)
- wordt automatisch berekend -</t>
  </si>
  <si>
    <t>Totale prijs (optelsom van alle in kolom S ingevulde prijzen) tabel 2 - wordt automatisch berekend als alle gele velden door Inschrijver zijn ingevuld -</t>
  </si>
  <si>
    <t>Tabel 2</t>
  </si>
  <si>
    <t>Totaal tabel 1 &amp; 2</t>
  </si>
  <si>
    <t>Tabel 1 (inschrijfprijs)</t>
  </si>
  <si>
    <t>zakje</t>
  </si>
  <si>
    <t>Zonnebrandcreme</t>
  </si>
  <si>
    <t>Zonder klep. geschikt voor toiletpapier, zoals beschreven in S-04 , S-05, S-06.</t>
  </si>
  <si>
    <t>Aangepast veld n.a.v. Nota van Inlichtingen (20-06-2023)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</si>
</sst>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00"/>
    <numFmt numFmtId="165" formatCode="#,##0.0"/>
    <numFmt numFmtId="166" formatCode="_ &quot;€&quot;\ * #,##0.000_ ;_ &quot;€&quot;\ * \-#,##0.000_ ;_ &quot;€&quot;\ * &quot;-&quot;???_ ;_ @_ "/>
    <numFmt numFmtId="167" formatCode="_ * #,##0.000_ ;_ * \-#,##0.000_ ;_ * &quot;-&quot;???_ ;_ @_ "/>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rgb="FF0070C0"/>
      <name val="Calibri"/>
      <family val="2"/>
      <scheme val="minor"/>
    </font>
    <font>
      <sz val="14"/>
      <color theme="1"/>
      <name val="Calibri"/>
      <family val="2"/>
      <scheme val="minor"/>
    </font>
    <font>
      <b/>
      <sz val="14"/>
      <color theme="1"/>
      <name val="Calibri"/>
      <family val="2"/>
      <scheme val="minor"/>
    </font>
    <font>
      <sz val="8"/>
      <color theme="1"/>
      <name val="Verdana"/>
      <family val="2"/>
    </font>
    <font>
      <sz val="8"/>
      <name val="Verdana"/>
      <family val="2"/>
    </font>
    <font>
      <i/>
      <sz val="11"/>
      <color rgb="FFFF0000"/>
      <name val="Calibri"/>
      <family val="2"/>
      <scheme val="minor"/>
    </font>
    <font>
      <b/>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6"/>
        <bgColor indexed="64"/>
      </patternFill>
    </fill>
    <fill>
      <patternFill patternType="solid">
        <fgColor rgb="FFFFFF00"/>
        <bgColor indexed="64"/>
      </patternFill>
    </fill>
    <fill>
      <patternFill patternType="solid">
        <fgColor theme="7" tint="0.39994506668294322"/>
        <bgColor indexed="64"/>
      </patternFill>
    </fill>
    <fill>
      <patternFill patternType="solid">
        <fgColor theme="5" tint="0.59999389629810485"/>
        <bgColor indexed="64"/>
      </patternFill>
    </fill>
    <fill>
      <patternFill patternType="solid">
        <fgColor rgb="FFFF7C8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2">
    <xf numFmtId="0" fontId="0" fillId="0" borderId="0" xfId="0"/>
    <xf numFmtId="0" fontId="2" fillId="3" borderId="1" xfId="0" applyFont="1" applyFill="1" applyBorder="1" applyAlignment="1" applyProtection="1">
      <alignment horizontal="left" vertical="top" wrapText="1"/>
    </xf>
    <xf numFmtId="0" fontId="2" fillId="2" borderId="0" xfId="0" applyFont="1" applyFill="1" applyBorder="1"/>
    <xf numFmtId="0" fontId="2" fillId="4" borderId="2" xfId="0" applyFont="1" applyFill="1" applyBorder="1"/>
    <xf numFmtId="0" fontId="1" fillId="0" borderId="1" xfId="0" applyFont="1" applyBorder="1" applyProtection="1"/>
    <xf numFmtId="0" fontId="1" fillId="0" borderId="0" xfId="0" applyFont="1"/>
    <xf numFmtId="0" fontId="5" fillId="0" borderId="1" xfId="0" applyFont="1" applyBorder="1" applyProtection="1"/>
    <xf numFmtId="3" fontId="5" fillId="0" borderId="1" xfId="0" applyNumberFormat="1" applyFont="1" applyFill="1" applyBorder="1" applyProtection="1"/>
    <xf numFmtId="0" fontId="5" fillId="0" borderId="0" xfId="0" applyFont="1"/>
    <xf numFmtId="0" fontId="4" fillId="0" borderId="1" xfId="0" applyFont="1" applyBorder="1" applyProtection="1"/>
    <xf numFmtId="0" fontId="4" fillId="0" borderId="1" xfId="0" applyFont="1" applyBorder="1" applyAlignment="1" applyProtection="1">
      <alignment horizontal="left" wrapText="1"/>
    </xf>
    <xf numFmtId="3" fontId="4" fillId="7" borderId="1" xfId="0" applyNumberFormat="1" applyFont="1" applyFill="1" applyBorder="1" applyProtection="1">
      <protection locked="0"/>
    </xf>
    <xf numFmtId="4" fontId="4" fillId="7" borderId="1" xfId="0" applyNumberFormat="1" applyFont="1" applyFill="1" applyBorder="1" applyProtection="1">
      <protection locked="0"/>
    </xf>
    <xf numFmtId="164" fontId="4" fillId="0" borderId="1" xfId="0" applyNumberFormat="1" applyFont="1" applyFill="1" applyBorder="1" applyProtection="1"/>
    <xf numFmtId="164" fontId="4" fillId="3" borderId="1" xfId="0" applyNumberFormat="1" applyFont="1" applyFill="1" applyBorder="1" applyProtection="1"/>
    <xf numFmtId="0" fontId="4" fillId="0" borderId="0" xfId="0" applyFont="1" applyBorder="1"/>
    <xf numFmtId="0" fontId="4" fillId="0" borderId="3" xfId="0" applyFont="1" applyBorder="1"/>
    <xf numFmtId="0" fontId="4" fillId="0" borderId="0" xfId="0" applyFont="1"/>
    <xf numFmtId="4" fontId="1" fillId="7" borderId="1" xfId="0" applyNumberFormat="1" applyFont="1" applyFill="1" applyBorder="1" applyProtection="1">
      <protection locked="0"/>
    </xf>
    <xf numFmtId="0" fontId="1" fillId="0" borderId="1" xfId="0" applyFont="1" applyFill="1" applyBorder="1" applyProtection="1"/>
    <xf numFmtId="164" fontId="1" fillId="7" borderId="1" xfId="0" applyNumberFormat="1" applyFont="1" applyFill="1" applyBorder="1" applyProtection="1">
      <protection locked="0"/>
    </xf>
    <xf numFmtId="4" fontId="5" fillId="7" borderId="1" xfId="0" applyNumberFormat="1" applyFont="1" applyFill="1" applyBorder="1" applyAlignment="1" applyProtection="1">
      <alignment vertical="top"/>
      <protection locked="0"/>
    </xf>
    <xf numFmtId="164" fontId="5" fillId="7" borderId="1" xfId="0" applyNumberFormat="1" applyFont="1" applyFill="1" applyBorder="1" applyAlignment="1" applyProtection="1">
      <alignment vertical="top"/>
      <protection locked="0"/>
    </xf>
    <xf numFmtId="0" fontId="5" fillId="2" borderId="0" xfId="0" applyFont="1" applyFill="1" applyBorder="1" applyAlignment="1">
      <alignment vertical="top"/>
    </xf>
    <xf numFmtId="0" fontId="5" fillId="2" borderId="3" xfId="0" applyFont="1" applyFill="1" applyBorder="1" applyAlignment="1">
      <alignment vertical="top"/>
    </xf>
    <xf numFmtId="0" fontId="5" fillId="2" borderId="0" xfId="0" applyFont="1" applyFill="1" applyAlignment="1">
      <alignment vertical="top"/>
    </xf>
    <xf numFmtId="0" fontId="0" fillId="4" borderId="2" xfId="0" applyFont="1" applyFill="1" applyBorder="1"/>
    <xf numFmtId="0" fontId="0" fillId="0" borderId="0" xfId="0" applyFont="1"/>
    <xf numFmtId="0" fontId="2" fillId="5" borderId="1" xfId="0" applyFont="1" applyFill="1" applyBorder="1" applyAlignment="1" applyProtection="1">
      <alignment horizontal="left" vertical="top"/>
    </xf>
    <xf numFmtId="0" fontId="0" fillId="2" borderId="0" xfId="0" applyFont="1" applyFill="1" applyBorder="1"/>
    <xf numFmtId="0" fontId="0" fillId="6" borderId="2" xfId="0" applyFont="1" applyFill="1" applyBorder="1"/>
    <xf numFmtId="0" fontId="0" fillId="0" borderId="1" xfId="0" applyFont="1" applyBorder="1" applyProtection="1"/>
    <xf numFmtId="0" fontId="0" fillId="0" borderId="1" xfId="0" applyFont="1" applyBorder="1" applyAlignment="1" applyProtection="1">
      <alignment horizontal="left" wrapText="1"/>
    </xf>
    <xf numFmtId="4" fontId="0" fillId="7" borderId="1" xfId="0" applyNumberFormat="1" applyFont="1" applyFill="1" applyBorder="1" applyProtection="1">
      <protection locked="0"/>
    </xf>
    <xf numFmtId="164" fontId="0" fillId="7" borderId="1" xfId="0" applyNumberFormat="1" applyFont="1" applyFill="1" applyBorder="1" applyProtection="1">
      <protection locked="0"/>
    </xf>
    <xf numFmtId="164" fontId="0" fillId="0" borderId="1" xfId="0" applyNumberFormat="1" applyFont="1" applyFill="1" applyBorder="1" applyProtection="1"/>
    <xf numFmtId="164" fontId="0" fillId="3" borderId="1" xfId="0" applyNumberFormat="1" applyFont="1" applyFill="1" applyBorder="1" applyProtection="1"/>
    <xf numFmtId="0" fontId="0" fillId="0" borderId="0" xfId="0" applyFont="1" applyBorder="1"/>
    <xf numFmtId="0" fontId="0" fillId="0" borderId="3" xfId="0" applyFont="1" applyBorder="1"/>
    <xf numFmtId="0" fontId="0" fillId="0" borderId="1" xfId="0" applyFont="1" applyFill="1" applyBorder="1" applyProtection="1"/>
    <xf numFmtId="0" fontId="0" fillId="0" borderId="1" xfId="0" applyFont="1" applyFill="1" applyBorder="1" applyAlignment="1" applyProtection="1">
      <alignment horizontal="left" wrapText="1"/>
    </xf>
    <xf numFmtId="3" fontId="0" fillId="0" borderId="1" xfId="0" applyNumberFormat="1" applyFont="1" applyFill="1" applyBorder="1" applyProtection="1"/>
    <xf numFmtId="0" fontId="0" fillId="0" borderId="0" xfId="0" applyFont="1" applyFill="1" applyBorder="1"/>
    <xf numFmtId="0" fontId="0" fillId="5" borderId="1" xfId="0" applyFont="1" applyFill="1" applyBorder="1" applyAlignment="1" applyProtection="1">
      <alignment horizontal="left" vertical="top"/>
    </xf>
    <xf numFmtId="164" fontId="2" fillId="5" borderId="1" xfId="0" applyNumberFormat="1" applyFont="1" applyFill="1" applyBorder="1" applyAlignment="1" applyProtection="1">
      <alignment horizontal="left" vertical="top"/>
    </xf>
    <xf numFmtId="0" fontId="0" fillId="6" borderId="3" xfId="0" applyFont="1" applyFill="1" applyBorder="1"/>
    <xf numFmtId="165" fontId="0" fillId="0" borderId="1" xfId="0" applyNumberFormat="1" applyFont="1" applyFill="1" applyBorder="1" applyProtection="1"/>
    <xf numFmtId="0" fontId="0" fillId="0" borderId="1" xfId="0" applyFont="1" applyBorder="1" applyAlignment="1" applyProtection="1">
      <alignment vertical="top"/>
    </xf>
    <xf numFmtId="0" fontId="0" fillId="0" borderId="1" xfId="0" applyFont="1" applyBorder="1" applyAlignment="1" applyProtection="1">
      <alignment wrapText="1"/>
    </xf>
    <xf numFmtId="0" fontId="0" fillId="0" borderId="1" xfId="0" applyFont="1" applyFill="1" applyBorder="1" applyAlignment="1" applyProtection="1">
      <alignment vertical="top"/>
    </xf>
    <xf numFmtId="164" fontId="0" fillId="0" borderId="1" xfId="0" applyNumberFormat="1" applyFont="1" applyFill="1" applyBorder="1" applyAlignment="1" applyProtection="1">
      <alignment vertical="top"/>
    </xf>
    <xf numFmtId="0" fontId="0" fillId="2" borderId="1" xfId="0" applyFont="1" applyFill="1" applyBorder="1" applyProtection="1"/>
    <xf numFmtId="0" fontId="2" fillId="5" borderId="1" xfId="0" applyFont="1" applyFill="1" applyBorder="1" applyAlignment="1" applyProtection="1">
      <alignment horizontal="left"/>
    </xf>
    <xf numFmtId="0" fontId="0" fillId="5" borderId="1" xfId="0" applyFont="1" applyFill="1" applyBorder="1" applyProtection="1"/>
    <xf numFmtId="0" fontId="0" fillId="5" borderId="1" xfId="0" applyFont="1" applyFill="1" applyBorder="1" applyAlignment="1" applyProtection="1">
      <alignment horizontal="left" wrapText="1"/>
    </xf>
    <xf numFmtId="164" fontId="0" fillId="5" borderId="1" xfId="0" applyNumberFormat="1" applyFont="1" applyFill="1" applyBorder="1" applyAlignment="1" applyProtection="1">
      <alignment horizontal="left" wrapText="1"/>
    </xf>
    <xf numFmtId="164" fontId="0" fillId="5" borderId="1" xfId="0" applyNumberFormat="1" applyFont="1" applyFill="1" applyBorder="1" applyProtection="1"/>
    <xf numFmtId="0" fontId="0" fillId="2" borderId="1" xfId="0" applyFont="1" applyFill="1" applyBorder="1" applyAlignment="1" applyProtection="1">
      <alignment horizontal="left" wrapText="1"/>
    </xf>
    <xf numFmtId="0" fontId="0" fillId="0" borderId="2" xfId="0" applyFont="1" applyBorder="1"/>
    <xf numFmtId="0" fontId="0" fillId="0" borderId="1" xfId="0" applyFont="1" applyBorder="1" applyAlignment="1" applyProtection="1">
      <alignment vertical="top" wrapText="1"/>
    </xf>
    <xf numFmtId="0" fontId="0" fillId="0" borderId="1" xfId="0" applyFont="1" applyFill="1" applyBorder="1" applyAlignment="1" applyProtection="1">
      <alignment vertical="top" wrapText="1"/>
    </xf>
    <xf numFmtId="4" fontId="0" fillId="7" borderId="1" xfId="0" applyNumberFormat="1" applyFont="1" applyFill="1" applyBorder="1" applyAlignment="1" applyProtection="1">
      <alignment vertical="top"/>
      <protection locked="0"/>
    </xf>
    <xf numFmtId="164" fontId="0" fillId="0" borderId="1" xfId="0" applyNumberFormat="1" applyFont="1" applyFill="1" applyBorder="1" applyAlignment="1" applyProtection="1">
      <alignment wrapText="1"/>
    </xf>
    <xf numFmtId="164" fontId="0" fillId="3" borderId="1" xfId="0" applyNumberFormat="1" applyFont="1" applyFill="1" applyBorder="1" applyAlignment="1" applyProtection="1">
      <alignment vertical="top"/>
    </xf>
    <xf numFmtId="164" fontId="0" fillId="7" borderId="1" xfId="0" applyNumberFormat="1" applyFont="1" applyFill="1" applyBorder="1" applyAlignment="1" applyProtection="1">
      <alignment vertical="top"/>
      <protection locked="0"/>
    </xf>
    <xf numFmtId="0" fontId="0" fillId="0" borderId="0" xfId="0" applyFont="1" applyBorder="1" applyAlignment="1">
      <alignment vertical="top"/>
    </xf>
    <xf numFmtId="0" fontId="0" fillId="0" borderId="3" xfId="0" applyFont="1" applyBorder="1" applyAlignment="1">
      <alignment vertical="top"/>
    </xf>
    <xf numFmtId="0" fontId="0" fillId="0" borderId="0" xfId="0" applyFont="1" applyAlignment="1">
      <alignment vertical="top"/>
    </xf>
    <xf numFmtId="0" fontId="0" fillId="2" borderId="1" xfId="0" applyFont="1" applyFill="1" applyBorder="1" applyAlignment="1" applyProtection="1">
      <alignment vertical="top"/>
    </xf>
    <xf numFmtId="0" fontId="0" fillId="8" borderId="1" xfId="0" applyFont="1" applyFill="1" applyBorder="1" applyAlignment="1" applyProtection="1">
      <alignment vertical="top"/>
    </xf>
    <xf numFmtId="0" fontId="0" fillId="0" borderId="4" xfId="0" applyFont="1" applyBorder="1"/>
    <xf numFmtId="0" fontId="0" fillId="0" borderId="0" xfId="0" applyFont="1" applyBorder="1" applyAlignment="1">
      <alignment horizontal="left" wrapText="1"/>
    </xf>
    <xf numFmtId="0" fontId="0" fillId="2" borderId="0" xfId="0" applyFont="1" applyFill="1"/>
    <xf numFmtId="164" fontId="0" fillId="2" borderId="0" xfId="0" applyNumberFormat="1" applyFont="1" applyFill="1"/>
    <xf numFmtId="164" fontId="0" fillId="2" borderId="1" xfId="0" applyNumberFormat="1" applyFont="1" applyFill="1" applyBorder="1" applyProtection="1"/>
    <xf numFmtId="0" fontId="0" fillId="2" borderId="1" xfId="0" applyFont="1" applyFill="1" applyBorder="1" applyAlignment="1" applyProtection="1">
      <alignment wrapText="1"/>
    </xf>
    <xf numFmtId="0" fontId="0" fillId="2" borderId="1" xfId="0" applyFont="1" applyFill="1" applyBorder="1" applyAlignment="1" applyProtection="1">
      <alignment horizontal="right"/>
    </xf>
    <xf numFmtId="0" fontId="4" fillId="2" borderId="1" xfId="0" applyFont="1" applyFill="1" applyBorder="1" applyProtection="1"/>
    <xf numFmtId="164" fontId="4" fillId="2" borderId="1" xfId="0" applyNumberFormat="1" applyFont="1" applyFill="1" applyBorder="1" applyProtection="1"/>
    <xf numFmtId="0" fontId="4" fillId="0" borderId="1" xfId="0" applyFont="1" applyFill="1" applyBorder="1" applyAlignment="1" applyProtection="1">
      <alignment vertical="top"/>
    </xf>
    <xf numFmtId="0" fontId="4" fillId="0" borderId="1" xfId="0" applyFont="1" applyFill="1" applyBorder="1" applyProtection="1"/>
    <xf numFmtId="0" fontId="4" fillId="2" borderId="1" xfId="0" applyFont="1" applyFill="1" applyBorder="1" applyAlignment="1" applyProtection="1">
      <alignment horizontal="left" wrapText="1"/>
    </xf>
    <xf numFmtId="0" fontId="4" fillId="2" borderId="1" xfId="0" applyFont="1" applyFill="1" applyBorder="1" applyAlignment="1" applyProtection="1">
      <alignment vertical="top" wrapText="1"/>
    </xf>
    <xf numFmtId="0" fontId="4" fillId="2" borderId="1" xfId="0" applyFont="1" applyFill="1" applyBorder="1" applyAlignment="1" applyProtection="1">
      <alignment vertical="top"/>
    </xf>
    <xf numFmtId="164" fontId="4" fillId="0" borderId="1" xfId="0" applyNumberFormat="1" applyFont="1" applyFill="1" applyBorder="1" applyAlignment="1" applyProtection="1">
      <alignment vertical="top"/>
    </xf>
    <xf numFmtId="0" fontId="0" fillId="2" borderId="1" xfId="0" applyFont="1" applyFill="1" applyBorder="1" applyAlignment="1" applyProtection="1">
      <alignment vertical="top" wrapText="1"/>
    </xf>
    <xf numFmtId="0" fontId="4" fillId="0" borderId="1" xfId="0" applyFont="1" applyBorder="1" applyAlignment="1" applyProtection="1">
      <alignment wrapText="1"/>
    </xf>
    <xf numFmtId="0" fontId="0" fillId="0" borderId="1" xfId="0" applyFont="1" applyBorder="1"/>
    <xf numFmtId="0" fontId="2" fillId="5" borderId="1" xfId="0" applyFont="1" applyFill="1" applyBorder="1" applyAlignment="1" applyProtection="1">
      <alignment horizontal="left"/>
    </xf>
    <xf numFmtId="0" fontId="2" fillId="5" borderId="1" xfId="0" applyFont="1" applyFill="1" applyBorder="1" applyAlignment="1" applyProtection="1">
      <alignment horizontal="left" vertical="top"/>
    </xf>
    <xf numFmtId="0" fontId="0" fillId="5" borderId="1" xfId="0" applyFont="1" applyFill="1" applyBorder="1" applyAlignment="1" applyProtection="1">
      <alignment horizontal="left" vertical="top"/>
    </xf>
    <xf numFmtId="0" fontId="2" fillId="5" borderId="1" xfId="0" applyFont="1" applyFill="1" applyBorder="1" applyAlignment="1" applyProtection="1">
      <alignment horizontal="left"/>
    </xf>
    <xf numFmtId="0" fontId="0" fillId="0" borderId="0" xfId="0" applyFont="1" applyFill="1"/>
    <xf numFmtId="0" fontId="2" fillId="0" borderId="0" xfId="0" applyFont="1" applyFill="1" applyAlignment="1"/>
    <xf numFmtId="0" fontId="8" fillId="0" borderId="6" xfId="0" applyFont="1" applyBorder="1" applyAlignment="1">
      <alignment vertical="center" wrapText="1"/>
    </xf>
    <xf numFmtId="0" fontId="8" fillId="0" borderId="7" xfId="0" applyFont="1" applyBorder="1" applyAlignment="1">
      <alignment wrapText="1"/>
    </xf>
    <xf numFmtId="0" fontId="0" fillId="0" borderId="0" xfId="0" applyBorder="1"/>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2" fillId="5" borderId="1" xfId="0" applyFont="1" applyFill="1" applyBorder="1" applyAlignment="1" applyProtection="1">
      <alignment horizontal="left"/>
    </xf>
    <xf numFmtId="0" fontId="2" fillId="5" borderId="1" xfId="0" applyFont="1" applyFill="1" applyBorder="1" applyAlignment="1" applyProtection="1">
      <alignment horizontal="left" vertical="top"/>
    </xf>
    <xf numFmtId="0" fontId="0" fillId="5" borderId="1" xfId="0" applyFont="1" applyFill="1" applyBorder="1" applyAlignment="1" applyProtection="1">
      <alignment horizontal="left" vertical="top"/>
    </xf>
    <xf numFmtId="0" fontId="2" fillId="5" borderId="1" xfId="0" applyFont="1" applyFill="1" applyBorder="1" applyAlignment="1" applyProtection="1">
      <alignment horizontal="left" vertical="top"/>
    </xf>
    <xf numFmtId="0" fontId="2" fillId="5" borderId="1" xfId="0" applyFont="1" applyFill="1" applyBorder="1" applyAlignment="1" applyProtection="1">
      <alignment vertical="top"/>
    </xf>
    <xf numFmtId="0" fontId="0" fillId="0" borderId="1" xfId="0" applyFont="1" applyFill="1" applyBorder="1" applyAlignment="1" applyProtection="1">
      <alignment wrapText="1"/>
    </xf>
    <xf numFmtId="0" fontId="4" fillId="2" borderId="0" xfId="0" applyFont="1" applyFill="1" applyBorder="1" applyProtection="1"/>
    <xf numFmtId="0" fontId="4" fillId="0" borderId="1" xfId="0" applyFont="1" applyBorder="1"/>
    <xf numFmtId="4" fontId="2" fillId="5" borderId="1" xfId="0" applyNumberFormat="1" applyFont="1" applyFill="1" applyBorder="1" applyAlignment="1" applyProtection="1">
      <alignment horizontal="left" vertical="top"/>
    </xf>
    <xf numFmtId="4" fontId="0" fillId="5" borderId="1" xfId="0" applyNumberFormat="1" applyFont="1" applyFill="1" applyBorder="1" applyAlignment="1" applyProtection="1">
      <alignment horizontal="left" wrapText="1"/>
    </xf>
    <xf numFmtId="4" fontId="0" fillId="0" borderId="1" xfId="0" applyNumberFormat="1" applyFont="1" applyFill="1" applyBorder="1" applyAlignment="1" applyProtection="1">
      <alignment horizontal="right" wrapText="1"/>
    </xf>
    <xf numFmtId="4" fontId="4" fillId="0" borderId="1" xfId="0" applyNumberFormat="1" applyFont="1" applyFill="1" applyBorder="1" applyAlignment="1" applyProtection="1">
      <alignment horizontal="right" wrapText="1"/>
    </xf>
    <xf numFmtId="1" fontId="4" fillId="7" borderId="1" xfId="0" applyNumberFormat="1" applyFont="1" applyFill="1" applyBorder="1" applyProtection="1">
      <protection locked="0"/>
    </xf>
    <xf numFmtId="0" fontId="11" fillId="5" borderId="1" xfId="0" applyFont="1" applyFill="1" applyBorder="1" applyAlignment="1" applyProtection="1">
      <alignment horizontal="left" vertical="top"/>
    </xf>
    <xf numFmtId="0" fontId="4" fillId="5" borderId="1" xfId="0" applyFont="1" applyFill="1" applyBorder="1" applyAlignment="1" applyProtection="1">
      <alignment horizontal="left" wrapText="1"/>
    </xf>
    <xf numFmtId="0" fontId="4" fillId="5" borderId="1" xfId="0" applyFont="1" applyFill="1" applyBorder="1" applyProtection="1"/>
    <xf numFmtId="0" fontId="4" fillId="8" borderId="1" xfId="0" applyFont="1" applyFill="1" applyBorder="1" applyAlignment="1" applyProtection="1">
      <alignment vertical="top"/>
    </xf>
    <xf numFmtId="0" fontId="4" fillId="2" borderId="0" xfId="0" applyFont="1" applyFill="1"/>
    <xf numFmtId="0" fontId="11" fillId="5" borderId="1" xfId="0" applyFont="1" applyFill="1" applyBorder="1" applyAlignment="1" applyProtection="1">
      <alignment vertical="top"/>
    </xf>
    <xf numFmtId="0" fontId="4" fillId="0" borderId="1" xfId="0" applyFont="1" applyFill="1" applyBorder="1" applyAlignment="1" applyProtection="1">
      <alignment vertical="top" wrapText="1"/>
    </xf>
    <xf numFmtId="0" fontId="0" fillId="0" borderId="0" xfId="0" applyFont="1" applyFill="1" applyBorder="1" applyAlignment="1">
      <alignment horizontal="left" wrapText="1"/>
    </xf>
    <xf numFmtId="0" fontId="6" fillId="9" borderId="5" xfId="0" applyFont="1" applyFill="1" applyBorder="1" applyAlignment="1">
      <alignment horizontal="center" vertical="top" wrapText="1"/>
    </xf>
    <xf numFmtId="4" fontId="0" fillId="0" borderId="1" xfId="0" applyNumberFormat="1" applyFont="1" applyFill="1" applyBorder="1" applyAlignment="1" applyProtection="1">
      <alignment horizontal="right" vertical="top" wrapText="1"/>
    </xf>
    <xf numFmtId="0" fontId="0" fillId="0" borderId="1" xfId="0" applyFont="1" applyFill="1" applyBorder="1" applyAlignment="1" applyProtection="1">
      <alignment horizontal="left" vertical="top" wrapText="1"/>
    </xf>
    <xf numFmtId="4" fontId="4" fillId="0" borderId="1" xfId="0" applyNumberFormat="1" applyFont="1" applyFill="1" applyBorder="1" applyAlignment="1" applyProtection="1">
      <alignment horizontal="right" vertical="top" wrapText="1"/>
    </xf>
    <xf numFmtId="0" fontId="4"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wrapText="1"/>
    </xf>
    <xf numFmtId="0" fontId="7" fillId="0" borderId="0" xfId="0" applyFont="1"/>
    <xf numFmtId="0" fontId="2" fillId="11" borderId="1" xfId="0" applyFont="1" applyFill="1" applyBorder="1" applyAlignment="1" applyProtection="1">
      <alignment wrapText="1"/>
    </xf>
    <xf numFmtId="164" fontId="2" fillId="11" borderId="1" xfId="0" applyNumberFormat="1" applyFont="1" applyFill="1" applyBorder="1" applyAlignment="1" applyProtection="1">
      <alignment horizontal="center" vertical="center" wrapText="1"/>
    </xf>
    <xf numFmtId="0" fontId="9" fillId="0" borderId="6" xfId="0" applyFont="1" applyBorder="1" applyAlignment="1">
      <alignment vertical="center" wrapText="1"/>
    </xf>
    <xf numFmtId="164" fontId="2" fillId="11" borderId="1" xfId="0" applyNumberFormat="1" applyFont="1" applyFill="1" applyBorder="1" applyAlignment="1" applyProtection="1">
      <alignment horizontal="center" vertical="center" wrapText="1"/>
    </xf>
    <xf numFmtId="164" fontId="0" fillId="0" borderId="0" xfId="0" applyNumberFormat="1" applyFont="1" applyFill="1" applyBorder="1"/>
    <xf numFmtId="166" fontId="0" fillId="7" borderId="1" xfId="0" applyNumberFormat="1" applyFont="1" applyFill="1" applyBorder="1" applyProtection="1">
      <protection locked="0"/>
    </xf>
    <xf numFmtId="166" fontId="2" fillId="5" borderId="1" xfId="0" applyNumberFormat="1" applyFont="1" applyFill="1" applyBorder="1" applyAlignment="1" applyProtection="1">
      <alignment horizontal="left" vertical="top"/>
    </xf>
    <xf numFmtId="166" fontId="0" fillId="5" borderId="1" xfId="0" applyNumberFormat="1" applyFont="1" applyFill="1" applyBorder="1" applyAlignment="1" applyProtection="1">
      <alignment horizontal="left" wrapText="1"/>
    </xf>
    <xf numFmtId="166" fontId="1" fillId="7" borderId="1" xfId="0" applyNumberFormat="1" applyFont="1" applyFill="1" applyBorder="1" applyProtection="1">
      <protection locked="0"/>
    </xf>
    <xf numFmtId="166" fontId="0" fillId="5" borderId="1" xfId="0" applyNumberFormat="1" applyFont="1" applyFill="1" applyBorder="1" applyProtection="1"/>
    <xf numFmtId="166" fontId="0" fillId="7" borderId="1" xfId="0" applyNumberFormat="1" applyFont="1" applyFill="1" applyBorder="1" applyAlignment="1" applyProtection="1">
      <alignment vertical="top"/>
      <protection locked="0"/>
    </xf>
    <xf numFmtId="167" fontId="0" fillId="7" borderId="1" xfId="0" applyNumberFormat="1" applyFont="1" applyFill="1" applyBorder="1" applyProtection="1">
      <protection locked="0"/>
    </xf>
    <xf numFmtId="167" fontId="2" fillId="5" borderId="1" xfId="0" applyNumberFormat="1" applyFont="1" applyFill="1" applyBorder="1" applyAlignment="1" applyProtection="1">
      <alignment horizontal="left" vertical="top"/>
    </xf>
    <xf numFmtId="167" fontId="0" fillId="5" borderId="1" xfId="0" applyNumberFormat="1" applyFont="1" applyFill="1" applyBorder="1" applyAlignment="1" applyProtection="1">
      <alignment horizontal="left" wrapText="1"/>
    </xf>
    <xf numFmtId="167" fontId="0" fillId="5" borderId="1" xfId="0" applyNumberFormat="1" applyFont="1" applyFill="1" applyBorder="1" applyProtection="1"/>
    <xf numFmtId="167" fontId="0" fillId="7" borderId="1" xfId="0" applyNumberFormat="1" applyFont="1" applyFill="1" applyBorder="1" applyAlignment="1" applyProtection="1">
      <alignment vertical="top"/>
      <protection locked="0"/>
    </xf>
    <xf numFmtId="167" fontId="5" fillId="7" borderId="1" xfId="0" applyNumberFormat="1" applyFont="1" applyFill="1" applyBorder="1" applyAlignment="1" applyProtection="1">
      <alignment vertical="top"/>
      <protection locked="0"/>
    </xf>
    <xf numFmtId="167" fontId="0" fillId="8" borderId="1" xfId="0" applyNumberFormat="1" applyFont="1" applyFill="1" applyBorder="1" applyAlignment="1" applyProtection="1">
      <alignment vertical="top"/>
    </xf>
    <xf numFmtId="0" fontId="2" fillId="0" borderId="0" xfId="0" applyFont="1"/>
    <xf numFmtId="164" fontId="0" fillId="0" borderId="0" xfId="0" applyNumberFormat="1" applyFont="1" applyFill="1"/>
    <xf numFmtId="0" fontId="4" fillId="0" borderId="0" xfId="0" applyFont="1" applyFill="1"/>
    <xf numFmtId="0" fontId="2" fillId="0" borderId="0" xfId="0" applyFont="1" applyFill="1" applyAlignment="1">
      <alignment horizontal="left"/>
    </xf>
    <xf numFmtId="0" fontId="2" fillId="11" borderId="1" xfId="0" applyFont="1" applyFill="1" applyBorder="1" applyAlignment="1">
      <alignment wrapText="1"/>
    </xf>
    <xf numFmtId="164" fontId="0" fillId="12" borderId="1" xfId="0" applyNumberFormat="1" applyFont="1" applyFill="1" applyBorder="1" applyProtection="1"/>
    <xf numFmtId="0" fontId="0" fillId="0" borderId="2" xfId="0" applyFont="1" applyFill="1" applyBorder="1"/>
    <xf numFmtId="0" fontId="0" fillId="0" borderId="3" xfId="0" applyFont="1" applyFill="1" applyBorder="1"/>
    <xf numFmtId="0" fontId="1" fillId="0" borderId="0" xfId="0" applyFont="1" applyFill="1" applyBorder="1"/>
    <xf numFmtId="0" fontId="1" fillId="0" borderId="3" xfId="0" applyFont="1" applyFill="1" applyBorder="1"/>
    <xf numFmtId="0" fontId="1" fillId="0" borderId="0" xfId="0" applyFont="1" applyFill="1"/>
    <xf numFmtId="0" fontId="5" fillId="0" borderId="0" xfId="0" applyFont="1" applyFill="1" applyBorder="1"/>
    <xf numFmtId="0" fontId="5" fillId="0" borderId="3" xfId="0" applyFont="1" applyFill="1" applyBorder="1"/>
    <xf numFmtId="0" fontId="5" fillId="0" borderId="0" xfId="0" applyFont="1" applyFill="1"/>
    <xf numFmtId="164" fontId="2" fillId="13" borderId="1" xfId="0" applyNumberFormat="1" applyFont="1" applyFill="1" applyBorder="1" applyAlignment="1"/>
    <xf numFmtId="164" fontId="2" fillId="13" borderId="9" xfId="0" applyNumberFormat="1" applyFont="1" applyFill="1" applyBorder="1" applyAlignment="1"/>
    <xf numFmtId="164" fontId="2" fillId="0" borderId="0" xfId="0" applyNumberFormat="1" applyFont="1" applyFill="1" applyBorder="1" applyAlignment="1"/>
    <xf numFmtId="164" fontId="2" fillId="12" borderId="1" xfId="0" applyNumberFormat="1" applyFont="1" applyFill="1" applyBorder="1" applyAlignment="1"/>
    <xf numFmtId="164" fontId="2" fillId="12" borderId="9" xfId="0" applyNumberFormat="1" applyFont="1" applyFill="1" applyBorder="1" applyAlignment="1"/>
    <xf numFmtId="3" fontId="0" fillId="7" borderId="1" xfId="0" applyNumberFormat="1" applyFont="1" applyFill="1" applyBorder="1" applyProtection="1"/>
    <xf numFmtId="4" fontId="0" fillId="0" borderId="1" xfId="0" applyNumberFormat="1" applyFont="1" applyFill="1" applyBorder="1" applyProtection="1">
      <protection locked="0"/>
    </xf>
    <xf numFmtId="0" fontId="4" fillId="12" borderId="1" xfId="0" applyFont="1" applyFill="1" applyBorder="1" applyAlignment="1" applyProtection="1">
      <alignment vertical="top"/>
    </xf>
    <xf numFmtId="0" fontId="0" fillId="12" borderId="1" xfId="0" applyFont="1" applyFill="1" applyBorder="1" applyProtection="1"/>
    <xf numFmtId="0" fontId="0" fillId="8" borderId="1" xfId="0" applyFont="1" applyFill="1" applyBorder="1" applyAlignment="1" applyProtection="1">
      <alignment horizontal="center" vertical="top"/>
    </xf>
    <xf numFmtId="0" fontId="2" fillId="5" borderId="1" xfId="0" applyFont="1" applyFill="1" applyBorder="1" applyAlignment="1" applyProtection="1">
      <alignment horizontal="left"/>
    </xf>
    <xf numFmtId="0" fontId="2" fillId="0" borderId="0" xfId="0" applyFont="1" applyFill="1" applyAlignment="1">
      <alignment horizontal="left"/>
    </xf>
    <xf numFmtId="0" fontId="2" fillId="5" borderId="1" xfId="0" applyFont="1" applyFill="1" applyBorder="1" applyAlignment="1" applyProtection="1">
      <alignment horizontal="left" vertical="top"/>
    </xf>
    <xf numFmtId="0" fontId="0" fillId="5" borderId="1" xfId="0" applyFont="1" applyFill="1" applyBorder="1" applyAlignment="1" applyProtection="1">
      <alignment horizontal="left" vertical="top"/>
    </xf>
    <xf numFmtId="0" fontId="2" fillId="10" borderId="0" xfId="0" applyFont="1" applyFill="1" applyAlignment="1">
      <alignment horizontal="center"/>
    </xf>
    <xf numFmtId="164" fontId="2" fillId="11" borderId="1" xfId="0" applyNumberFormat="1"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2" fillId="11" borderId="9" xfId="0" applyFont="1" applyFill="1" applyBorder="1" applyAlignment="1" applyProtection="1">
      <alignment horizontal="center" vertical="center" wrapText="1"/>
    </xf>
    <xf numFmtId="0" fontId="2" fillId="11" borderId="10" xfId="0" applyFont="1" applyFill="1" applyBorder="1" applyAlignment="1" applyProtection="1">
      <alignment horizontal="center" vertical="center" wrapText="1"/>
    </xf>
    <xf numFmtId="0" fontId="2" fillId="11" borderId="11" xfId="0" applyFont="1" applyFill="1" applyBorder="1" applyAlignment="1" applyProtection="1">
      <alignment horizontal="center" vertical="center" wrapText="1"/>
    </xf>
    <xf numFmtId="0" fontId="2" fillId="12" borderId="12" xfId="0"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FF7C8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4" zoomScale="115" zoomScaleNormal="115" workbookViewId="0">
      <selection activeCell="A18" sqref="A18"/>
    </sheetView>
  </sheetViews>
  <sheetFormatPr defaultRowHeight="15" x14ac:dyDescent="0.25"/>
  <cols>
    <col min="1" max="1" width="109.85546875" customWidth="1"/>
    <col min="2" max="2" width="19.85546875" bestFit="1" customWidth="1"/>
    <col min="3" max="3" width="12.7109375" bestFit="1" customWidth="1"/>
    <col min="4" max="4" width="10.5703125" bestFit="1" customWidth="1"/>
  </cols>
  <sheetData>
    <row r="1" spans="1:10" ht="101.25" customHeight="1" thickBot="1" x14ac:dyDescent="0.3">
      <c r="A1" s="122" t="s">
        <v>243</v>
      </c>
    </row>
    <row r="3" spans="1:10" ht="21" x14ac:dyDescent="0.25">
      <c r="A3" s="94" t="s">
        <v>344</v>
      </c>
    </row>
    <row r="4" spans="1:10" ht="22.5" x14ac:dyDescent="0.25">
      <c r="A4" s="95" t="s">
        <v>225</v>
      </c>
      <c r="E4" s="96"/>
      <c r="F4" s="96"/>
      <c r="G4" s="96"/>
      <c r="H4" s="96"/>
      <c r="I4" s="96"/>
      <c r="J4" s="96"/>
    </row>
    <row r="5" spans="1:10" x14ac:dyDescent="0.25">
      <c r="E5" s="96"/>
      <c r="F5" s="96"/>
      <c r="G5" s="96"/>
      <c r="H5" s="96"/>
      <c r="I5" s="96"/>
      <c r="J5" s="96"/>
    </row>
    <row r="6" spans="1:10" ht="52.5" x14ac:dyDescent="0.25">
      <c r="A6" s="131" t="s">
        <v>345</v>
      </c>
      <c r="E6" s="96"/>
      <c r="F6" s="96"/>
      <c r="G6" s="96"/>
      <c r="H6" s="96"/>
      <c r="I6" s="96"/>
      <c r="J6" s="96"/>
    </row>
    <row r="7" spans="1:10" x14ac:dyDescent="0.25">
      <c r="A7" s="97" t="s">
        <v>226</v>
      </c>
      <c r="E7" s="96"/>
      <c r="F7" s="96"/>
      <c r="G7" s="96"/>
      <c r="H7" s="96"/>
      <c r="I7" s="96"/>
      <c r="J7" s="96"/>
    </row>
    <row r="8" spans="1:10" x14ac:dyDescent="0.25">
      <c r="A8" s="97" t="s">
        <v>227</v>
      </c>
      <c r="E8" s="96"/>
      <c r="F8" s="96"/>
      <c r="G8" s="96"/>
      <c r="H8" s="96"/>
      <c r="I8" s="96"/>
      <c r="J8" s="96"/>
    </row>
    <row r="9" spans="1:10" x14ac:dyDescent="0.25">
      <c r="A9" s="97" t="s">
        <v>228</v>
      </c>
      <c r="E9" s="96"/>
      <c r="F9" s="96"/>
      <c r="G9" s="96"/>
      <c r="H9" s="96"/>
      <c r="I9" s="96"/>
      <c r="J9" s="96"/>
    </row>
    <row r="10" spans="1:10" x14ac:dyDescent="0.25">
      <c r="A10" s="97" t="s">
        <v>229</v>
      </c>
      <c r="E10" s="96"/>
      <c r="F10" s="96"/>
      <c r="G10" s="96"/>
      <c r="H10" s="96"/>
      <c r="I10" s="96"/>
      <c r="J10" s="96"/>
    </row>
    <row r="11" spans="1:10" x14ac:dyDescent="0.25">
      <c r="A11" s="97"/>
      <c r="E11" s="96"/>
      <c r="F11" s="96"/>
      <c r="G11" s="96"/>
      <c r="H11" s="96"/>
      <c r="I11" s="96"/>
      <c r="J11" s="96"/>
    </row>
    <row r="12" spans="1:10" x14ac:dyDescent="0.25">
      <c r="A12" s="97" t="s">
        <v>230</v>
      </c>
      <c r="E12" s="96"/>
      <c r="F12" s="96"/>
      <c r="G12" s="96"/>
      <c r="H12" s="96"/>
      <c r="I12" s="96"/>
      <c r="J12" s="96"/>
    </row>
    <row r="13" spans="1:10" x14ac:dyDescent="0.25">
      <c r="A13" s="97"/>
      <c r="E13" s="96"/>
      <c r="F13" s="96"/>
      <c r="G13" s="96"/>
      <c r="H13" s="96"/>
      <c r="I13" s="96"/>
      <c r="J13" s="96"/>
    </row>
    <row r="14" spans="1:10" ht="21" x14ac:dyDescent="0.25">
      <c r="A14" s="98" t="s">
        <v>231</v>
      </c>
    </row>
    <row r="16" spans="1:10" ht="31.5" x14ac:dyDescent="0.25">
      <c r="A16" s="99" t="s">
        <v>341</v>
      </c>
    </row>
    <row r="18" spans="1:1" ht="21" x14ac:dyDescent="0.25">
      <c r="A18" s="100" t="s">
        <v>342</v>
      </c>
    </row>
    <row r="20" spans="1:1" ht="31.5" x14ac:dyDescent="0.25">
      <c r="A20" s="99" t="s">
        <v>343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6"/>
  <sheetViews>
    <sheetView tabSelected="1" zoomScale="70" zoomScaleNormal="70" workbookViewId="0">
      <selection activeCell="C10" sqref="C10"/>
    </sheetView>
  </sheetViews>
  <sheetFormatPr defaultRowHeight="15" x14ac:dyDescent="0.25"/>
  <cols>
    <col min="1" max="1" width="15.7109375" style="27" customWidth="1"/>
    <col min="2" max="2" width="47.140625" style="27" bestFit="1" customWidth="1"/>
    <col min="3" max="3" width="101" style="27" customWidth="1"/>
    <col min="4" max="4" width="21.5703125" style="27" bestFit="1" customWidth="1"/>
    <col min="5" max="5" width="12.140625" style="27" customWidth="1"/>
    <col min="6" max="6" width="26.85546875" style="27" customWidth="1"/>
    <col min="7" max="7" width="25.7109375" style="27" customWidth="1"/>
    <col min="8" max="8" width="9.42578125" style="27" customWidth="1"/>
    <col min="9" max="9" width="14" style="27" customWidth="1"/>
    <col min="10" max="10" width="20.7109375" style="71" customWidth="1"/>
    <col min="11" max="11" width="21" style="71" customWidth="1"/>
    <col min="12" max="12" width="19.28515625" style="72" customWidth="1"/>
    <col min="13" max="13" width="24.28515625" style="27" bestFit="1" customWidth="1"/>
    <col min="14" max="15" width="20.5703125" style="27" customWidth="1"/>
    <col min="16" max="16" width="29" style="73" customWidth="1"/>
    <col min="17" max="17" width="18.28515625" style="73" customWidth="1"/>
    <col min="18" max="18" width="13.28515625" style="73" customWidth="1"/>
    <col min="19" max="19" width="29" style="27" customWidth="1"/>
    <col min="20" max="20" width="9.140625" style="27" customWidth="1"/>
    <col min="21" max="22" width="9.140625" style="27" hidden="1" customWidth="1"/>
    <col min="23" max="16384" width="9.140625" style="27"/>
  </cols>
  <sheetData>
    <row r="1" spans="1:22" ht="18.75" x14ac:dyDescent="0.3">
      <c r="A1" s="128" t="s">
        <v>337</v>
      </c>
      <c r="P1" s="133"/>
      <c r="Q1" s="133"/>
      <c r="R1" s="133"/>
    </row>
    <row r="2" spans="1:22" x14ac:dyDescent="0.25">
      <c r="A2" s="175" t="s">
        <v>338</v>
      </c>
      <c r="B2" s="175"/>
      <c r="C2" s="175"/>
      <c r="P2" s="133"/>
      <c r="Q2" s="133"/>
      <c r="R2" s="133"/>
    </row>
    <row r="3" spans="1:22" ht="15.75" thickBot="1" x14ac:dyDescent="0.3">
      <c r="A3" s="181" t="s">
        <v>356</v>
      </c>
      <c r="B3" s="181"/>
      <c r="C3" s="181"/>
      <c r="P3" s="133"/>
      <c r="Q3" s="133"/>
      <c r="R3" s="133"/>
    </row>
    <row r="4" spans="1:22" ht="105.75" thickBot="1" x14ac:dyDescent="0.3">
      <c r="A4" s="129" t="s">
        <v>193</v>
      </c>
      <c r="B4" s="129" t="s">
        <v>194</v>
      </c>
      <c r="C4" s="129" t="s">
        <v>195</v>
      </c>
      <c r="D4" s="178" t="s">
        <v>0</v>
      </c>
      <c r="E4" s="179"/>
      <c r="F4" s="180"/>
      <c r="G4" s="178" t="s">
        <v>1</v>
      </c>
      <c r="H4" s="179"/>
      <c r="I4" s="180"/>
      <c r="J4" s="177" t="s">
        <v>269</v>
      </c>
      <c r="K4" s="177"/>
      <c r="L4" s="177" t="s">
        <v>322</v>
      </c>
      <c r="M4" s="177"/>
      <c r="N4" s="177" t="s">
        <v>339</v>
      </c>
      <c r="O4" s="177"/>
      <c r="P4" s="130" t="s">
        <v>2</v>
      </c>
      <c r="Q4" s="176" t="s">
        <v>346</v>
      </c>
      <c r="R4" s="176"/>
      <c r="S4" s="1" t="s">
        <v>347</v>
      </c>
      <c r="T4" s="2"/>
      <c r="U4" s="3"/>
      <c r="V4" s="26"/>
    </row>
    <row r="5" spans="1:22" x14ac:dyDescent="0.25">
      <c r="A5" s="173" t="s">
        <v>3</v>
      </c>
      <c r="B5" s="173"/>
      <c r="C5" s="173"/>
      <c r="D5" s="102" t="s">
        <v>277</v>
      </c>
      <c r="E5" s="28"/>
      <c r="F5" s="105"/>
      <c r="G5" s="104" t="s">
        <v>277</v>
      </c>
      <c r="H5" s="105"/>
      <c r="I5" s="105"/>
      <c r="J5" s="105"/>
      <c r="K5" s="105"/>
      <c r="L5" s="105"/>
      <c r="M5" s="105"/>
      <c r="N5" s="105"/>
      <c r="O5" s="105"/>
      <c r="P5" s="105"/>
      <c r="Q5" s="105"/>
      <c r="R5" s="105"/>
      <c r="S5" s="105"/>
      <c r="T5" s="29"/>
      <c r="U5" s="30"/>
      <c r="V5" s="30"/>
    </row>
    <row r="6" spans="1:22" x14ac:dyDescent="0.25">
      <c r="A6" s="31" t="s">
        <v>4</v>
      </c>
      <c r="B6" s="31" t="s">
        <v>5</v>
      </c>
      <c r="C6" s="51" t="s">
        <v>6</v>
      </c>
      <c r="D6" s="51" t="s">
        <v>295</v>
      </c>
      <c r="E6" s="51">
        <v>12</v>
      </c>
      <c r="F6" s="51" t="s">
        <v>7</v>
      </c>
      <c r="G6" s="51" t="s">
        <v>256</v>
      </c>
      <c r="H6" s="51">
        <v>0.25</v>
      </c>
      <c r="I6" s="51" t="s">
        <v>8</v>
      </c>
      <c r="J6" s="111">
        <v>1792.5</v>
      </c>
      <c r="K6" s="32" t="s">
        <v>8</v>
      </c>
      <c r="L6" s="113"/>
      <c r="M6" s="9" t="s">
        <v>7</v>
      </c>
      <c r="N6" s="33"/>
      <c r="O6" s="9" t="s">
        <v>8</v>
      </c>
      <c r="P6" s="34"/>
      <c r="Q6" s="140"/>
      <c r="R6" s="35" t="s">
        <v>9</v>
      </c>
      <c r="S6" s="36">
        <f>J6*Q6*4</f>
        <v>0</v>
      </c>
      <c r="T6" s="37"/>
      <c r="U6" s="38"/>
    </row>
    <row r="7" spans="1:22" x14ac:dyDescent="0.25">
      <c r="A7" s="31" t="s">
        <v>10</v>
      </c>
      <c r="B7" s="31" t="s">
        <v>11</v>
      </c>
      <c r="C7" s="75" t="s">
        <v>196</v>
      </c>
      <c r="D7" s="75" t="s">
        <v>297</v>
      </c>
      <c r="E7" s="51">
        <v>3</v>
      </c>
      <c r="F7" s="51" t="s">
        <v>45</v>
      </c>
      <c r="G7" s="51"/>
      <c r="H7" s="76">
        <v>1</v>
      </c>
      <c r="I7" s="51" t="s">
        <v>8</v>
      </c>
      <c r="J7" s="111">
        <v>198</v>
      </c>
      <c r="K7" s="32" t="s">
        <v>8</v>
      </c>
      <c r="L7" s="113"/>
      <c r="M7" s="77" t="s">
        <v>198</v>
      </c>
      <c r="N7" s="33"/>
      <c r="O7" s="9" t="s">
        <v>8</v>
      </c>
      <c r="P7" s="34"/>
      <c r="Q7" s="140"/>
      <c r="R7" s="35" t="s">
        <v>9</v>
      </c>
      <c r="S7" s="36">
        <f>J7*Q7*4</f>
        <v>0</v>
      </c>
      <c r="T7" s="37"/>
      <c r="U7" s="38"/>
    </row>
    <row r="8" spans="1:22" x14ac:dyDescent="0.25">
      <c r="A8" s="31" t="s">
        <v>12</v>
      </c>
      <c r="B8" s="31" t="s">
        <v>11</v>
      </c>
      <c r="C8" s="75" t="s">
        <v>232</v>
      </c>
      <c r="D8" s="75" t="s">
        <v>296</v>
      </c>
      <c r="E8" s="51">
        <v>6</v>
      </c>
      <c r="F8" s="51" t="s">
        <v>45</v>
      </c>
      <c r="G8" s="51"/>
      <c r="H8" s="76">
        <v>0.8</v>
      </c>
      <c r="I8" s="51" t="s">
        <v>8</v>
      </c>
      <c r="J8" s="111">
        <v>532.79999999999995</v>
      </c>
      <c r="K8" s="32" t="s">
        <v>8</v>
      </c>
      <c r="L8" s="113"/>
      <c r="M8" s="77" t="s">
        <v>45</v>
      </c>
      <c r="N8" s="33"/>
      <c r="O8" s="9" t="s">
        <v>8</v>
      </c>
      <c r="P8" s="34"/>
      <c r="Q8" s="140"/>
      <c r="R8" s="35" t="s">
        <v>9</v>
      </c>
      <c r="S8" s="36">
        <f t="shared" ref="S8:S16" si="0">J8*Q8*4</f>
        <v>0</v>
      </c>
      <c r="T8" s="37"/>
      <c r="U8" s="38"/>
    </row>
    <row r="9" spans="1:22" ht="15.75" customHeight="1" x14ac:dyDescent="0.25">
      <c r="A9" s="31" t="s">
        <v>18</v>
      </c>
      <c r="B9" s="31" t="s">
        <v>13</v>
      </c>
      <c r="C9" s="31" t="s">
        <v>14</v>
      </c>
      <c r="D9" s="31" t="s">
        <v>298</v>
      </c>
      <c r="E9" s="31">
        <v>64</v>
      </c>
      <c r="F9" s="39" t="s">
        <v>15</v>
      </c>
      <c r="G9" s="39"/>
      <c r="H9" s="39">
        <v>250</v>
      </c>
      <c r="I9" s="39" t="s">
        <v>16</v>
      </c>
      <c r="J9" s="111">
        <v>2136371</v>
      </c>
      <c r="K9" s="40" t="s">
        <v>15</v>
      </c>
      <c r="L9" s="113"/>
      <c r="M9" s="80" t="s">
        <v>15</v>
      </c>
      <c r="N9" s="41">
        <v>250</v>
      </c>
      <c r="O9" s="80" t="s">
        <v>16</v>
      </c>
      <c r="P9" s="34"/>
      <c r="Q9" s="140"/>
      <c r="R9" s="35" t="s">
        <v>17</v>
      </c>
      <c r="S9" s="36">
        <f t="shared" si="0"/>
        <v>0</v>
      </c>
      <c r="T9" s="37"/>
      <c r="U9" s="38"/>
    </row>
    <row r="10" spans="1:22" x14ac:dyDescent="0.25">
      <c r="A10" s="31" t="s">
        <v>20</v>
      </c>
      <c r="B10" s="39" t="s">
        <v>13</v>
      </c>
      <c r="C10" s="31" t="s">
        <v>19</v>
      </c>
      <c r="D10" s="31" t="s">
        <v>298</v>
      </c>
      <c r="E10" s="31">
        <v>64</v>
      </c>
      <c r="F10" s="39" t="s">
        <v>15</v>
      </c>
      <c r="G10" s="39"/>
      <c r="H10" s="39">
        <v>400</v>
      </c>
      <c r="I10" s="39" t="s">
        <v>16</v>
      </c>
      <c r="J10" s="111">
        <v>164480</v>
      </c>
      <c r="K10" s="40" t="s">
        <v>15</v>
      </c>
      <c r="L10" s="113"/>
      <c r="M10" s="80" t="s">
        <v>15</v>
      </c>
      <c r="N10" s="41">
        <v>400</v>
      </c>
      <c r="O10" s="80" t="s">
        <v>16</v>
      </c>
      <c r="P10" s="34"/>
      <c r="Q10" s="140"/>
      <c r="R10" s="35" t="s">
        <v>17</v>
      </c>
      <c r="S10" s="36">
        <f t="shared" si="0"/>
        <v>0</v>
      </c>
      <c r="T10" s="37"/>
      <c r="U10" s="38"/>
    </row>
    <row r="11" spans="1:22" x14ac:dyDescent="0.25">
      <c r="A11" s="31" t="s">
        <v>323</v>
      </c>
      <c r="B11" s="39" t="s">
        <v>200</v>
      </c>
      <c r="C11" s="51" t="s">
        <v>254</v>
      </c>
      <c r="D11" s="31" t="s">
        <v>298</v>
      </c>
      <c r="E11" s="31">
        <v>64</v>
      </c>
      <c r="F11" s="39" t="s">
        <v>15</v>
      </c>
      <c r="G11" s="39"/>
      <c r="H11" s="39">
        <v>200</v>
      </c>
      <c r="I11" s="39" t="s">
        <v>16</v>
      </c>
      <c r="J11" s="111">
        <v>1292096</v>
      </c>
      <c r="K11" s="40" t="s">
        <v>15</v>
      </c>
      <c r="L11" s="113"/>
      <c r="M11" s="80" t="s">
        <v>15</v>
      </c>
      <c r="N11" s="41">
        <v>200</v>
      </c>
      <c r="O11" s="80" t="s">
        <v>16</v>
      </c>
      <c r="P11" s="34"/>
      <c r="Q11" s="140"/>
      <c r="R11" s="35" t="s">
        <v>17</v>
      </c>
      <c r="S11" s="36">
        <f t="shared" si="0"/>
        <v>0</v>
      </c>
      <c r="T11" s="37"/>
      <c r="U11" s="38"/>
    </row>
    <row r="12" spans="1:22" x14ac:dyDescent="0.25">
      <c r="A12" s="31" t="s">
        <v>30</v>
      </c>
      <c r="B12" s="39" t="s">
        <v>21</v>
      </c>
      <c r="C12" s="39" t="s">
        <v>22</v>
      </c>
      <c r="D12" s="39" t="s">
        <v>299</v>
      </c>
      <c r="E12" s="31">
        <v>20</v>
      </c>
      <c r="F12" s="39" t="s">
        <v>23</v>
      </c>
      <c r="G12" s="39"/>
      <c r="H12" s="39">
        <v>250</v>
      </c>
      <c r="I12" s="39" t="s">
        <v>24</v>
      </c>
      <c r="J12" s="111">
        <v>9680</v>
      </c>
      <c r="K12" s="40" t="s">
        <v>24</v>
      </c>
      <c r="L12" s="113"/>
      <c r="M12" s="80" t="s">
        <v>23</v>
      </c>
      <c r="N12" s="33"/>
      <c r="O12" s="39" t="s">
        <v>24</v>
      </c>
      <c r="P12" s="34"/>
      <c r="Q12" s="140"/>
      <c r="R12" s="35" t="s">
        <v>25</v>
      </c>
      <c r="S12" s="36">
        <f t="shared" si="0"/>
        <v>0</v>
      </c>
      <c r="T12" s="37"/>
      <c r="U12" s="38"/>
    </row>
    <row r="13" spans="1:22" x14ac:dyDescent="0.25">
      <c r="A13" s="31" t="s">
        <v>33</v>
      </c>
      <c r="B13" s="31" t="s">
        <v>26</v>
      </c>
      <c r="C13" s="51" t="s">
        <v>270</v>
      </c>
      <c r="D13" s="31" t="s">
        <v>282</v>
      </c>
      <c r="E13" s="31">
        <v>12</v>
      </c>
      <c r="F13" s="39" t="s">
        <v>27</v>
      </c>
      <c r="G13" s="39"/>
      <c r="H13" s="39">
        <v>120</v>
      </c>
      <c r="I13" s="39" t="s">
        <v>28</v>
      </c>
      <c r="J13" s="111">
        <v>23040</v>
      </c>
      <c r="K13" s="40" t="s">
        <v>28</v>
      </c>
      <c r="L13" s="113"/>
      <c r="M13" s="80" t="s">
        <v>27</v>
      </c>
      <c r="N13" s="33"/>
      <c r="O13" s="39" t="s">
        <v>28</v>
      </c>
      <c r="P13" s="34"/>
      <c r="Q13" s="140"/>
      <c r="R13" s="35" t="s">
        <v>29</v>
      </c>
      <c r="S13" s="36">
        <f t="shared" si="0"/>
        <v>0</v>
      </c>
      <c r="T13" s="37"/>
      <c r="U13" s="38"/>
    </row>
    <row r="14" spans="1:22" x14ac:dyDescent="0.25">
      <c r="A14" s="31" t="s">
        <v>37</v>
      </c>
      <c r="B14" s="31" t="s">
        <v>31</v>
      </c>
      <c r="C14" s="31" t="s">
        <v>32</v>
      </c>
      <c r="D14" s="31" t="s">
        <v>300</v>
      </c>
      <c r="E14" s="31">
        <v>6</v>
      </c>
      <c r="F14" s="39" t="s">
        <v>15</v>
      </c>
      <c r="G14" s="39"/>
      <c r="H14" s="39">
        <v>270</v>
      </c>
      <c r="I14" s="39" t="s">
        <v>28</v>
      </c>
      <c r="J14" s="111">
        <v>3857220</v>
      </c>
      <c r="K14" s="40" t="s">
        <v>28</v>
      </c>
      <c r="L14" s="113"/>
      <c r="M14" s="80" t="s">
        <v>15</v>
      </c>
      <c r="N14" s="33"/>
      <c r="O14" s="39" t="s">
        <v>28</v>
      </c>
      <c r="P14" s="34"/>
      <c r="Q14" s="140"/>
      <c r="R14" s="35" t="s">
        <v>29</v>
      </c>
      <c r="S14" s="36">
        <f t="shared" si="0"/>
        <v>0</v>
      </c>
      <c r="T14" s="37"/>
      <c r="U14" s="38"/>
    </row>
    <row r="15" spans="1:22" s="42" customFormat="1" x14ac:dyDescent="0.25">
      <c r="A15" s="31" t="s">
        <v>40</v>
      </c>
      <c r="B15" s="39" t="s">
        <v>41</v>
      </c>
      <c r="C15" s="169" t="s">
        <v>355</v>
      </c>
      <c r="D15" s="51"/>
      <c r="E15" s="39">
        <v>1</v>
      </c>
      <c r="F15" s="39" t="s">
        <v>36</v>
      </c>
      <c r="G15" s="39"/>
      <c r="H15" s="39"/>
      <c r="I15" s="39"/>
      <c r="J15" s="111">
        <v>34</v>
      </c>
      <c r="K15" s="40" t="s">
        <v>24</v>
      </c>
      <c r="L15" s="113"/>
      <c r="M15" s="80" t="s">
        <v>36</v>
      </c>
      <c r="N15" s="41"/>
      <c r="O15" s="39"/>
      <c r="P15" s="34"/>
      <c r="Q15" s="140"/>
      <c r="R15" s="35" t="s">
        <v>25</v>
      </c>
      <c r="S15" s="36">
        <f t="shared" si="0"/>
        <v>0</v>
      </c>
    </row>
    <row r="16" spans="1:22" s="42" customFormat="1" x14ac:dyDescent="0.25">
      <c r="A16" s="31" t="s">
        <v>42</v>
      </c>
      <c r="B16" s="39" t="s">
        <v>43</v>
      </c>
      <c r="C16" s="51" t="s">
        <v>216</v>
      </c>
      <c r="D16" s="51"/>
      <c r="E16" s="39">
        <v>1</v>
      </c>
      <c r="F16" s="39" t="s">
        <v>36</v>
      </c>
      <c r="G16" s="39"/>
      <c r="H16" s="39"/>
      <c r="I16" s="39"/>
      <c r="J16" s="111">
        <v>16</v>
      </c>
      <c r="K16" s="40" t="s">
        <v>24</v>
      </c>
      <c r="L16" s="113"/>
      <c r="M16" s="80" t="s">
        <v>36</v>
      </c>
      <c r="N16" s="41"/>
      <c r="O16" s="39"/>
      <c r="P16" s="34"/>
      <c r="Q16" s="140"/>
      <c r="R16" s="35" t="s">
        <v>25</v>
      </c>
      <c r="S16" s="36">
        <f t="shared" si="0"/>
        <v>0</v>
      </c>
    </row>
    <row r="17" spans="1:21" x14ac:dyDescent="0.25">
      <c r="A17" s="173" t="s">
        <v>46</v>
      </c>
      <c r="B17" s="174"/>
      <c r="C17" s="174"/>
      <c r="D17" s="103"/>
      <c r="E17" s="43"/>
      <c r="F17" s="28"/>
      <c r="G17" s="102"/>
      <c r="H17" s="28"/>
      <c r="I17" s="28"/>
      <c r="J17" s="109"/>
      <c r="K17" s="28"/>
      <c r="L17" s="114"/>
      <c r="M17" s="114"/>
      <c r="N17" s="28"/>
      <c r="O17" s="28"/>
      <c r="P17" s="28"/>
      <c r="Q17" s="141"/>
      <c r="R17" s="28"/>
      <c r="S17" s="44"/>
      <c r="T17" s="29"/>
      <c r="U17" s="45"/>
    </row>
    <row r="18" spans="1:21" x14ac:dyDescent="0.25">
      <c r="A18" s="31" t="s">
        <v>47</v>
      </c>
      <c r="B18" s="39" t="s">
        <v>48</v>
      </c>
      <c r="C18" s="39" t="s">
        <v>49</v>
      </c>
      <c r="D18" s="39" t="s">
        <v>290</v>
      </c>
      <c r="E18" s="31">
        <v>144</v>
      </c>
      <c r="F18" s="31" t="s">
        <v>24</v>
      </c>
      <c r="G18" s="31"/>
      <c r="H18" s="31"/>
      <c r="I18" s="31"/>
      <c r="J18" s="111">
        <v>174276</v>
      </c>
      <c r="K18" s="32" t="s">
        <v>24</v>
      </c>
      <c r="L18" s="113"/>
      <c r="M18" s="9" t="s">
        <v>24</v>
      </c>
      <c r="N18" s="41"/>
      <c r="O18" s="31"/>
      <c r="P18" s="34"/>
      <c r="Q18" s="140"/>
      <c r="R18" s="35" t="s">
        <v>25</v>
      </c>
      <c r="S18" s="36">
        <f>J18*Q18*4</f>
        <v>0</v>
      </c>
      <c r="T18" s="37"/>
      <c r="U18" s="38"/>
    </row>
    <row r="19" spans="1:21" x14ac:dyDescent="0.25">
      <c r="A19" s="9" t="s">
        <v>324</v>
      </c>
      <c r="B19" s="39" t="s">
        <v>48</v>
      </c>
      <c r="C19" s="39" t="s">
        <v>237</v>
      </c>
      <c r="D19" s="39" t="s">
        <v>290</v>
      </c>
      <c r="E19" s="9">
        <v>144</v>
      </c>
      <c r="F19" s="9" t="s">
        <v>24</v>
      </c>
      <c r="G19" s="9"/>
      <c r="H19" s="9"/>
      <c r="I19" s="9"/>
      <c r="J19" s="112">
        <v>87000</v>
      </c>
      <c r="K19" s="10" t="s">
        <v>24</v>
      </c>
      <c r="L19" s="113"/>
      <c r="M19" s="9" t="s">
        <v>24</v>
      </c>
      <c r="N19" s="46"/>
      <c r="O19" s="31"/>
      <c r="P19" s="34"/>
      <c r="Q19" s="140"/>
      <c r="R19" s="35" t="s">
        <v>25</v>
      </c>
      <c r="S19" s="36">
        <f t="shared" ref="S19:S32" si="1">J19*Q19*4</f>
        <v>0</v>
      </c>
      <c r="T19" s="37"/>
      <c r="U19" s="38"/>
    </row>
    <row r="20" spans="1:21" s="17" customFormat="1" x14ac:dyDescent="0.25">
      <c r="A20" s="31" t="s">
        <v>50</v>
      </c>
      <c r="B20" s="80" t="s">
        <v>60</v>
      </c>
      <c r="C20" s="80" t="s">
        <v>247</v>
      </c>
      <c r="D20" s="77" t="s">
        <v>291</v>
      </c>
      <c r="E20" s="77">
        <v>144</v>
      </c>
      <c r="F20" s="77" t="s">
        <v>24</v>
      </c>
      <c r="G20" s="77" t="s">
        <v>262</v>
      </c>
      <c r="H20" s="77">
        <v>7.8E-2</v>
      </c>
      <c r="I20" s="9" t="s">
        <v>8</v>
      </c>
      <c r="J20" s="112">
        <v>4133</v>
      </c>
      <c r="K20" s="10" t="s">
        <v>61</v>
      </c>
      <c r="L20" s="11"/>
      <c r="M20" s="9" t="s">
        <v>24</v>
      </c>
      <c r="N20" s="12"/>
      <c r="O20" s="9" t="s">
        <v>8</v>
      </c>
      <c r="P20" s="34"/>
      <c r="Q20" s="140"/>
      <c r="R20" s="13" t="s">
        <v>9</v>
      </c>
      <c r="S20" s="36">
        <f t="shared" si="1"/>
        <v>0</v>
      </c>
      <c r="T20" s="15"/>
      <c r="U20" s="16"/>
    </row>
    <row r="21" spans="1:21" s="17" customFormat="1" x14ac:dyDescent="0.25">
      <c r="A21" s="9" t="s">
        <v>53</v>
      </c>
      <c r="B21" s="80" t="s">
        <v>60</v>
      </c>
      <c r="C21" s="80" t="s">
        <v>286</v>
      </c>
      <c r="D21" s="107" t="s">
        <v>293</v>
      </c>
      <c r="E21" s="77">
        <v>1000</v>
      </c>
      <c r="F21" s="77" t="s">
        <v>24</v>
      </c>
      <c r="G21" s="77"/>
      <c r="H21" s="77"/>
      <c r="I21" s="9"/>
      <c r="J21" s="112">
        <v>4000</v>
      </c>
      <c r="K21" s="10" t="s">
        <v>8</v>
      </c>
      <c r="L21" s="11"/>
      <c r="M21" s="9" t="s">
        <v>24</v>
      </c>
      <c r="N21" s="12"/>
      <c r="O21" s="9" t="s">
        <v>8</v>
      </c>
      <c r="P21" s="34"/>
      <c r="Q21" s="140"/>
      <c r="R21" s="13" t="s">
        <v>9</v>
      </c>
      <c r="S21" s="36">
        <f t="shared" si="1"/>
        <v>0</v>
      </c>
      <c r="T21" s="15"/>
      <c r="U21" s="16"/>
    </row>
    <row r="22" spans="1:21" s="17" customFormat="1" x14ac:dyDescent="0.25">
      <c r="A22" s="31" t="s">
        <v>56</v>
      </c>
      <c r="B22" s="80" t="s">
        <v>70</v>
      </c>
      <c r="C22" s="80" t="s">
        <v>71</v>
      </c>
      <c r="D22" s="108" t="s">
        <v>301</v>
      </c>
      <c r="E22" s="80">
        <v>24</v>
      </c>
      <c r="F22" s="9" t="s">
        <v>7</v>
      </c>
      <c r="G22" s="9" t="s">
        <v>257</v>
      </c>
      <c r="H22" s="77">
        <v>0.3</v>
      </c>
      <c r="I22" s="9" t="s">
        <v>8</v>
      </c>
      <c r="J22" s="112">
        <v>4560</v>
      </c>
      <c r="K22" s="10" t="s">
        <v>61</v>
      </c>
      <c r="L22" s="11"/>
      <c r="M22" s="9" t="s">
        <v>7</v>
      </c>
      <c r="N22" s="12"/>
      <c r="O22" s="9" t="s">
        <v>8</v>
      </c>
      <c r="P22" s="34"/>
      <c r="Q22" s="140"/>
      <c r="R22" s="13" t="s">
        <v>9</v>
      </c>
      <c r="S22" s="36">
        <f t="shared" si="1"/>
        <v>0</v>
      </c>
      <c r="T22" s="15"/>
      <c r="U22" s="16"/>
    </row>
    <row r="23" spans="1:21" x14ac:dyDescent="0.25">
      <c r="A23" s="9" t="s">
        <v>59</v>
      </c>
      <c r="B23" s="39" t="s">
        <v>70</v>
      </c>
      <c r="C23" s="39" t="s">
        <v>73</v>
      </c>
      <c r="D23" s="31" t="s">
        <v>302</v>
      </c>
      <c r="E23" s="31">
        <v>1000</v>
      </c>
      <c r="F23" s="31" t="s">
        <v>24</v>
      </c>
      <c r="G23" s="31"/>
      <c r="H23" s="51">
        <v>0.01</v>
      </c>
      <c r="I23" s="31" t="s">
        <v>8</v>
      </c>
      <c r="J23" s="111">
        <v>2740</v>
      </c>
      <c r="K23" s="32" t="s">
        <v>8</v>
      </c>
      <c r="L23" s="11"/>
      <c r="M23" s="9" t="s">
        <v>24</v>
      </c>
      <c r="N23" s="12"/>
      <c r="O23" s="31" t="s">
        <v>8</v>
      </c>
      <c r="P23" s="34"/>
      <c r="Q23" s="140"/>
      <c r="R23" s="35" t="s">
        <v>9</v>
      </c>
      <c r="S23" s="36">
        <f t="shared" si="1"/>
        <v>0</v>
      </c>
      <c r="T23" s="37"/>
      <c r="U23" s="38"/>
    </row>
    <row r="24" spans="1:21" x14ac:dyDescent="0.25">
      <c r="A24" s="31" t="s">
        <v>62</v>
      </c>
      <c r="B24" s="49" t="s">
        <v>211</v>
      </c>
      <c r="C24" s="106" t="s">
        <v>212</v>
      </c>
      <c r="D24" s="75" t="s">
        <v>282</v>
      </c>
      <c r="E24" s="48">
        <v>12</v>
      </c>
      <c r="F24" s="51" t="s">
        <v>7</v>
      </c>
      <c r="G24" s="9" t="s">
        <v>257</v>
      </c>
      <c r="H24" s="68">
        <v>0.25</v>
      </c>
      <c r="I24" s="49" t="s">
        <v>8</v>
      </c>
      <c r="J24" s="111">
        <v>100</v>
      </c>
      <c r="K24" s="32" t="s">
        <v>8</v>
      </c>
      <c r="L24" s="11"/>
      <c r="M24" s="79" t="s">
        <v>7</v>
      </c>
      <c r="N24" s="12"/>
      <c r="O24" s="31" t="s">
        <v>8</v>
      </c>
      <c r="P24" s="34"/>
      <c r="Q24" s="140"/>
      <c r="R24" s="50" t="s">
        <v>9</v>
      </c>
      <c r="S24" s="36">
        <f t="shared" si="1"/>
        <v>0</v>
      </c>
      <c r="T24" s="37"/>
      <c r="U24" s="38"/>
    </row>
    <row r="25" spans="1:21" x14ac:dyDescent="0.25">
      <c r="A25" s="9" t="s">
        <v>63</v>
      </c>
      <c r="B25" s="39" t="s">
        <v>85</v>
      </c>
      <c r="C25" s="39" t="s">
        <v>86</v>
      </c>
      <c r="D25" s="75" t="s">
        <v>282</v>
      </c>
      <c r="E25" s="51">
        <v>12</v>
      </c>
      <c r="F25" s="51" t="s">
        <v>7</v>
      </c>
      <c r="G25" s="9" t="s">
        <v>257</v>
      </c>
      <c r="H25" s="51">
        <v>0.3</v>
      </c>
      <c r="I25" s="51" t="s">
        <v>8</v>
      </c>
      <c r="J25" s="111">
        <v>744</v>
      </c>
      <c r="K25" s="57" t="s">
        <v>8</v>
      </c>
      <c r="L25" s="11"/>
      <c r="M25" s="77" t="s">
        <v>7</v>
      </c>
      <c r="N25" s="12"/>
      <c r="O25" s="39" t="s">
        <v>8</v>
      </c>
      <c r="P25" s="34"/>
      <c r="Q25" s="140"/>
      <c r="R25" s="35" t="s">
        <v>9</v>
      </c>
      <c r="S25" s="36">
        <f t="shared" si="1"/>
        <v>0</v>
      </c>
      <c r="T25" s="37"/>
      <c r="U25" s="38"/>
    </row>
    <row r="26" spans="1:21" x14ac:dyDescent="0.25">
      <c r="A26" s="31" t="s">
        <v>66</v>
      </c>
      <c r="B26" s="39" t="s">
        <v>85</v>
      </c>
      <c r="C26" s="39" t="s">
        <v>87</v>
      </c>
      <c r="D26" s="51" t="s">
        <v>304</v>
      </c>
      <c r="E26" s="51">
        <v>1000</v>
      </c>
      <c r="F26" s="51" t="s">
        <v>88</v>
      </c>
      <c r="G26" s="51"/>
      <c r="H26" s="51">
        <v>0.01</v>
      </c>
      <c r="I26" s="51" t="s">
        <v>8</v>
      </c>
      <c r="J26" s="111">
        <v>6670</v>
      </c>
      <c r="K26" s="57" t="s">
        <v>8</v>
      </c>
      <c r="L26" s="11"/>
      <c r="M26" s="77" t="s">
        <v>88</v>
      </c>
      <c r="N26" s="12"/>
      <c r="O26" s="39" t="s">
        <v>8</v>
      </c>
      <c r="P26" s="34"/>
      <c r="Q26" s="140"/>
      <c r="R26" s="35" t="s">
        <v>9</v>
      </c>
      <c r="S26" s="36">
        <f t="shared" si="1"/>
        <v>0</v>
      </c>
      <c r="T26" s="37"/>
      <c r="U26" s="38"/>
    </row>
    <row r="27" spans="1:21" x14ac:dyDescent="0.25">
      <c r="A27" s="9" t="s">
        <v>69</v>
      </c>
      <c r="B27" s="39" t="s">
        <v>89</v>
      </c>
      <c r="C27" s="106" t="s">
        <v>279</v>
      </c>
      <c r="D27" s="75" t="s">
        <v>303</v>
      </c>
      <c r="E27" s="51">
        <v>2</v>
      </c>
      <c r="F27" s="51" t="s">
        <v>197</v>
      </c>
      <c r="G27" s="51"/>
      <c r="H27" s="77">
        <v>5</v>
      </c>
      <c r="I27" s="51" t="s">
        <v>8</v>
      </c>
      <c r="J27" s="111">
        <v>3190</v>
      </c>
      <c r="K27" s="57" t="s">
        <v>8</v>
      </c>
      <c r="L27" s="11"/>
      <c r="M27" s="77" t="s">
        <v>197</v>
      </c>
      <c r="N27" s="12"/>
      <c r="O27" s="39" t="s">
        <v>8</v>
      </c>
      <c r="P27" s="34"/>
      <c r="Q27" s="140"/>
      <c r="R27" s="35" t="s">
        <v>9</v>
      </c>
      <c r="S27" s="36">
        <f t="shared" si="1"/>
        <v>0</v>
      </c>
      <c r="T27" s="37"/>
      <c r="U27" s="38"/>
    </row>
    <row r="28" spans="1:21" x14ac:dyDescent="0.25">
      <c r="A28" s="31" t="s">
        <v>72</v>
      </c>
      <c r="B28" s="80" t="s">
        <v>209</v>
      </c>
      <c r="C28" s="39" t="s">
        <v>210</v>
      </c>
      <c r="D28" s="39" t="s">
        <v>282</v>
      </c>
      <c r="E28" s="51">
        <v>6</v>
      </c>
      <c r="F28" s="51" t="s">
        <v>7</v>
      </c>
      <c r="G28" s="9" t="s">
        <v>278</v>
      </c>
      <c r="H28" s="51">
        <v>0.2</v>
      </c>
      <c r="I28" s="51" t="s">
        <v>8</v>
      </c>
      <c r="J28" s="112">
        <v>80</v>
      </c>
      <c r="K28" s="57" t="s">
        <v>8</v>
      </c>
      <c r="L28" s="11"/>
      <c r="M28" s="77" t="s">
        <v>7</v>
      </c>
      <c r="N28" s="166"/>
      <c r="O28" s="80" t="s">
        <v>8</v>
      </c>
      <c r="P28" s="34"/>
      <c r="Q28" s="140"/>
      <c r="R28" s="74" t="s">
        <v>9</v>
      </c>
      <c r="S28" s="36">
        <f t="shared" si="1"/>
        <v>0</v>
      </c>
      <c r="T28" s="37"/>
      <c r="U28" s="38"/>
    </row>
    <row r="29" spans="1:21" x14ac:dyDescent="0.25">
      <c r="A29" s="9" t="s">
        <v>74</v>
      </c>
      <c r="B29" s="31" t="s">
        <v>5</v>
      </c>
      <c r="C29" s="31" t="s">
        <v>77</v>
      </c>
      <c r="D29" s="77" t="s">
        <v>305</v>
      </c>
      <c r="E29" s="31">
        <v>144</v>
      </c>
      <c r="F29" s="39" t="s">
        <v>24</v>
      </c>
      <c r="G29" s="39"/>
      <c r="H29" s="51">
        <v>0.1</v>
      </c>
      <c r="I29" s="39" t="s">
        <v>78</v>
      </c>
      <c r="J29" s="111">
        <v>19584</v>
      </c>
      <c r="K29" s="32" t="s">
        <v>78</v>
      </c>
      <c r="L29" s="11"/>
      <c r="M29" s="80" t="s">
        <v>24</v>
      </c>
      <c r="N29" s="12"/>
      <c r="O29" s="80" t="s">
        <v>78</v>
      </c>
      <c r="P29" s="34"/>
      <c r="Q29" s="140"/>
      <c r="R29" s="35" t="s">
        <v>79</v>
      </c>
      <c r="S29" s="36">
        <f t="shared" si="1"/>
        <v>0</v>
      </c>
      <c r="T29" s="37"/>
      <c r="U29" s="38"/>
    </row>
    <row r="30" spans="1:21" x14ac:dyDescent="0.25">
      <c r="A30" s="31" t="s">
        <v>75</v>
      </c>
      <c r="B30" s="31" t="s">
        <v>81</v>
      </c>
      <c r="C30" s="31" t="s">
        <v>82</v>
      </c>
      <c r="D30" s="31" t="s">
        <v>258</v>
      </c>
      <c r="E30" s="31">
        <v>1000</v>
      </c>
      <c r="F30" s="39" t="s">
        <v>24</v>
      </c>
      <c r="G30" s="39"/>
      <c r="H30" s="51">
        <v>1.4999999999999999E-2</v>
      </c>
      <c r="I30" s="39" t="s">
        <v>78</v>
      </c>
      <c r="J30" s="111">
        <v>2716</v>
      </c>
      <c r="K30" s="32" t="s">
        <v>78</v>
      </c>
      <c r="L30" s="11"/>
      <c r="M30" s="80" t="s">
        <v>24</v>
      </c>
      <c r="N30" s="12"/>
      <c r="O30" s="80" t="s">
        <v>78</v>
      </c>
      <c r="P30" s="34"/>
      <c r="Q30" s="140"/>
      <c r="R30" s="35" t="s">
        <v>79</v>
      </c>
      <c r="S30" s="36">
        <f t="shared" si="1"/>
        <v>0</v>
      </c>
      <c r="T30" s="37"/>
      <c r="U30" s="38"/>
    </row>
    <row r="31" spans="1:21" x14ac:dyDescent="0.25">
      <c r="A31" s="9" t="s">
        <v>76</v>
      </c>
      <c r="B31" s="80" t="s">
        <v>90</v>
      </c>
      <c r="C31" s="51" t="s">
        <v>217</v>
      </c>
      <c r="D31" s="51" t="s">
        <v>282</v>
      </c>
      <c r="E31" s="51">
        <v>6</v>
      </c>
      <c r="F31" s="51" t="s">
        <v>24</v>
      </c>
      <c r="G31" s="51"/>
      <c r="H31" s="51"/>
      <c r="I31" s="51"/>
      <c r="J31" s="111">
        <v>142</v>
      </c>
      <c r="K31" s="57" t="s">
        <v>24</v>
      </c>
      <c r="L31" s="11"/>
      <c r="M31" s="77" t="s">
        <v>24</v>
      </c>
      <c r="N31" s="41"/>
      <c r="O31" s="80"/>
      <c r="P31" s="34"/>
      <c r="Q31" s="140"/>
      <c r="R31" s="35" t="s">
        <v>25</v>
      </c>
      <c r="S31" s="36">
        <f t="shared" si="1"/>
        <v>0</v>
      </c>
      <c r="T31" s="37"/>
      <c r="U31" s="38"/>
    </row>
    <row r="32" spans="1:21" ht="15.75" thickBot="1" x14ac:dyDescent="0.3">
      <c r="A32" s="31" t="s">
        <v>80</v>
      </c>
      <c r="B32" s="77" t="s">
        <v>93</v>
      </c>
      <c r="C32" s="77" t="s">
        <v>94</v>
      </c>
      <c r="D32" s="77"/>
      <c r="E32" s="51">
        <v>1</v>
      </c>
      <c r="F32" s="51" t="s">
        <v>36</v>
      </c>
      <c r="G32" s="51"/>
      <c r="H32" s="51"/>
      <c r="I32" s="51"/>
      <c r="J32" s="112">
        <v>91</v>
      </c>
      <c r="K32" s="57" t="s">
        <v>24</v>
      </c>
      <c r="L32" s="11"/>
      <c r="M32" s="77" t="s">
        <v>24</v>
      </c>
      <c r="N32" s="41"/>
      <c r="O32" s="80"/>
      <c r="P32" s="34"/>
      <c r="Q32" s="140"/>
      <c r="R32" s="74" t="s">
        <v>25</v>
      </c>
      <c r="S32" s="36">
        <f t="shared" si="1"/>
        <v>0</v>
      </c>
      <c r="T32" s="37"/>
      <c r="U32" s="38"/>
    </row>
    <row r="33" spans="1:21" ht="19.5" customHeight="1" thickBot="1" x14ac:dyDescent="0.3">
      <c r="A33" s="171" t="s">
        <v>199</v>
      </c>
      <c r="B33" s="171"/>
      <c r="C33" s="171"/>
      <c r="D33" s="101"/>
      <c r="E33" s="52"/>
      <c r="F33" s="53"/>
      <c r="G33" s="53"/>
      <c r="H33" s="53"/>
      <c r="I33" s="53"/>
      <c r="J33" s="110"/>
      <c r="K33" s="54"/>
      <c r="L33" s="115"/>
      <c r="M33" s="116"/>
      <c r="N33" s="53"/>
      <c r="O33" s="53"/>
      <c r="P33" s="55"/>
      <c r="Q33" s="142"/>
      <c r="R33" s="55"/>
      <c r="S33" s="56"/>
      <c r="T33" s="29"/>
      <c r="U33" s="30"/>
    </row>
    <row r="34" spans="1:21" x14ac:dyDescent="0.25">
      <c r="A34" s="31" t="s">
        <v>101</v>
      </c>
      <c r="B34" s="31" t="s">
        <v>102</v>
      </c>
      <c r="C34" s="31" t="s">
        <v>213</v>
      </c>
      <c r="D34" s="31" t="s">
        <v>317</v>
      </c>
      <c r="E34" s="39">
        <v>480</v>
      </c>
      <c r="F34" s="39" t="s">
        <v>24</v>
      </c>
      <c r="G34" s="39" t="s">
        <v>299</v>
      </c>
      <c r="H34" s="39"/>
      <c r="I34" s="39" t="s">
        <v>315</v>
      </c>
      <c r="J34" s="111">
        <v>14880</v>
      </c>
      <c r="K34" s="57" t="s">
        <v>24</v>
      </c>
      <c r="L34" s="11"/>
      <c r="M34" s="80" t="s">
        <v>24</v>
      </c>
      <c r="N34" s="41"/>
      <c r="O34" s="39"/>
      <c r="P34" s="34"/>
      <c r="Q34" s="140"/>
      <c r="R34" s="35" t="s">
        <v>25</v>
      </c>
      <c r="S34" s="36">
        <f>J34*Q34*4</f>
        <v>0</v>
      </c>
      <c r="T34" s="37"/>
      <c r="U34" s="58"/>
    </row>
    <row r="35" spans="1:21" x14ac:dyDescent="0.25">
      <c r="A35" s="31" t="s">
        <v>103</v>
      </c>
      <c r="B35" s="31" t="s">
        <v>102</v>
      </c>
      <c r="C35" s="31" t="s">
        <v>214</v>
      </c>
      <c r="D35" s="31" t="s">
        <v>319</v>
      </c>
      <c r="E35" s="39">
        <v>384</v>
      </c>
      <c r="F35" s="39" t="s">
        <v>24</v>
      </c>
      <c r="G35" s="39" t="s">
        <v>299</v>
      </c>
      <c r="H35" s="39"/>
      <c r="I35" s="39" t="s">
        <v>315</v>
      </c>
      <c r="J35" s="111">
        <v>37044</v>
      </c>
      <c r="K35" s="57" t="s">
        <v>24</v>
      </c>
      <c r="L35" s="11"/>
      <c r="M35" s="80" t="s">
        <v>24</v>
      </c>
      <c r="N35" s="41"/>
      <c r="O35" s="39"/>
      <c r="P35" s="34"/>
      <c r="Q35" s="140"/>
      <c r="R35" s="35" t="s">
        <v>25</v>
      </c>
      <c r="S35" s="36">
        <f t="shared" ref="S35:S41" si="2">J35*Q35*4</f>
        <v>0</v>
      </c>
      <c r="T35" s="37"/>
      <c r="U35" s="38"/>
    </row>
    <row r="36" spans="1:21" x14ac:dyDescent="0.25">
      <c r="A36" s="31" t="s">
        <v>104</v>
      </c>
      <c r="B36" s="31" t="s">
        <v>102</v>
      </c>
      <c r="C36" s="31" t="s">
        <v>215</v>
      </c>
      <c r="D36" s="31" t="s">
        <v>320</v>
      </c>
      <c r="E36" s="39">
        <v>288</v>
      </c>
      <c r="F36" s="39" t="s">
        <v>24</v>
      </c>
      <c r="G36" s="39" t="s">
        <v>299</v>
      </c>
      <c r="H36" s="39"/>
      <c r="I36" s="39" t="s">
        <v>315</v>
      </c>
      <c r="J36" s="111">
        <v>14112</v>
      </c>
      <c r="K36" s="57" t="s">
        <v>24</v>
      </c>
      <c r="L36" s="11"/>
      <c r="M36" s="80" t="s">
        <v>24</v>
      </c>
      <c r="N36" s="41"/>
      <c r="O36" s="39"/>
      <c r="P36" s="34"/>
      <c r="Q36" s="140"/>
      <c r="R36" s="35" t="s">
        <v>25</v>
      </c>
      <c r="S36" s="36">
        <f t="shared" si="2"/>
        <v>0</v>
      </c>
      <c r="T36" s="37"/>
      <c r="U36" s="38"/>
    </row>
    <row r="37" spans="1:21" x14ac:dyDescent="0.25">
      <c r="A37" s="31" t="s">
        <v>105</v>
      </c>
      <c r="B37" s="31" t="s">
        <v>106</v>
      </c>
      <c r="C37" s="31" t="s">
        <v>107</v>
      </c>
      <c r="D37" s="31" t="s">
        <v>318</v>
      </c>
      <c r="E37" s="39">
        <v>24</v>
      </c>
      <c r="F37" s="39" t="s">
        <v>108</v>
      </c>
      <c r="G37" s="39" t="s">
        <v>316</v>
      </c>
      <c r="H37" s="39">
        <v>16</v>
      </c>
      <c r="I37" s="39" t="s">
        <v>24</v>
      </c>
      <c r="J37" s="111">
        <v>2093</v>
      </c>
      <c r="K37" s="57" t="s">
        <v>24</v>
      </c>
      <c r="L37" s="11"/>
      <c r="M37" s="80" t="s">
        <v>108</v>
      </c>
      <c r="N37" s="33"/>
      <c r="O37" s="39" t="s">
        <v>24</v>
      </c>
      <c r="P37" s="34"/>
      <c r="Q37" s="140"/>
      <c r="R37" s="35" t="s">
        <v>25</v>
      </c>
      <c r="S37" s="36">
        <f t="shared" si="2"/>
        <v>0</v>
      </c>
      <c r="T37" s="37"/>
      <c r="U37" s="38"/>
    </row>
    <row r="38" spans="1:21" x14ac:dyDescent="0.25">
      <c r="A38" s="31" t="s">
        <v>109</v>
      </c>
      <c r="B38" s="31" t="s">
        <v>106</v>
      </c>
      <c r="C38" s="31" t="s">
        <v>110</v>
      </c>
      <c r="D38" s="31" t="s">
        <v>321</v>
      </c>
      <c r="E38" s="39">
        <v>384</v>
      </c>
      <c r="F38" s="39" t="s">
        <v>24</v>
      </c>
      <c r="G38" s="39" t="s">
        <v>316</v>
      </c>
      <c r="H38" s="39"/>
      <c r="I38" s="39"/>
      <c r="J38" s="111">
        <v>16960</v>
      </c>
      <c r="K38" s="57" t="s">
        <v>24</v>
      </c>
      <c r="L38" s="11"/>
      <c r="M38" s="80" t="s">
        <v>24</v>
      </c>
      <c r="N38" s="167"/>
      <c r="O38" s="39"/>
      <c r="P38" s="34"/>
      <c r="Q38" s="140"/>
      <c r="R38" s="35" t="s">
        <v>25</v>
      </c>
      <c r="S38" s="36">
        <f t="shared" si="2"/>
        <v>0</v>
      </c>
      <c r="T38" s="37"/>
      <c r="U38" s="38"/>
    </row>
    <row r="39" spans="1:21" x14ac:dyDescent="0.25">
      <c r="A39" s="31" t="s">
        <v>111</v>
      </c>
      <c r="B39" s="31" t="s">
        <v>106</v>
      </c>
      <c r="C39" s="31" t="s">
        <v>112</v>
      </c>
      <c r="D39" s="31" t="s">
        <v>321</v>
      </c>
      <c r="E39" s="39">
        <v>384</v>
      </c>
      <c r="F39" s="39" t="s">
        <v>24</v>
      </c>
      <c r="G39" s="39" t="s">
        <v>316</v>
      </c>
      <c r="H39" s="39"/>
      <c r="I39" s="39"/>
      <c r="J39" s="111">
        <v>12800</v>
      </c>
      <c r="K39" s="57" t="s">
        <v>24</v>
      </c>
      <c r="L39" s="11"/>
      <c r="M39" s="80" t="s">
        <v>24</v>
      </c>
      <c r="N39" s="167"/>
      <c r="O39" s="39"/>
      <c r="P39" s="34"/>
      <c r="Q39" s="140"/>
      <c r="R39" s="35" t="s">
        <v>25</v>
      </c>
      <c r="S39" s="36">
        <f t="shared" si="2"/>
        <v>0</v>
      </c>
      <c r="T39" s="37"/>
      <c r="U39" s="38"/>
    </row>
    <row r="40" spans="1:21" x14ac:dyDescent="0.25">
      <c r="A40" s="31" t="s">
        <v>113</v>
      </c>
      <c r="B40" s="51" t="s">
        <v>114</v>
      </c>
      <c r="C40" s="51" t="s">
        <v>253</v>
      </c>
      <c r="D40" s="31" t="s">
        <v>313</v>
      </c>
      <c r="E40" s="51">
        <v>35</v>
      </c>
      <c r="F40" s="39" t="s">
        <v>108</v>
      </c>
      <c r="G40" s="39" t="s">
        <v>314</v>
      </c>
      <c r="H40" s="51">
        <v>1150</v>
      </c>
      <c r="I40" s="39" t="s">
        <v>24</v>
      </c>
      <c r="J40" s="111">
        <v>40250</v>
      </c>
      <c r="K40" s="57" t="s">
        <v>115</v>
      </c>
      <c r="L40" s="11"/>
      <c r="M40" s="80" t="s">
        <v>108</v>
      </c>
      <c r="N40" s="33"/>
      <c r="O40" s="39" t="s">
        <v>353</v>
      </c>
      <c r="P40" s="34"/>
      <c r="Q40" s="140"/>
      <c r="R40" s="35" t="s">
        <v>116</v>
      </c>
      <c r="S40" s="36">
        <f t="shared" si="2"/>
        <v>0</v>
      </c>
      <c r="T40" s="37"/>
      <c r="U40" s="38"/>
    </row>
    <row r="41" spans="1:21" ht="15.75" thickBot="1" x14ac:dyDescent="0.3">
      <c r="A41" s="31" t="s">
        <v>117</v>
      </c>
      <c r="B41" s="31" t="s">
        <v>130</v>
      </c>
      <c r="C41" s="75" t="s">
        <v>131</v>
      </c>
      <c r="D41" s="31" t="s">
        <v>271</v>
      </c>
      <c r="E41" s="80">
        <v>20</v>
      </c>
      <c r="F41" s="80" t="s">
        <v>23</v>
      </c>
      <c r="G41" s="80" t="s">
        <v>272</v>
      </c>
      <c r="H41" s="80">
        <v>20</v>
      </c>
      <c r="I41" s="80" t="s">
        <v>24</v>
      </c>
      <c r="J41" s="112">
        <v>59360</v>
      </c>
      <c r="K41" s="81" t="s">
        <v>24</v>
      </c>
      <c r="L41" s="11"/>
      <c r="M41" s="80" t="s">
        <v>23</v>
      </c>
      <c r="N41" s="33"/>
      <c r="O41" s="39" t="s">
        <v>24</v>
      </c>
      <c r="P41" s="34"/>
      <c r="Q41" s="140"/>
      <c r="R41" s="35" t="s">
        <v>25</v>
      </c>
      <c r="S41" s="36">
        <f t="shared" si="2"/>
        <v>0</v>
      </c>
      <c r="T41" s="37"/>
      <c r="U41" s="38"/>
    </row>
    <row r="42" spans="1:21" ht="19.5" customHeight="1" x14ac:dyDescent="0.25">
      <c r="A42" s="171" t="s">
        <v>132</v>
      </c>
      <c r="B42" s="171"/>
      <c r="C42" s="171"/>
      <c r="D42" s="101"/>
      <c r="E42" s="52"/>
      <c r="F42" s="53"/>
      <c r="G42" s="53"/>
      <c r="H42" s="53"/>
      <c r="I42" s="53"/>
      <c r="J42" s="110"/>
      <c r="K42" s="54"/>
      <c r="L42" s="115"/>
      <c r="M42" s="116"/>
      <c r="N42" s="53"/>
      <c r="O42" s="53"/>
      <c r="P42" s="53"/>
      <c r="Q42" s="143"/>
      <c r="R42" s="53"/>
      <c r="S42" s="56"/>
      <c r="T42" s="29"/>
      <c r="U42" s="30"/>
    </row>
    <row r="43" spans="1:21" ht="29.25" customHeight="1" x14ac:dyDescent="0.25">
      <c r="A43" s="47" t="s">
        <v>133</v>
      </c>
      <c r="B43" s="68" t="s">
        <v>134</v>
      </c>
      <c r="C43" s="85" t="s">
        <v>245</v>
      </c>
      <c r="D43" s="85" t="s">
        <v>306</v>
      </c>
      <c r="E43" s="60">
        <v>15</v>
      </c>
      <c r="F43" s="49" t="s">
        <v>23</v>
      </c>
      <c r="G43" s="49" t="s">
        <v>299</v>
      </c>
      <c r="H43" s="49">
        <v>15</v>
      </c>
      <c r="I43" s="60" t="s">
        <v>135</v>
      </c>
      <c r="J43" s="123">
        <v>420</v>
      </c>
      <c r="K43" s="124" t="s">
        <v>246</v>
      </c>
      <c r="L43" s="11"/>
      <c r="M43" s="79" t="s">
        <v>23</v>
      </c>
      <c r="N43" s="61"/>
      <c r="O43" s="49" t="s">
        <v>135</v>
      </c>
      <c r="P43" s="34"/>
      <c r="Q43" s="140"/>
      <c r="R43" s="62" t="s">
        <v>136</v>
      </c>
      <c r="S43" s="63">
        <f>J43*Q43*4</f>
        <v>0</v>
      </c>
      <c r="T43" s="37"/>
      <c r="U43" s="38"/>
    </row>
    <row r="44" spans="1:21" x14ac:dyDescent="0.25">
      <c r="A44" s="31" t="s">
        <v>137</v>
      </c>
      <c r="B44" s="39" t="s">
        <v>138</v>
      </c>
      <c r="C44" s="39" t="s">
        <v>139</v>
      </c>
      <c r="D44" s="31" t="s">
        <v>307</v>
      </c>
      <c r="E44" s="31">
        <v>144</v>
      </c>
      <c r="F44" s="39" t="s">
        <v>24</v>
      </c>
      <c r="G44" s="39"/>
      <c r="H44" s="39"/>
      <c r="I44" s="39"/>
      <c r="J44" s="111">
        <v>28944</v>
      </c>
      <c r="K44" s="40" t="s">
        <v>24</v>
      </c>
      <c r="L44" s="11"/>
      <c r="M44" s="80" t="s">
        <v>24</v>
      </c>
      <c r="N44" s="41"/>
      <c r="O44" s="39"/>
      <c r="P44" s="34"/>
      <c r="Q44" s="140"/>
      <c r="R44" s="35" t="s">
        <v>25</v>
      </c>
      <c r="S44" s="63">
        <f t="shared" ref="S44:S60" si="3">J44*Q44*4</f>
        <v>0</v>
      </c>
      <c r="T44" s="37"/>
      <c r="U44" s="38"/>
    </row>
    <row r="45" spans="1:21" x14ac:dyDescent="0.25">
      <c r="A45" s="47" t="s">
        <v>140</v>
      </c>
      <c r="B45" s="39" t="s">
        <v>144</v>
      </c>
      <c r="C45" s="39" t="s">
        <v>145</v>
      </c>
      <c r="D45" s="31" t="s">
        <v>282</v>
      </c>
      <c r="E45" s="31">
        <v>12</v>
      </c>
      <c r="F45" s="39" t="s">
        <v>24</v>
      </c>
      <c r="G45" s="39"/>
      <c r="H45" s="39"/>
      <c r="I45" s="39"/>
      <c r="J45" s="111">
        <v>1884</v>
      </c>
      <c r="K45" s="40" t="s">
        <v>24</v>
      </c>
      <c r="L45" s="11"/>
      <c r="M45" s="80" t="s">
        <v>24</v>
      </c>
      <c r="N45" s="41"/>
      <c r="O45" s="39"/>
      <c r="P45" s="34"/>
      <c r="Q45" s="140"/>
      <c r="R45" s="35" t="s">
        <v>25</v>
      </c>
      <c r="S45" s="63">
        <f t="shared" si="3"/>
        <v>0</v>
      </c>
      <c r="T45" s="37"/>
      <c r="U45" s="38"/>
    </row>
    <row r="46" spans="1:21" s="67" customFormat="1" x14ac:dyDescent="0.25">
      <c r="A46" s="31" t="s">
        <v>143</v>
      </c>
      <c r="B46" s="49" t="s">
        <v>147</v>
      </c>
      <c r="C46" s="49" t="s">
        <v>148</v>
      </c>
      <c r="D46" s="67" t="s">
        <v>308</v>
      </c>
      <c r="E46" s="47">
        <v>12</v>
      </c>
      <c r="F46" s="49" t="s">
        <v>24</v>
      </c>
      <c r="G46" s="31" t="s">
        <v>259</v>
      </c>
      <c r="H46" s="49">
        <v>0.2</v>
      </c>
      <c r="I46" s="49" t="s">
        <v>8</v>
      </c>
      <c r="J46" s="123">
        <v>482.2</v>
      </c>
      <c r="K46" s="124" t="s">
        <v>8</v>
      </c>
      <c r="L46" s="11"/>
      <c r="M46" s="79" t="s">
        <v>24</v>
      </c>
      <c r="N46" s="61"/>
      <c r="O46" s="49" t="s">
        <v>8</v>
      </c>
      <c r="P46" s="64"/>
      <c r="Q46" s="144"/>
      <c r="R46" s="50" t="s">
        <v>9</v>
      </c>
      <c r="S46" s="63">
        <f t="shared" si="3"/>
        <v>0</v>
      </c>
      <c r="T46" s="65"/>
      <c r="U46" s="66"/>
    </row>
    <row r="47" spans="1:21" x14ac:dyDescent="0.25">
      <c r="A47" s="47" t="s">
        <v>146</v>
      </c>
      <c r="B47" s="39" t="s">
        <v>147</v>
      </c>
      <c r="C47" s="39" t="s">
        <v>150</v>
      </c>
      <c r="D47" s="31" t="s">
        <v>304</v>
      </c>
      <c r="E47" s="31">
        <v>1000</v>
      </c>
      <c r="F47" s="51" t="s">
        <v>24</v>
      </c>
      <c r="G47" s="51"/>
      <c r="H47" s="51">
        <v>0.01</v>
      </c>
      <c r="I47" s="51" t="s">
        <v>8</v>
      </c>
      <c r="J47" s="111">
        <v>2560</v>
      </c>
      <c r="K47" s="40" t="s">
        <v>8</v>
      </c>
      <c r="L47" s="11"/>
      <c r="M47" s="80" t="s">
        <v>24</v>
      </c>
      <c r="N47" s="33"/>
      <c r="O47" s="39" t="s">
        <v>8</v>
      </c>
      <c r="P47" s="34"/>
      <c r="Q47" s="140"/>
      <c r="R47" s="35" t="s">
        <v>9</v>
      </c>
      <c r="S47" s="63">
        <f t="shared" si="3"/>
        <v>0</v>
      </c>
      <c r="T47" s="37"/>
      <c r="U47" s="38"/>
    </row>
    <row r="48" spans="1:21" x14ac:dyDescent="0.25">
      <c r="A48" s="31" t="s">
        <v>149</v>
      </c>
      <c r="B48" s="39" t="s">
        <v>152</v>
      </c>
      <c r="C48" s="39" t="s">
        <v>235</v>
      </c>
      <c r="D48" s="31" t="s">
        <v>309</v>
      </c>
      <c r="E48" s="31">
        <v>360</v>
      </c>
      <c r="F48" s="39" t="s">
        <v>24</v>
      </c>
      <c r="G48" s="39"/>
      <c r="H48" s="39"/>
      <c r="I48" s="39"/>
      <c r="J48" s="111">
        <v>367200</v>
      </c>
      <c r="K48" s="40" t="s">
        <v>24</v>
      </c>
      <c r="L48" s="11"/>
      <c r="M48" s="80" t="s">
        <v>24</v>
      </c>
      <c r="N48" s="41"/>
      <c r="O48" s="39"/>
      <c r="P48" s="34"/>
      <c r="Q48" s="140"/>
      <c r="R48" s="35" t="s">
        <v>25</v>
      </c>
      <c r="S48" s="63">
        <f t="shared" si="3"/>
        <v>0</v>
      </c>
      <c r="T48" s="37"/>
      <c r="U48" s="38"/>
    </row>
    <row r="49" spans="1:25" x14ac:dyDescent="0.25">
      <c r="A49" s="47" t="s">
        <v>151</v>
      </c>
      <c r="B49" s="39" t="s">
        <v>152</v>
      </c>
      <c r="C49" s="39" t="s">
        <v>236</v>
      </c>
      <c r="D49" s="31"/>
      <c r="E49" s="31"/>
      <c r="F49" s="39"/>
      <c r="G49" s="39"/>
      <c r="H49" s="39"/>
      <c r="I49" s="39"/>
      <c r="J49" s="111">
        <v>250000</v>
      </c>
      <c r="K49" s="40" t="s">
        <v>24</v>
      </c>
      <c r="L49" s="11"/>
      <c r="M49" s="80" t="s">
        <v>24</v>
      </c>
      <c r="N49" s="41"/>
      <c r="O49" s="39"/>
      <c r="P49" s="34"/>
      <c r="Q49" s="140"/>
      <c r="R49" s="35" t="s">
        <v>25</v>
      </c>
      <c r="S49" s="63">
        <f t="shared" si="3"/>
        <v>0</v>
      </c>
      <c r="T49" s="37"/>
      <c r="U49" s="38"/>
    </row>
    <row r="50" spans="1:25" s="67" customFormat="1" x14ac:dyDescent="0.25">
      <c r="A50" s="31" t="s">
        <v>153</v>
      </c>
      <c r="B50" s="49" t="s">
        <v>147</v>
      </c>
      <c r="C50" s="49" t="s">
        <v>154</v>
      </c>
      <c r="D50" s="68" t="s">
        <v>282</v>
      </c>
      <c r="E50" s="47">
        <v>12</v>
      </c>
      <c r="F50" s="49" t="s">
        <v>24</v>
      </c>
      <c r="G50" s="49" t="s">
        <v>312</v>
      </c>
      <c r="H50" s="49">
        <v>0.2</v>
      </c>
      <c r="I50" s="49" t="s">
        <v>8</v>
      </c>
      <c r="J50" s="123">
        <v>20</v>
      </c>
      <c r="K50" s="124" t="s">
        <v>8</v>
      </c>
      <c r="L50" s="11"/>
      <c r="M50" s="79" t="s">
        <v>24</v>
      </c>
      <c r="N50" s="61"/>
      <c r="O50" s="49" t="s">
        <v>8</v>
      </c>
      <c r="P50" s="64"/>
      <c r="Q50" s="144"/>
      <c r="R50" s="50" t="s">
        <v>9</v>
      </c>
      <c r="S50" s="63">
        <f t="shared" si="3"/>
        <v>0</v>
      </c>
      <c r="T50" s="65"/>
      <c r="U50" s="66"/>
    </row>
    <row r="51" spans="1:25" x14ac:dyDescent="0.25">
      <c r="A51" s="47" t="s">
        <v>155</v>
      </c>
      <c r="B51" s="39" t="s">
        <v>152</v>
      </c>
      <c r="C51" s="39" t="s">
        <v>234</v>
      </c>
      <c r="D51" s="51" t="s">
        <v>310</v>
      </c>
      <c r="E51" s="31">
        <v>360</v>
      </c>
      <c r="F51" s="39" t="s">
        <v>24</v>
      </c>
      <c r="G51" s="39"/>
      <c r="H51" s="39"/>
      <c r="I51" s="39"/>
      <c r="J51" s="111">
        <v>38880</v>
      </c>
      <c r="K51" s="40" t="s">
        <v>24</v>
      </c>
      <c r="L51" s="11"/>
      <c r="M51" s="80" t="s">
        <v>24</v>
      </c>
      <c r="N51" s="41"/>
      <c r="O51" s="39"/>
      <c r="P51" s="34"/>
      <c r="Q51" s="140"/>
      <c r="R51" s="35" t="s">
        <v>25</v>
      </c>
      <c r="S51" s="63">
        <f t="shared" si="3"/>
        <v>0</v>
      </c>
      <c r="T51" s="37"/>
      <c r="U51" s="38"/>
    </row>
    <row r="52" spans="1:25" x14ac:dyDescent="0.25">
      <c r="A52" s="31" t="s">
        <v>156</v>
      </c>
      <c r="B52" s="39" t="s">
        <v>152</v>
      </c>
      <c r="C52" s="39" t="s">
        <v>233</v>
      </c>
      <c r="D52" s="51"/>
      <c r="E52" s="31"/>
      <c r="F52" s="39"/>
      <c r="G52" s="39"/>
      <c r="H52" s="39"/>
      <c r="I52" s="39"/>
      <c r="J52" s="111">
        <v>25000</v>
      </c>
      <c r="K52" s="40"/>
      <c r="L52" s="11"/>
      <c r="M52" s="80"/>
      <c r="N52" s="41"/>
      <c r="O52" s="39"/>
      <c r="P52" s="34"/>
      <c r="Q52" s="140"/>
      <c r="R52" s="35" t="s">
        <v>25</v>
      </c>
      <c r="S52" s="63">
        <f t="shared" si="3"/>
        <v>0</v>
      </c>
      <c r="T52" s="37"/>
      <c r="U52" s="38"/>
    </row>
    <row r="53" spans="1:25" x14ac:dyDescent="0.25">
      <c r="A53" s="47" t="s">
        <v>158</v>
      </c>
      <c r="B53" s="39" t="s">
        <v>157</v>
      </c>
      <c r="C53" s="39" t="s">
        <v>288</v>
      </c>
      <c r="D53" s="51" t="s">
        <v>311</v>
      </c>
      <c r="E53" s="31">
        <v>96</v>
      </c>
      <c r="F53" s="39" t="s">
        <v>24</v>
      </c>
      <c r="G53" s="39" t="s">
        <v>265</v>
      </c>
      <c r="H53" s="39">
        <v>0.05</v>
      </c>
      <c r="I53" s="39" t="s">
        <v>8</v>
      </c>
      <c r="J53" s="111">
        <v>147</v>
      </c>
      <c r="K53" s="40" t="s">
        <v>8</v>
      </c>
      <c r="L53" s="11"/>
      <c r="M53" s="80" t="s">
        <v>24</v>
      </c>
      <c r="N53" s="33"/>
      <c r="O53" s="39" t="s">
        <v>8</v>
      </c>
      <c r="P53" s="34"/>
      <c r="Q53" s="140"/>
      <c r="R53" s="35" t="s">
        <v>9</v>
      </c>
      <c r="S53" s="63">
        <f t="shared" si="3"/>
        <v>0</v>
      </c>
      <c r="T53" s="37"/>
      <c r="U53" s="38"/>
    </row>
    <row r="54" spans="1:25" x14ac:dyDescent="0.25">
      <c r="A54" s="31" t="s">
        <v>161</v>
      </c>
      <c r="B54" s="39" t="s">
        <v>159</v>
      </c>
      <c r="C54" s="39" t="s">
        <v>160</v>
      </c>
      <c r="D54" s="51" t="s">
        <v>260</v>
      </c>
      <c r="E54" s="31">
        <v>12</v>
      </c>
      <c r="F54" s="39" t="s">
        <v>24</v>
      </c>
      <c r="G54" s="39"/>
      <c r="H54" s="39"/>
      <c r="I54" s="39"/>
      <c r="J54" s="111">
        <v>432</v>
      </c>
      <c r="K54" s="40" t="s">
        <v>24</v>
      </c>
      <c r="L54" s="11"/>
      <c r="M54" s="80" t="s">
        <v>24</v>
      </c>
      <c r="N54" s="41"/>
      <c r="O54" s="39"/>
      <c r="P54" s="34"/>
      <c r="Q54" s="140"/>
      <c r="R54" s="35" t="s">
        <v>25</v>
      </c>
      <c r="S54" s="63">
        <f t="shared" si="3"/>
        <v>0</v>
      </c>
      <c r="T54" s="37"/>
      <c r="U54" s="38"/>
    </row>
    <row r="55" spans="1:25" s="25" customFormat="1" x14ac:dyDescent="0.25">
      <c r="A55" s="47" t="s">
        <v>325</v>
      </c>
      <c r="B55" s="79" t="s">
        <v>162</v>
      </c>
      <c r="C55" s="120" t="s">
        <v>204</v>
      </c>
      <c r="D55" s="82" t="s">
        <v>297</v>
      </c>
      <c r="E55" s="82">
        <v>6</v>
      </c>
      <c r="F55" s="83" t="s">
        <v>7</v>
      </c>
      <c r="G55" s="83" t="s">
        <v>273</v>
      </c>
      <c r="H55" s="83">
        <v>0.25</v>
      </c>
      <c r="I55" s="83" t="s">
        <v>8</v>
      </c>
      <c r="J55" s="125">
        <v>152.6</v>
      </c>
      <c r="K55" s="126" t="s">
        <v>8</v>
      </c>
      <c r="L55" s="11"/>
      <c r="M55" s="83" t="s">
        <v>7</v>
      </c>
      <c r="N55" s="21"/>
      <c r="O55" s="83" t="s">
        <v>8</v>
      </c>
      <c r="P55" s="22"/>
      <c r="Q55" s="145"/>
      <c r="R55" s="84" t="s">
        <v>9</v>
      </c>
      <c r="S55" s="63">
        <f t="shared" si="3"/>
        <v>0</v>
      </c>
      <c r="T55" s="23"/>
      <c r="U55" s="24"/>
    </row>
    <row r="56" spans="1:25" s="25" customFormat="1" x14ac:dyDescent="0.25">
      <c r="A56" s="31" t="s">
        <v>218</v>
      </c>
      <c r="B56" s="168" t="s">
        <v>354</v>
      </c>
      <c r="C56" s="79" t="s">
        <v>289</v>
      </c>
      <c r="D56" s="82" t="s">
        <v>297</v>
      </c>
      <c r="E56" s="82">
        <v>1</v>
      </c>
      <c r="F56" s="83" t="s">
        <v>287</v>
      </c>
      <c r="G56" s="83" t="s">
        <v>259</v>
      </c>
      <c r="H56" s="83"/>
      <c r="I56" s="83"/>
      <c r="J56" s="125">
        <v>20</v>
      </c>
      <c r="K56" s="126" t="s">
        <v>8</v>
      </c>
      <c r="L56" s="11"/>
      <c r="M56" s="83"/>
      <c r="N56" s="21"/>
      <c r="O56" s="83"/>
      <c r="P56" s="22"/>
      <c r="Q56" s="145"/>
      <c r="R56" s="84" t="s">
        <v>9</v>
      </c>
      <c r="S56" s="63">
        <f t="shared" si="3"/>
        <v>0</v>
      </c>
      <c r="T56" s="23"/>
      <c r="U56" s="24"/>
    </row>
    <row r="57" spans="1:25" x14ac:dyDescent="0.25">
      <c r="A57" s="47" t="s">
        <v>219</v>
      </c>
      <c r="B57" s="39" t="s">
        <v>163</v>
      </c>
      <c r="C57" s="39" t="s">
        <v>203</v>
      </c>
      <c r="D57" s="51" t="s">
        <v>261</v>
      </c>
      <c r="E57" s="31">
        <v>1</v>
      </c>
      <c r="F57" s="39" t="s">
        <v>36</v>
      </c>
      <c r="G57" s="87"/>
      <c r="H57" s="39"/>
      <c r="I57" s="39"/>
      <c r="J57" s="111">
        <v>252</v>
      </c>
      <c r="K57" s="40" t="s">
        <v>24</v>
      </c>
      <c r="L57" s="11"/>
      <c r="M57" s="80" t="s">
        <v>36</v>
      </c>
      <c r="N57" s="41"/>
      <c r="O57" s="39"/>
      <c r="P57" s="34"/>
      <c r="Q57" s="140"/>
      <c r="R57" s="35" t="s">
        <v>25</v>
      </c>
      <c r="S57" s="63">
        <f t="shared" si="3"/>
        <v>0</v>
      </c>
      <c r="T57" s="37"/>
      <c r="U57" s="38"/>
    </row>
    <row r="58" spans="1:25" x14ac:dyDescent="0.25">
      <c r="A58" s="31" t="s">
        <v>220</v>
      </c>
      <c r="B58" s="39" t="s">
        <v>201</v>
      </c>
      <c r="C58" s="39" t="s">
        <v>202</v>
      </c>
      <c r="D58" s="51" t="s">
        <v>280</v>
      </c>
      <c r="E58" s="31">
        <v>12</v>
      </c>
      <c r="F58" s="39" t="s">
        <v>24</v>
      </c>
      <c r="G58" s="39"/>
      <c r="H58" s="39"/>
      <c r="I58" s="39"/>
      <c r="J58" s="111">
        <v>500</v>
      </c>
      <c r="K58" s="40" t="s">
        <v>24</v>
      </c>
      <c r="L58" s="11"/>
      <c r="M58" s="80"/>
      <c r="N58" s="41"/>
      <c r="O58" s="39"/>
      <c r="P58" s="34"/>
      <c r="Q58" s="140"/>
      <c r="R58" s="35" t="s">
        <v>25</v>
      </c>
      <c r="S58" s="63">
        <f t="shared" si="3"/>
        <v>0</v>
      </c>
      <c r="T58" s="37"/>
      <c r="U58" s="38"/>
    </row>
    <row r="59" spans="1:25" x14ac:dyDescent="0.25">
      <c r="A59" s="47" t="s">
        <v>221</v>
      </c>
      <c r="B59" s="39" t="s">
        <v>205</v>
      </c>
      <c r="C59" s="39" t="s">
        <v>206</v>
      </c>
      <c r="D59" s="51" t="s">
        <v>274</v>
      </c>
      <c r="E59" s="31">
        <v>20</v>
      </c>
      <c r="F59" s="39" t="s">
        <v>24</v>
      </c>
      <c r="G59" s="39"/>
      <c r="H59" s="39"/>
      <c r="I59" s="39"/>
      <c r="J59" s="111">
        <v>500</v>
      </c>
      <c r="K59" s="40" t="s">
        <v>24</v>
      </c>
      <c r="L59" s="11"/>
      <c r="M59" s="80"/>
      <c r="N59" s="41"/>
      <c r="O59" s="39"/>
      <c r="P59" s="34"/>
      <c r="Q59" s="140"/>
      <c r="R59" s="35" t="s">
        <v>25</v>
      </c>
      <c r="S59" s="63">
        <f t="shared" si="3"/>
        <v>0</v>
      </c>
      <c r="T59" s="37"/>
      <c r="U59" s="38"/>
    </row>
    <row r="60" spans="1:25" x14ac:dyDescent="0.25">
      <c r="A60" s="31" t="s">
        <v>222</v>
      </c>
      <c r="B60" s="39" t="s">
        <v>208</v>
      </c>
      <c r="C60" s="39" t="s">
        <v>207</v>
      </c>
      <c r="D60" s="51" t="s">
        <v>275</v>
      </c>
      <c r="E60" s="31">
        <v>20</v>
      </c>
      <c r="F60" s="39" t="s">
        <v>23</v>
      </c>
      <c r="G60" s="39" t="s">
        <v>276</v>
      </c>
      <c r="H60" s="39">
        <v>20</v>
      </c>
      <c r="I60" s="39" t="s">
        <v>24</v>
      </c>
      <c r="J60" s="111">
        <v>4000</v>
      </c>
      <c r="K60" s="40" t="s">
        <v>23</v>
      </c>
      <c r="L60" s="11"/>
      <c r="M60" s="80"/>
      <c r="N60" s="41"/>
      <c r="O60" s="39"/>
      <c r="P60" s="34"/>
      <c r="Q60" s="140"/>
      <c r="R60" s="35" t="s">
        <v>25</v>
      </c>
      <c r="S60" s="63">
        <f t="shared" si="3"/>
        <v>0</v>
      </c>
      <c r="T60" s="37"/>
      <c r="U60" s="38"/>
    </row>
    <row r="61" spans="1:25" ht="30.75" customHeight="1" thickBot="1" x14ac:dyDescent="0.3">
      <c r="A61" s="170" t="s">
        <v>192</v>
      </c>
      <c r="B61" s="170"/>
      <c r="C61" s="170"/>
      <c r="D61" s="170"/>
      <c r="E61" s="170"/>
      <c r="F61" s="170"/>
      <c r="G61" s="170"/>
      <c r="H61" s="170"/>
      <c r="I61" s="69"/>
      <c r="J61" s="69"/>
      <c r="K61" s="69"/>
      <c r="L61" s="117"/>
      <c r="M61" s="117"/>
      <c r="N61" s="69"/>
      <c r="O61" s="69"/>
      <c r="P61" s="69"/>
      <c r="Q61" s="146"/>
      <c r="R61" s="69"/>
      <c r="S61" s="152">
        <f>SUM(S6:S60)</f>
        <v>0</v>
      </c>
      <c r="T61" s="37"/>
      <c r="U61" s="70"/>
    </row>
    <row r="62" spans="1:25" x14ac:dyDescent="0.25">
      <c r="A62" s="172"/>
      <c r="B62" s="172"/>
      <c r="C62" s="172"/>
      <c r="D62" s="150"/>
      <c r="E62" s="150"/>
      <c r="J62" s="121"/>
      <c r="K62" s="121"/>
      <c r="L62" s="149"/>
      <c r="M62" s="149"/>
      <c r="N62" s="92"/>
      <c r="P62" s="148"/>
      <c r="Q62" s="148"/>
      <c r="R62" s="148"/>
      <c r="S62" s="92"/>
    </row>
    <row r="63" spans="1:25" x14ac:dyDescent="0.25">
      <c r="A63" s="175" t="s">
        <v>340</v>
      </c>
      <c r="B63" s="175"/>
      <c r="C63" s="175"/>
      <c r="D63" s="93"/>
      <c r="E63" s="93"/>
      <c r="J63" s="175" t="s">
        <v>340</v>
      </c>
      <c r="K63" s="175"/>
      <c r="L63" s="175"/>
      <c r="M63" s="175"/>
      <c r="N63" s="175"/>
      <c r="O63" s="175"/>
      <c r="P63" s="148"/>
      <c r="Q63" s="148"/>
      <c r="R63" s="148"/>
      <c r="S63" s="92"/>
      <c r="Y63" s="147"/>
    </row>
    <row r="64" spans="1:25" x14ac:dyDescent="0.25">
      <c r="A64" s="93"/>
      <c r="B64" s="92"/>
      <c r="C64" s="93"/>
      <c r="D64" s="93"/>
      <c r="E64" s="93"/>
      <c r="L64" s="149"/>
      <c r="M64" s="17"/>
      <c r="P64" s="148"/>
      <c r="Q64" s="148"/>
      <c r="R64" s="148"/>
      <c r="S64" s="92"/>
    </row>
    <row r="65" spans="1:24" ht="15" customHeight="1" x14ac:dyDescent="0.25">
      <c r="A65" s="93" t="s">
        <v>224</v>
      </c>
      <c r="B65" s="93"/>
      <c r="C65" s="93"/>
      <c r="D65" s="93"/>
      <c r="E65" s="93"/>
      <c r="L65" s="149"/>
      <c r="M65" s="17"/>
      <c r="P65" s="148"/>
      <c r="Q65" s="148"/>
      <c r="R65" s="148"/>
      <c r="S65" s="92"/>
    </row>
    <row r="66" spans="1:24" ht="5.25" customHeight="1" x14ac:dyDescent="0.25">
      <c r="A66" s="93"/>
      <c r="B66" s="93"/>
      <c r="C66" s="93"/>
      <c r="D66" s="93"/>
      <c r="E66" s="93"/>
      <c r="L66" s="118"/>
      <c r="M66" s="17"/>
    </row>
    <row r="67" spans="1:24" ht="170.25" customHeight="1" thickBot="1" x14ac:dyDescent="0.3">
      <c r="A67" s="129" t="s">
        <v>193</v>
      </c>
      <c r="B67" s="129" t="s">
        <v>194</v>
      </c>
      <c r="C67" s="129" t="s">
        <v>195</v>
      </c>
      <c r="D67" s="178" t="s">
        <v>0</v>
      </c>
      <c r="E67" s="179"/>
      <c r="F67" s="180"/>
      <c r="G67" s="178" t="s">
        <v>1</v>
      </c>
      <c r="H67" s="179"/>
      <c r="I67" s="180"/>
      <c r="J67" s="177" t="s">
        <v>269</v>
      </c>
      <c r="K67" s="177"/>
      <c r="L67" s="177" t="s">
        <v>322</v>
      </c>
      <c r="M67" s="177"/>
      <c r="N67" s="177" t="s">
        <v>339</v>
      </c>
      <c r="O67" s="177"/>
      <c r="P67" s="132" t="s">
        <v>2</v>
      </c>
      <c r="Q67" s="176" t="s">
        <v>346</v>
      </c>
      <c r="R67" s="176"/>
      <c r="S67" s="151" t="s">
        <v>348</v>
      </c>
      <c r="T67" s="92"/>
      <c r="U67" s="92"/>
      <c r="V67" s="92"/>
      <c r="W67" s="92"/>
      <c r="X67" s="92"/>
    </row>
    <row r="68" spans="1:24" x14ac:dyDescent="0.25">
      <c r="A68" s="173" t="s">
        <v>3</v>
      </c>
      <c r="B68" s="173"/>
      <c r="C68" s="173"/>
      <c r="D68" s="104" t="s">
        <v>277</v>
      </c>
      <c r="E68" s="89"/>
      <c r="F68" s="105"/>
      <c r="G68" s="104" t="s">
        <v>277</v>
      </c>
      <c r="H68" s="105"/>
      <c r="I68" s="105"/>
      <c r="J68" s="105"/>
      <c r="K68" s="105"/>
      <c r="L68" s="119"/>
      <c r="M68" s="119"/>
      <c r="N68" s="105"/>
      <c r="O68" s="105"/>
      <c r="P68" s="105"/>
      <c r="Q68" s="105"/>
      <c r="R68" s="105"/>
      <c r="S68" s="105"/>
      <c r="T68" s="42"/>
      <c r="U68" s="153"/>
      <c r="V68" s="153"/>
      <c r="W68" s="92"/>
      <c r="X68" s="92"/>
    </row>
    <row r="69" spans="1:24" s="42" customFormat="1" x14ac:dyDescent="0.25">
      <c r="A69" s="39" t="s">
        <v>44</v>
      </c>
      <c r="B69" s="39" t="s">
        <v>34</v>
      </c>
      <c r="C69" s="39" t="s">
        <v>35</v>
      </c>
      <c r="D69" s="39"/>
      <c r="E69" s="39">
        <v>1</v>
      </c>
      <c r="F69" s="39" t="s">
        <v>36</v>
      </c>
      <c r="G69" s="39"/>
      <c r="H69" s="39"/>
      <c r="I69" s="39"/>
      <c r="J69" s="111">
        <v>19</v>
      </c>
      <c r="K69" s="40" t="s">
        <v>24</v>
      </c>
      <c r="L69" s="113"/>
      <c r="M69" s="80" t="s">
        <v>36</v>
      </c>
      <c r="N69" s="41"/>
      <c r="O69" s="39"/>
      <c r="P69" s="34"/>
      <c r="Q69" s="134"/>
      <c r="R69" s="35" t="s">
        <v>25</v>
      </c>
      <c r="S69" s="36">
        <f>J69*Q69*4</f>
        <v>0</v>
      </c>
    </row>
    <row r="70" spans="1:24" s="37" customFormat="1" x14ac:dyDescent="0.25">
      <c r="A70" s="39" t="s">
        <v>326</v>
      </c>
      <c r="B70" s="39" t="s">
        <v>38</v>
      </c>
      <c r="C70" s="39" t="s">
        <v>39</v>
      </c>
      <c r="D70" s="39"/>
      <c r="E70" s="39">
        <v>1</v>
      </c>
      <c r="F70" s="39" t="s">
        <v>36</v>
      </c>
      <c r="G70" s="39"/>
      <c r="H70" s="39"/>
      <c r="I70" s="39"/>
      <c r="J70" s="111">
        <v>73</v>
      </c>
      <c r="K70" s="40" t="s">
        <v>24</v>
      </c>
      <c r="L70" s="113"/>
      <c r="M70" s="80" t="s">
        <v>36</v>
      </c>
      <c r="N70" s="41"/>
      <c r="O70" s="39"/>
      <c r="P70" s="34"/>
      <c r="Q70" s="134"/>
      <c r="R70" s="35" t="s">
        <v>25</v>
      </c>
      <c r="S70" s="36">
        <f>J70*Q70*4</f>
        <v>0</v>
      </c>
      <c r="T70" s="42"/>
      <c r="U70" s="42"/>
      <c r="V70" s="42"/>
      <c r="W70" s="42"/>
      <c r="X70" s="42"/>
    </row>
    <row r="71" spans="1:24" x14ac:dyDescent="0.25">
      <c r="A71" s="173" t="s">
        <v>46</v>
      </c>
      <c r="B71" s="174"/>
      <c r="C71" s="174"/>
      <c r="D71" s="103"/>
      <c r="E71" s="90"/>
      <c r="F71" s="89"/>
      <c r="G71" s="102"/>
      <c r="H71" s="89"/>
      <c r="I71" s="89"/>
      <c r="J71" s="109"/>
      <c r="K71" s="89"/>
      <c r="L71" s="114"/>
      <c r="M71" s="114"/>
      <c r="N71" s="89"/>
      <c r="O71" s="89"/>
      <c r="P71" s="89"/>
      <c r="Q71" s="135"/>
      <c r="R71" s="89"/>
      <c r="S71" s="44"/>
      <c r="T71" s="42"/>
      <c r="U71" s="154"/>
      <c r="V71" s="92"/>
      <c r="W71" s="92"/>
      <c r="X71" s="92"/>
    </row>
    <row r="72" spans="1:24" x14ac:dyDescent="0.25">
      <c r="A72" s="80" t="s">
        <v>83</v>
      </c>
      <c r="B72" s="9" t="s">
        <v>51</v>
      </c>
      <c r="C72" s="9" t="s">
        <v>52</v>
      </c>
      <c r="D72" s="80" t="s">
        <v>292</v>
      </c>
      <c r="E72" s="80">
        <v>144</v>
      </c>
      <c r="F72" s="9" t="s">
        <v>24</v>
      </c>
      <c r="G72" s="9"/>
      <c r="H72" s="9"/>
      <c r="I72" s="9"/>
      <c r="J72" s="112">
        <v>115.2</v>
      </c>
      <c r="K72" s="127" t="s">
        <v>24</v>
      </c>
      <c r="L72" s="113"/>
      <c r="M72" s="9" t="s">
        <v>24</v>
      </c>
      <c r="N72" s="41"/>
      <c r="O72" s="31"/>
      <c r="P72" s="34"/>
      <c r="Q72" s="134"/>
      <c r="R72" s="13" t="s">
        <v>25</v>
      </c>
      <c r="S72" s="14">
        <f t="shared" ref="S72:S84" si="4">J72*Q72</f>
        <v>0</v>
      </c>
      <c r="T72" s="42"/>
      <c r="U72" s="154"/>
      <c r="V72" s="92"/>
      <c r="W72" s="92"/>
      <c r="X72" s="92"/>
    </row>
    <row r="73" spans="1:24" s="5" customFormat="1" x14ac:dyDescent="0.25">
      <c r="A73" s="80" t="s">
        <v>84</v>
      </c>
      <c r="B73" s="9" t="s">
        <v>54</v>
      </c>
      <c r="C73" s="9" t="s">
        <v>55</v>
      </c>
      <c r="D73" s="80" t="s">
        <v>292</v>
      </c>
      <c r="E73" s="80">
        <v>144</v>
      </c>
      <c r="F73" s="9" t="s">
        <v>24</v>
      </c>
      <c r="G73" s="9"/>
      <c r="H73" s="9"/>
      <c r="I73" s="9"/>
      <c r="J73" s="112">
        <v>288</v>
      </c>
      <c r="K73" s="127" t="s">
        <v>24</v>
      </c>
      <c r="L73" s="113"/>
      <c r="M73" s="9" t="s">
        <v>24</v>
      </c>
      <c r="N73" s="46"/>
      <c r="O73" s="4"/>
      <c r="P73" s="34"/>
      <c r="Q73" s="134"/>
      <c r="R73" s="78" t="s">
        <v>25</v>
      </c>
      <c r="S73" s="14">
        <f t="shared" si="4"/>
        <v>0</v>
      </c>
      <c r="T73" s="155"/>
      <c r="U73" s="156"/>
      <c r="V73" s="157"/>
      <c r="W73" s="157"/>
      <c r="X73" s="157"/>
    </row>
    <row r="74" spans="1:24" s="8" customFormat="1" x14ac:dyDescent="0.25">
      <c r="A74" s="80" t="s">
        <v>327</v>
      </c>
      <c r="B74" s="9" t="s">
        <v>57</v>
      </c>
      <c r="C74" s="9" t="s">
        <v>58</v>
      </c>
      <c r="D74" s="80" t="s">
        <v>292</v>
      </c>
      <c r="E74" s="80">
        <v>144</v>
      </c>
      <c r="F74" s="9" t="s">
        <v>24</v>
      </c>
      <c r="G74" s="9"/>
      <c r="H74" s="9"/>
      <c r="I74" s="9"/>
      <c r="J74" s="112">
        <v>144</v>
      </c>
      <c r="K74" s="127" t="s">
        <v>24</v>
      </c>
      <c r="L74" s="11"/>
      <c r="M74" s="9" t="s">
        <v>24</v>
      </c>
      <c r="N74" s="7"/>
      <c r="O74" s="6"/>
      <c r="P74" s="34"/>
      <c r="Q74" s="134"/>
      <c r="R74" s="13" t="s">
        <v>25</v>
      </c>
      <c r="S74" s="14">
        <f t="shared" si="4"/>
        <v>0</v>
      </c>
      <c r="T74" s="158"/>
      <c r="U74" s="159"/>
      <c r="V74" s="160"/>
      <c r="W74" s="160"/>
      <c r="X74" s="160"/>
    </row>
    <row r="75" spans="1:24" s="8" customFormat="1" x14ac:dyDescent="0.25">
      <c r="A75" s="80" t="s">
        <v>328</v>
      </c>
      <c r="B75" s="80" t="s">
        <v>248</v>
      </c>
      <c r="C75" s="9" t="s">
        <v>249</v>
      </c>
      <c r="D75" s="80"/>
      <c r="E75" s="80">
        <v>100</v>
      </c>
      <c r="F75" s="80" t="s">
        <v>24</v>
      </c>
      <c r="G75" s="80"/>
      <c r="H75" s="80"/>
      <c r="I75" s="80"/>
      <c r="J75" s="112">
        <v>30000</v>
      </c>
      <c r="K75" s="127"/>
      <c r="L75" s="11"/>
      <c r="M75" s="9"/>
      <c r="N75" s="7"/>
      <c r="O75" s="6"/>
      <c r="P75" s="34"/>
      <c r="Q75" s="134"/>
      <c r="R75" s="13" t="s">
        <v>25</v>
      </c>
      <c r="S75" s="14">
        <f t="shared" si="4"/>
        <v>0</v>
      </c>
      <c r="T75" s="158"/>
      <c r="U75" s="159"/>
      <c r="V75" s="160"/>
      <c r="W75" s="160"/>
      <c r="X75" s="160"/>
    </row>
    <row r="76" spans="1:24" s="8" customFormat="1" ht="30" x14ac:dyDescent="0.25">
      <c r="A76" s="80" t="s">
        <v>329</v>
      </c>
      <c r="B76" s="80" t="s">
        <v>250</v>
      </c>
      <c r="C76" s="86" t="s">
        <v>251</v>
      </c>
      <c r="D76" s="80" t="s">
        <v>281</v>
      </c>
      <c r="E76" s="80">
        <v>12</v>
      </c>
      <c r="F76" s="80" t="s">
        <v>24</v>
      </c>
      <c r="G76" s="80"/>
      <c r="H76" s="80">
        <v>7.4999999999999997E-2</v>
      </c>
      <c r="I76" s="80" t="s">
        <v>8</v>
      </c>
      <c r="J76" s="112">
        <v>1.8</v>
      </c>
      <c r="K76" s="127" t="s">
        <v>8</v>
      </c>
      <c r="L76" s="11"/>
      <c r="M76" s="9"/>
      <c r="N76" s="7"/>
      <c r="O76" s="6"/>
      <c r="P76" s="34"/>
      <c r="Q76" s="134"/>
      <c r="R76" s="13" t="s">
        <v>25</v>
      </c>
      <c r="S76" s="14">
        <f t="shared" si="4"/>
        <v>0</v>
      </c>
      <c r="T76" s="158"/>
      <c r="U76" s="159"/>
      <c r="V76" s="160"/>
      <c r="W76" s="160"/>
      <c r="X76" s="160"/>
    </row>
    <row r="77" spans="1:24" s="5" customFormat="1" x14ac:dyDescent="0.25">
      <c r="A77" s="80" t="s">
        <v>330</v>
      </c>
      <c r="B77" s="80" t="s">
        <v>64</v>
      </c>
      <c r="C77" s="9" t="s">
        <v>65</v>
      </c>
      <c r="D77" s="80"/>
      <c r="E77" s="80">
        <v>1</v>
      </c>
      <c r="F77" s="9" t="s">
        <v>36</v>
      </c>
      <c r="G77" s="9"/>
      <c r="H77" s="77">
        <v>7.4999999999999997E-2</v>
      </c>
      <c r="I77" s="9" t="s">
        <v>8</v>
      </c>
      <c r="J77" s="112">
        <v>15</v>
      </c>
      <c r="K77" s="127" t="s">
        <v>8</v>
      </c>
      <c r="L77" s="11"/>
      <c r="M77" s="9" t="s">
        <v>24</v>
      </c>
      <c r="N77" s="18"/>
      <c r="O77" s="9" t="s">
        <v>8</v>
      </c>
      <c r="P77" s="34"/>
      <c r="Q77" s="134"/>
      <c r="R77" s="13" t="s">
        <v>9</v>
      </c>
      <c r="S77" s="14">
        <f t="shared" si="4"/>
        <v>0</v>
      </c>
      <c r="T77" s="155"/>
      <c r="U77" s="156"/>
      <c r="V77" s="157"/>
      <c r="W77" s="157"/>
      <c r="X77" s="157"/>
    </row>
    <row r="78" spans="1:24" s="5" customFormat="1" x14ac:dyDescent="0.25">
      <c r="A78" s="80" t="s">
        <v>91</v>
      </c>
      <c r="B78" s="80" t="s">
        <v>67</v>
      </c>
      <c r="C78" s="9" t="s">
        <v>68</v>
      </c>
      <c r="D78" s="80"/>
      <c r="E78" s="80">
        <v>1</v>
      </c>
      <c r="F78" s="9" t="s">
        <v>36</v>
      </c>
      <c r="G78" s="9"/>
      <c r="H78" s="77">
        <v>7.4999999999999997E-2</v>
      </c>
      <c r="I78" s="9" t="s">
        <v>8</v>
      </c>
      <c r="J78" s="112">
        <v>3.2</v>
      </c>
      <c r="K78" s="127" t="s">
        <v>8</v>
      </c>
      <c r="L78" s="11"/>
      <c r="M78" s="9" t="s">
        <v>24</v>
      </c>
      <c r="N78" s="18"/>
      <c r="O78" s="9" t="s">
        <v>8</v>
      </c>
      <c r="P78" s="34"/>
      <c r="Q78" s="134"/>
      <c r="R78" s="13" t="s">
        <v>9</v>
      </c>
      <c r="S78" s="14">
        <f t="shared" si="4"/>
        <v>0</v>
      </c>
      <c r="T78" s="155"/>
      <c r="U78" s="156"/>
      <c r="V78" s="157"/>
      <c r="W78" s="157"/>
      <c r="X78" s="157"/>
    </row>
    <row r="79" spans="1:24" x14ac:dyDescent="0.25">
      <c r="A79" s="80" t="s">
        <v>331</v>
      </c>
      <c r="B79" s="39" t="s">
        <v>89</v>
      </c>
      <c r="C79" s="51" t="s">
        <v>92</v>
      </c>
      <c r="D79" s="51"/>
      <c r="E79" s="51">
        <v>6</v>
      </c>
      <c r="F79" s="51" t="s">
        <v>45</v>
      </c>
      <c r="G79" s="51"/>
      <c r="H79" s="51">
        <v>1</v>
      </c>
      <c r="I79" s="51" t="s">
        <v>8</v>
      </c>
      <c r="J79" s="112">
        <v>66</v>
      </c>
      <c r="K79" s="40" t="s">
        <v>8</v>
      </c>
      <c r="L79" s="11"/>
      <c r="M79" s="77" t="s">
        <v>45</v>
      </c>
      <c r="N79" s="12"/>
      <c r="O79" s="51" t="s">
        <v>8</v>
      </c>
      <c r="P79" s="34"/>
      <c r="Q79" s="134"/>
      <c r="R79" s="74" t="s">
        <v>8</v>
      </c>
      <c r="S79" s="14">
        <f t="shared" si="4"/>
        <v>0</v>
      </c>
      <c r="T79" s="42"/>
      <c r="U79" s="154"/>
      <c r="V79" s="92"/>
      <c r="W79" s="92"/>
      <c r="X79" s="92"/>
    </row>
    <row r="80" spans="1:24" x14ac:dyDescent="0.25">
      <c r="A80" s="80" t="s">
        <v>95</v>
      </c>
      <c r="B80" s="80" t="s">
        <v>96</v>
      </c>
      <c r="C80" s="51" t="s">
        <v>97</v>
      </c>
      <c r="D80" s="51"/>
      <c r="E80" s="51">
        <v>1</v>
      </c>
      <c r="F80" s="51" t="s">
        <v>36</v>
      </c>
      <c r="G80" s="51"/>
      <c r="H80" s="51"/>
      <c r="I80" s="51"/>
      <c r="J80" s="112">
        <v>0.8</v>
      </c>
      <c r="K80" s="40" t="s">
        <v>36</v>
      </c>
      <c r="L80" s="11"/>
      <c r="M80" s="77" t="s">
        <v>36</v>
      </c>
      <c r="N80" s="41"/>
      <c r="O80" s="39"/>
      <c r="P80" s="34"/>
      <c r="Q80" s="134"/>
      <c r="R80" s="74" t="s">
        <v>25</v>
      </c>
      <c r="S80" s="14">
        <f t="shared" si="4"/>
        <v>0</v>
      </c>
      <c r="T80" s="42"/>
      <c r="U80" s="154"/>
      <c r="V80" s="92"/>
      <c r="W80" s="92"/>
      <c r="X80" s="92"/>
    </row>
    <row r="81" spans="1:24" x14ac:dyDescent="0.25">
      <c r="A81" s="80" t="s">
        <v>98</v>
      </c>
      <c r="B81" s="80" t="s">
        <v>96</v>
      </c>
      <c r="C81" s="51" t="s">
        <v>99</v>
      </c>
      <c r="D81" s="51"/>
      <c r="E81" s="51">
        <v>1</v>
      </c>
      <c r="F81" s="51" t="s">
        <v>36</v>
      </c>
      <c r="G81" s="51"/>
      <c r="H81" s="51"/>
      <c r="I81" s="51"/>
      <c r="J81" s="112">
        <v>4</v>
      </c>
      <c r="K81" s="40" t="s">
        <v>24</v>
      </c>
      <c r="L81" s="11"/>
      <c r="M81" s="77" t="s">
        <v>36</v>
      </c>
      <c r="N81" s="41"/>
      <c r="O81" s="39"/>
      <c r="P81" s="34"/>
      <c r="Q81" s="134"/>
      <c r="R81" s="74" t="s">
        <v>25</v>
      </c>
      <c r="S81" s="14">
        <f t="shared" si="4"/>
        <v>0</v>
      </c>
      <c r="T81" s="42"/>
      <c r="U81" s="154"/>
      <c r="V81" s="92"/>
      <c r="W81" s="92"/>
      <c r="X81" s="92"/>
    </row>
    <row r="82" spans="1:24" x14ac:dyDescent="0.25">
      <c r="A82" s="80" t="s">
        <v>100</v>
      </c>
      <c r="B82" s="80" t="s">
        <v>93</v>
      </c>
      <c r="C82" s="51" t="s">
        <v>252</v>
      </c>
      <c r="D82" s="51"/>
      <c r="E82" s="51">
        <v>1</v>
      </c>
      <c r="F82" s="51" t="s">
        <v>36</v>
      </c>
      <c r="G82" s="51"/>
      <c r="H82" s="51"/>
      <c r="I82" s="51"/>
      <c r="J82" s="112">
        <v>16</v>
      </c>
      <c r="K82" s="40" t="s">
        <v>24</v>
      </c>
      <c r="L82" s="11"/>
      <c r="M82" s="77" t="s">
        <v>36</v>
      </c>
      <c r="N82" s="41"/>
      <c r="O82" s="39"/>
      <c r="P82" s="34"/>
      <c r="Q82" s="134"/>
      <c r="R82" s="74" t="s">
        <v>25</v>
      </c>
      <c r="S82" s="14">
        <f t="shared" si="4"/>
        <v>0</v>
      </c>
      <c r="T82" s="42"/>
      <c r="U82" s="154"/>
      <c r="V82" s="92"/>
      <c r="W82" s="92"/>
      <c r="X82" s="92"/>
    </row>
    <row r="83" spans="1:24" x14ac:dyDescent="0.25">
      <c r="A83" s="80" t="s">
        <v>332</v>
      </c>
      <c r="B83" s="80" t="s">
        <v>238</v>
      </c>
      <c r="C83" s="51" t="s">
        <v>240</v>
      </c>
      <c r="D83" s="51"/>
      <c r="E83" s="51">
        <v>1</v>
      </c>
      <c r="F83" s="51" t="s">
        <v>36</v>
      </c>
      <c r="G83" s="51"/>
      <c r="H83" s="51">
        <v>4.5</v>
      </c>
      <c r="I83" s="51" t="s">
        <v>8</v>
      </c>
      <c r="J83" s="112">
        <v>9</v>
      </c>
      <c r="K83" s="40" t="s">
        <v>8</v>
      </c>
      <c r="L83" s="11">
        <v>1</v>
      </c>
      <c r="M83" s="77" t="s">
        <v>36</v>
      </c>
      <c r="N83" s="41"/>
      <c r="O83" s="39"/>
      <c r="P83" s="34"/>
      <c r="Q83" s="134"/>
      <c r="R83" s="74" t="s">
        <v>9</v>
      </c>
      <c r="S83" s="14">
        <f t="shared" si="4"/>
        <v>0</v>
      </c>
      <c r="T83" s="42"/>
      <c r="U83" s="154"/>
      <c r="V83" s="92"/>
      <c r="W83" s="92"/>
      <c r="X83" s="92"/>
    </row>
    <row r="84" spans="1:24" ht="15.75" thickBot="1" x14ac:dyDescent="0.3">
      <c r="A84" s="80" t="s">
        <v>333</v>
      </c>
      <c r="B84" s="80" t="s">
        <v>239</v>
      </c>
      <c r="C84" s="51" t="s">
        <v>255</v>
      </c>
      <c r="D84" s="51"/>
      <c r="E84" s="51">
        <v>1</v>
      </c>
      <c r="F84" s="51" t="s">
        <v>36</v>
      </c>
      <c r="G84" s="51"/>
      <c r="H84" s="51"/>
      <c r="I84" s="51"/>
      <c r="J84" s="112">
        <v>4</v>
      </c>
      <c r="K84" s="40" t="s">
        <v>24</v>
      </c>
      <c r="L84" s="11"/>
      <c r="M84" s="77"/>
      <c r="N84" s="41"/>
      <c r="O84" s="39"/>
      <c r="P84" s="34"/>
      <c r="Q84" s="134"/>
      <c r="R84" s="74" t="s">
        <v>25</v>
      </c>
      <c r="S84" s="14">
        <f t="shared" si="4"/>
        <v>0</v>
      </c>
      <c r="T84" s="42"/>
      <c r="U84" s="154"/>
      <c r="V84" s="92"/>
      <c r="W84" s="92"/>
      <c r="X84" s="92"/>
    </row>
    <row r="85" spans="1:24" ht="19.5" customHeight="1" x14ac:dyDescent="0.25">
      <c r="A85" s="171" t="s">
        <v>199</v>
      </c>
      <c r="B85" s="171"/>
      <c r="C85" s="171"/>
      <c r="D85" s="101"/>
      <c r="E85" s="88"/>
      <c r="F85" s="53"/>
      <c r="G85" s="53"/>
      <c r="H85" s="53"/>
      <c r="I85" s="53"/>
      <c r="J85" s="110"/>
      <c r="K85" s="54"/>
      <c r="L85" s="115"/>
      <c r="M85" s="116"/>
      <c r="N85" s="53"/>
      <c r="O85" s="53"/>
      <c r="P85" s="55"/>
      <c r="Q85" s="136"/>
      <c r="R85" s="55"/>
      <c r="S85" s="56"/>
      <c r="T85" s="42"/>
      <c r="U85" s="153"/>
      <c r="V85" s="92"/>
      <c r="W85" s="92"/>
      <c r="X85" s="92"/>
    </row>
    <row r="86" spans="1:24" x14ac:dyDescent="0.25">
      <c r="A86" s="39" t="s">
        <v>120</v>
      </c>
      <c r="B86" s="51" t="s">
        <v>118</v>
      </c>
      <c r="C86" s="31" t="s">
        <v>119</v>
      </c>
      <c r="D86" s="106" t="s">
        <v>294</v>
      </c>
      <c r="E86" s="39">
        <v>100</v>
      </c>
      <c r="F86" s="39" t="s">
        <v>24</v>
      </c>
      <c r="G86" s="39"/>
      <c r="H86" s="39"/>
      <c r="I86" s="39"/>
      <c r="J86" s="111">
        <v>4872</v>
      </c>
      <c r="K86" s="40" t="s">
        <v>24</v>
      </c>
      <c r="L86" s="11"/>
      <c r="M86" s="80" t="s">
        <v>24</v>
      </c>
      <c r="N86" s="41"/>
      <c r="O86" s="39"/>
      <c r="P86" s="34"/>
      <c r="Q86" s="134"/>
      <c r="R86" s="35" t="s">
        <v>25</v>
      </c>
      <c r="S86" s="36">
        <f>J86*Q86*4</f>
        <v>0</v>
      </c>
      <c r="T86" s="42"/>
      <c r="U86" s="154"/>
      <c r="V86" s="92"/>
      <c r="W86" s="92"/>
      <c r="X86" s="92"/>
    </row>
    <row r="87" spans="1:24" x14ac:dyDescent="0.25">
      <c r="A87" s="39" t="s">
        <v>122</v>
      </c>
      <c r="B87" s="31" t="s">
        <v>118</v>
      </c>
      <c r="C87" s="31" t="s">
        <v>121</v>
      </c>
      <c r="D87" s="106" t="s">
        <v>294</v>
      </c>
      <c r="E87" s="39">
        <v>100</v>
      </c>
      <c r="F87" s="39" t="s">
        <v>24</v>
      </c>
      <c r="G87" s="39"/>
      <c r="H87" s="39"/>
      <c r="I87" s="39"/>
      <c r="J87" s="111">
        <v>5508</v>
      </c>
      <c r="K87" s="40" t="s">
        <v>24</v>
      </c>
      <c r="L87" s="11"/>
      <c r="M87" s="80" t="s">
        <v>24</v>
      </c>
      <c r="N87" s="41"/>
      <c r="O87" s="39"/>
      <c r="P87" s="34"/>
      <c r="Q87" s="134"/>
      <c r="R87" s="35" t="s">
        <v>25</v>
      </c>
      <c r="S87" s="36">
        <f t="shared" ref="S87:S91" si="5">J87*Q87*4</f>
        <v>0</v>
      </c>
      <c r="T87" s="42"/>
      <c r="U87" s="154"/>
      <c r="V87" s="92"/>
      <c r="W87" s="92"/>
      <c r="X87" s="92"/>
    </row>
    <row r="88" spans="1:24" x14ac:dyDescent="0.25">
      <c r="A88" s="39" t="s">
        <v>124</v>
      </c>
      <c r="B88" s="31" t="s">
        <v>118</v>
      </c>
      <c r="C88" s="48" t="s">
        <v>123</v>
      </c>
      <c r="D88" s="106" t="s">
        <v>294</v>
      </c>
      <c r="E88" s="39">
        <v>100</v>
      </c>
      <c r="F88" s="39" t="s">
        <v>24</v>
      </c>
      <c r="G88" s="39"/>
      <c r="H88" s="39"/>
      <c r="I88" s="39"/>
      <c r="J88" s="111">
        <v>3072</v>
      </c>
      <c r="K88" s="40" t="s">
        <v>24</v>
      </c>
      <c r="L88" s="11"/>
      <c r="M88" s="80" t="s">
        <v>24</v>
      </c>
      <c r="N88" s="41"/>
      <c r="O88" s="39"/>
      <c r="P88" s="34"/>
      <c r="Q88" s="134"/>
      <c r="R88" s="35" t="s">
        <v>25</v>
      </c>
      <c r="S88" s="36">
        <f t="shared" si="5"/>
        <v>0</v>
      </c>
      <c r="T88" s="42"/>
      <c r="U88" s="154"/>
      <c r="V88" s="92"/>
      <c r="W88" s="92"/>
      <c r="X88" s="92"/>
    </row>
    <row r="89" spans="1:24" x14ac:dyDescent="0.25">
      <c r="A89" s="39" t="s">
        <v>126</v>
      </c>
      <c r="B89" s="31" t="s">
        <v>118</v>
      </c>
      <c r="C89" s="48" t="s">
        <v>125</v>
      </c>
      <c r="D89" s="106" t="s">
        <v>294</v>
      </c>
      <c r="E89" s="80">
        <v>100</v>
      </c>
      <c r="F89" s="80" t="s">
        <v>24</v>
      </c>
      <c r="G89" s="80"/>
      <c r="H89" s="80"/>
      <c r="I89" s="80"/>
      <c r="J89" s="112">
        <v>3528</v>
      </c>
      <c r="K89" s="127" t="s">
        <v>24</v>
      </c>
      <c r="L89" s="11"/>
      <c r="M89" s="80" t="s">
        <v>24</v>
      </c>
      <c r="N89" s="41"/>
      <c r="O89" s="39"/>
      <c r="P89" s="34"/>
      <c r="Q89" s="134"/>
      <c r="R89" s="35" t="s">
        <v>25</v>
      </c>
      <c r="S89" s="36">
        <f t="shared" si="5"/>
        <v>0</v>
      </c>
      <c r="T89" s="42"/>
      <c r="U89" s="154"/>
      <c r="V89" s="92"/>
      <c r="W89" s="92"/>
      <c r="X89" s="92"/>
    </row>
    <row r="90" spans="1:24" x14ac:dyDescent="0.25">
      <c r="A90" s="39" t="s">
        <v>128</v>
      </c>
      <c r="B90" s="31" t="s">
        <v>118</v>
      </c>
      <c r="C90" s="48" t="s">
        <v>127</v>
      </c>
      <c r="D90" s="106" t="s">
        <v>294</v>
      </c>
      <c r="E90" s="80">
        <v>100</v>
      </c>
      <c r="F90" s="80" t="s">
        <v>24</v>
      </c>
      <c r="G90" s="80"/>
      <c r="H90" s="80"/>
      <c r="I90" s="80"/>
      <c r="J90" s="112">
        <v>3456</v>
      </c>
      <c r="K90" s="127" t="s">
        <v>24</v>
      </c>
      <c r="L90" s="11"/>
      <c r="M90" s="80" t="s">
        <v>24</v>
      </c>
      <c r="N90" s="41"/>
      <c r="O90" s="39"/>
      <c r="P90" s="34"/>
      <c r="Q90" s="134"/>
      <c r="R90" s="35" t="s">
        <v>25</v>
      </c>
      <c r="S90" s="36">
        <f t="shared" si="5"/>
        <v>0</v>
      </c>
      <c r="T90" s="42"/>
      <c r="U90" s="154"/>
      <c r="V90" s="92"/>
      <c r="W90" s="92"/>
      <c r="X90" s="92"/>
    </row>
    <row r="91" spans="1:24" s="5" customFormat="1" ht="15.75" thickBot="1" x14ac:dyDescent="0.3">
      <c r="A91" s="39" t="s">
        <v>334</v>
      </c>
      <c r="B91" s="9" t="s">
        <v>118</v>
      </c>
      <c r="C91" s="86" t="s">
        <v>129</v>
      </c>
      <c r="D91" s="106" t="s">
        <v>294</v>
      </c>
      <c r="E91" s="80">
        <v>100</v>
      </c>
      <c r="F91" s="80" t="s">
        <v>24</v>
      </c>
      <c r="G91" s="80"/>
      <c r="H91" s="80"/>
      <c r="I91" s="80"/>
      <c r="J91" s="112">
        <v>2240</v>
      </c>
      <c r="K91" s="127" t="s">
        <v>24</v>
      </c>
      <c r="L91" s="11"/>
      <c r="M91" s="80" t="s">
        <v>24</v>
      </c>
      <c r="N91" s="41"/>
      <c r="O91" s="19"/>
      <c r="P91" s="20"/>
      <c r="Q91" s="137"/>
      <c r="R91" s="13" t="s">
        <v>25</v>
      </c>
      <c r="S91" s="36">
        <f t="shared" si="5"/>
        <v>0</v>
      </c>
      <c r="T91" s="155"/>
      <c r="U91" s="156"/>
      <c r="V91" s="157"/>
      <c r="W91" s="157"/>
      <c r="X91" s="157"/>
    </row>
    <row r="92" spans="1:24" ht="19.5" customHeight="1" x14ac:dyDescent="0.25">
      <c r="A92" s="171" t="s">
        <v>132</v>
      </c>
      <c r="B92" s="171"/>
      <c r="C92" s="171"/>
      <c r="D92" s="101"/>
      <c r="E92" s="91"/>
      <c r="F92" s="53"/>
      <c r="G92" s="53"/>
      <c r="H92" s="53"/>
      <c r="I92" s="53"/>
      <c r="J92" s="110"/>
      <c r="K92" s="54"/>
      <c r="L92" s="115"/>
      <c r="M92" s="116"/>
      <c r="N92" s="53"/>
      <c r="O92" s="53"/>
      <c r="P92" s="53"/>
      <c r="Q92" s="138"/>
      <c r="R92" s="53"/>
      <c r="S92" s="56"/>
      <c r="T92" s="42"/>
      <c r="U92" s="153"/>
      <c r="V92" s="92"/>
      <c r="W92" s="92"/>
      <c r="X92" s="92"/>
    </row>
    <row r="93" spans="1:24" x14ac:dyDescent="0.25">
      <c r="A93" s="39" t="s">
        <v>223</v>
      </c>
      <c r="B93" s="39" t="s">
        <v>141</v>
      </c>
      <c r="C93" s="31" t="s">
        <v>142</v>
      </c>
      <c r="D93" s="51" t="s">
        <v>263</v>
      </c>
      <c r="E93" s="31">
        <v>12</v>
      </c>
      <c r="F93" s="39" t="s">
        <v>24</v>
      </c>
      <c r="G93" s="39"/>
      <c r="H93" s="39"/>
      <c r="I93" s="39"/>
      <c r="J93" s="111">
        <v>84</v>
      </c>
      <c r="K93" s="40" t="s">
        <v>24</v>
      </c>
      <c r="L93" s="11"/>
      <c r="M93" s="80" t="s">
        <v>24</v>
      </c>
      <c r="N93" s="41"/>
      <c r="O93" s="39"/>
      <c r="P93" s="34"/>
      <c r="Q93" s="134"/>
      <c r="R93" s="35" t="s">
        <v>25</v>
      </c>
      <c r="S93" s="36">
        <f>J93*Q93*4</f>
        <v>0</v>
      </c>
      <c r="T93" s="42"/>
      <c r="U93" s="154"/>
      <c r="V93" s="92"/>
      <c r="W93" s="92"/>
      <c r="X93" s="92"/>
    </row>
    <row r="94" spans="1:24" ht="15.75" thickBot="1" x14ac:dyDescent="0.3">
      <c r="A94" s="39" t="s">
        <v>335</v>
      </c>
      <c r="B94" s="39" t="s">
        <v>241</v>
      </c>
      <c r="C94" s="31" t="s">
        <v>242</v>
      </c>
      <c r="D94" s="31"/>
      <c r="E94" s="31">
        <v>12</v>
      </c>
      <c r="F94" s="39" t="s">
        <v>23</v>
      </c>
      <c r="G94" s="39"/>
      <c r="H94" s="39"/>
      <c r="I94" s="39"/>
      <c r="J94" s="111">
        <v>3000</v>
      </c>
      <c r="K94" s="57" t="s">
        <v>188</v>
      </c>
      <c r="L94" s="11"/>
      <c r="M94" s="80" t="s">
        <v>23</v>
      </c>
      <c r="N94" s="61"/>
      <c r="O94" s="49" t="s">
        <v>36</v>
      </c>
      <c r="P94" s="34"/>
      <c r="Q94" s="134"/>
      <c r="R94" s="62" t="s">
        <v>189</v>
      </c>
      <c r="S94" s="36">
        <f>J94*Q94*4</f>
        <v>0</v>
      </c>
      <c r="T94" s="42"/>
      <c r="U94" s="154"/>
      <c r="V94" s="92"/>
      <c r="W94" s="92"/>
      <c r="X94" s="92"/>
    </row>
    <row r="95" spans="1:24" ht="19.5" customHeight="1" thickBot="1" x14ac:dyDescent="0.3">
      <c r="A95" s="171" t="s">
        <v>164</v>
      </c>
      <c r="B95" s="171"/>
      <c r="C95" s="171"/>
      <c r="D95" s="101"/>
      <c r="E95" s="52"/>
      <c r="F95" s="53"/>
      <c r="G95" s="53"/>
      <c r="H95" s="53"/>
      <c r="I95" s="53"/>
      <c r="J95" s="110"/>
      <c r="K95" s="54"/>
      <c r="L95" s="115"/>
      <c r="M95" s="116"/>
      <c r="N95" s="53"/>
      <c r="O95" s="53"/>
      <c r="P95" s="53"/>
      <c r="Q95" s="138"/>
      <c r="R95" s="53"/>
      <c r="S95" s="56"/>
      <c r="T95" s="42"/>
      <c r="U95" s="153"/>
      <c r="V95" s="92"/>
      <c r="W95" s="92"/>
      <c r="X95" s="92"/>
    </row>
    <row r="96" spans="1:24" x14ac:dyDescent="0.25">
      <c r="A96" s="39" t="s">
        <v>165</v>
      </c>
      <c r="B96" s="31" t="s">
        <v>166</v>
      </c>
      <c r="C96" s="39" t="s">
        <v>284</v>
      </c>
      <c r="D96" s="39" t="s">
        <v>282</v>
      </c>
      <c r="E96" s="31">
        <v>12</v>
      </c>
      <c r="F96" s="49" t="s">
        <v>24</v>
      </c>
      <c r="G96" s="49" t="s">
        <v>283</v>
      </c>
      <c r="H96" s="39">
        <v>0.2</v>
      </c>
      <c r="I96" s="39" t="s">
        <v>8</v>
      </c>
      <c r="J96" s="111">
        <v>2.8319999999999999</v>
      </c>
      <c r="K96" s="40" t="s">
        <v>8</v>
      </c>
      <c r="L96" s="11"/>
      <c r="M96" s="79" t="s">
        <v>24</v>
      </c>
      <c r="N96" s="33"/>
      <c r="O96" s="39" t="s">
        <v>8</v>
      </c>
      <c r="P96" s="34"/>
      <c r="Q96" s="134"/>
      <c r="R96" s="35" t="s">
        <v>9</v>
      </c>
      <c r="S96" s="36">
        <f>J96*Q96*4</f>
        <v>0</v>
      </c>
      <c r="T96" s="42"/>
      <c r="U96" s="153"/>
      <c r="V96" s="92"/>
      <c r="W96" s="92"/>
      <c r="X96" s="92"/>
    </row>
    <row r="97" spans="1:24" x14ac:dyDescent="0.25">
      <c r="A97" s="39" t="s">
        <v>168</v>
      </c>
      <c r="B97" s="31" t="s">
        <v>169</v>
      </c>
      <c r="C97" s="31" t="s">
        <v>244</v>
      </c>
      <c r="D97" s="39"/>
      <c r="E97" s="31">
        <v>6</v>
      </c>
      <c r="F97" s="49" t="s">
        <v>24</v>
      </c>
      <c r="G97" s="49" t="s">
        <v>268</v>
      </c>
      <c r="H97" s="39">
        <v>0.25</v>
      </c>
      <c r="I97" s="39" t="s">
        <v>8</v>
      </c>
      <c r="J97" s="111">
        <v>5.6</v>
      </c>
      <c r="K97" s="40" t="s">
        <v>8</v>
      </c>
      <c r="L97" s="11"/>
      <c r="M97" s="79" t="s">
        <v>24</v>
      </c>
      <c r="N97" s="33"/>
      <c r="O97" s="39" t="s">
        <v>8</v>
      </c>
      <c r="P97" s="34"/>
      <c r="Q97" s="134"/>
      <c r="R97" s="35" t="s">
        <v>9</v>
      </c>
      <c r="S97" s="36">
        <f t="shared" ref="S97:S104" si="6">J97*Q97*4</f>
        <v>0</v>
      </c>
      <c r="T97" s="42"/>
      <c r="U97" s="154"/>
      <c r="V97" s="92"/>
      <c r="W97" s="92"/>
      <c r="X97" s="92"/>
    </row>
    <row r="98" spans="1:24" x14ac:dyDescent="0.25">
      <c r="A98" s="39" t="s">
        <v>170</v>
      </c>
      <c r="B98" s="51" t="s">
        <v>171</v>
      </c>
      <c r="C98" s="39" t="s">
        <v>167</v>
      </c>
      <c r="D98" s="39" t="s">
        <v>282</v>
      </c>
      <c r="E98" s="31">
        <v>12</v>
      </c>
      <c r="F98" s="49" t="s">
        <v>24</v>
      </c>
      <c r="G98" s="49" t="s">
        <v>266</v>
      </c>
      <c r="H98" s="39">
        <v>0.2</v>
      </c>
      <c r="I98" s="39" t="s">
        <v>8</v>
      </c>
      <c r="J98" s="111">
        <v>4.8</v>
      </c>
      <c r="K98" s="40" t="s">
        <v>8</v>
      </c>
      <c r="L98" s="11"/>
      <c r="M98" s="79" t="s">
        <v>24</v>
      </c>
      <c r="N98" s="33"/>
      <c r="O98" s="39" t="s">
        <v>8</v>
      </c>
      <c r="P98" s="34"/>
      <c r="Q98" s="134"/>
      <c r="R98" s="35" t="s">
        <v>9</v>
      </c>
      <c r="S98" s="36">
        <f t="shared" si="6"/>
        <v>0</v>
      </c>
      <c r="T98" s="37"/>
      <c r="U98" s="38"/>
    </row>
    <row r="99" spans="1:24" x14ac:dyDescent="0.25">
      <c r="A99" s="39" t="s">
        <v>172</v>
      </c>
      <c r="B99" s="31" t="s">
        <v>173</v>
      </c>
      <c r="C99" s="31" t="s">
        <v>167</v>
      </c>
      <c r="D99" s="39" t="s">
        <v>282</v>
      </c>
      <c r="E99" s="31">
        <v>12</v>
      </c>
      <c r="F99" s="49" t="s">
        <v>24</v>
      </c>
      <c r="G99" s="49" t="s">
        <v>266</v>
      </c>
      <c r="H99" s="39">
        <v>0.25</v>
      </c>
      <c r="I99" s="39" t="s">
        <v>8</v>
      </c>
      <c r="J99" s="111">
        <v>23.2</v>
      </c>
      <c r="K99" s="40" t="s">
        <v>8</v>
      </c>
      <c r="L99" s="11"/>
      <c r="M99" s="79" t="s">
        <v>24</v>
      </c>
      <c r="N99" s="33"/>
      <c r="O99" s="39" t="s">
        <v>8</v>
      </c>
      <c r="P99" s="34"/>
      <c r="Q99" s="134"/>
      <c r="R99" s="35" t="s">
        <v>9</v>
      </c>
      <c r="S99" s="36">
        <f t="shared" si="6"/>
        <v>0</v>
      </c>
      <c r="T99" s="37"/>
      <c r="U99" s="38"/>
    </row>
    <row r="100" spans="1:24" x14ac:dyDescent="0.25">
      <c r="A100" s="39" t="s">
        <v>174</v>
      </c>
      <c r="B100" s="31" t="s">
        <v>175</v>
      </c>
      <c r="C100" s="31" t="s">
        <v>176</v>
      </c>
      <c r="D100" s="39"/>
      <c r="E100" s="31">
        <v>1</v>
      </c>
      <c r="F100" s="49" t="s">
        <v>177</v>
      </c>
      <c r="G100" s="49"/>
      <c r="H100" s="39"/>
      <c r="I100" s="39"/>
      <c r="J100" s="111">
        <v>5</v>
      </c>
      <c r="K100" s="40" t="s">
        <v>177</v>
      </c>
      <c r="L100" s="11"/>
      <c r="M100" s="79" t="s">
        <v>177</v>
      </c>
      <c r="N100" s="41"/>
      <c r="O100" s="39"/>
      <c r="P100" s="34"/>
      <c r="Q100" s="134"/>
      <c r="R100" s="35" t="s">
        <v>178</v>
      </c>
      <c r="S100" s="36">
        <f t="shared" si="6"/>
        <v>0</v>
      </c>
      <c r="T100" s="37"/>
      <c r="U100" s="38"/>
    </row>
    <row r="101" spans="1:24" x14ac:dyDescent="0.25">
      <c r="A101" s="39" t="s">
        <v>179</v>
      </c>
      <c r="B101" s="31" t="s">
        <v>180</v>
      </c>
      <c r="C101" s="31" t="s">
        <v>181</v>
      </c>
      <c r="D101" s="39" t="s">
        <v>282</v>
      </c>
      <c r="E101" s="31">
        <v>12</v>
      </c>
      <c r="F101" s="49" t="s">
        <v>24</v>
      </c>
      <c r="G101" s="49" t="s">
        <v>285</v>
      </c>
      <c r="H101" s="39">
        <v>0.3</v>
      </c>
      <c r="I101" s="39" t="s">
        <v>8</v>
      </c>
      <c r="J101" s="111">
        <v>3.6</v>
      </c>
      <c r="K101" s="40" t="s">
        <v>8</v>
      </c>
      <c r="L101" s="11"/>
      <c r="M101" s="79" t="s">
        <v>24</v>
      </c>
      <c r="N101" s="33"/>
      <c r="O101" s="39" t="s">
        <v>8</v>
      </c>
      <c r="P101" s="34"/>
      <c r="Q101" s="134"/>
      <c r="R101" s="35" t="s">
        <v>9</v>
      </c>
      <c r="S101" s="36">
        <f t="shared" si="6"/>
        <v>0</v>
      </c>
      <c r="T101" s="37"/>
      <c r="U101" s="38"/>
    </row>
    <row r="102" spans="1:24" x14ac:dyDescent="0.25">
      <c r="A102" s="39" t="s">
        <v>182</v>
      </c>
      <c r="B102" s="31" t="s">
        <v>183</v>
      </c>
      <c r="C102" s="31" t="s">
        <v>184</v>
      </c>
      <c r="D102" s="39" t="s">
        <v>282</v>
      </c>
      <c r="E102" s="31">
        <v>12</v>
      </c>
      <c r="F102" s="49" t="s">
        <v>24</v>
      </c>
      <c r="G102" s="39" t="s">
        <v>285</v>
      </c>
      <c r="H102" s="39">
        <v>0.25</v>
      </c>
      <c r="I102" s="39" t="s">
        <v>8</v>
      </c>
      <c r="J102" s="111">
        <v>44.7</v>
      </c>
      <c r="K102" s="40" t="s">
        <v>8</v>
      </c>
      <c r="L102" s="11"/>
      <c r="M102" s="79" t="s">
        <v>24</v>
      </c>
      <c r="N102" s="33"/>
      <c r="O102" s="39" t="s">
        <v>8</v>
      </c>
      <c r="P102" s="34"/>
      <c r="Q102" s="134"/>
      <c r="R102" s="35" t="s">
        <v>9</v>
      </c>
      <c r="S102" s="36">
        <f t="shared" si="6"/>
        <v>0</v>
      </c>
      <c r="T102" s="37"/>
      <c r="U102" s="38"/>
    </row>
    <row r="103" spans="1:24" x14ac:dyDescent="0.25">
      <c r="A103" s="39" t="s">
        <v>185</v>
      </c>
      <c r="B103" s="31" t="s">
        <v>186</v>
      </c>
      <c r="C103" s="31" t="s">
        <v>187</v>
      </c>
      <c r="D103" s="39"/>
      <c r="E103" s="31">
        <v>12</v>
      </c>
      <c r="F103" s="49" t="s">
        <v>24</v>
      </c>
      <c r="G103" s="49" t="s">
        <v>267</v>
      </c>
      <c r="H103" s="39">
        <v>72</v>
      </c>
      <c r="I103" s="39" t="s">
        <v>188</v>
      </c>
      <c r="J103" s="111">
        <v>44064</v>
      </c>
      <c r="K103" s="40" t="s">
        <v>188</v>
      </c>
      <c r="L103" s="11"/>
      <c r="M103" s="79" t="s">
        <v>24</v>
      </c>
      <c r="N103" s="33"/>
      <c r="O103" s="39" t="s">
        <v>188</v>
      </c>
      <c r="P103" s="34"/>
      <c r="Q103" s="134"/>
      <c r="R103" s="35" t="s">
        <v>189</v>
      </c>
      <c r="S103" s="36">
        <f t="shared" si="6"/>
        <v>0</v>
      </c>
      <c r="T103" s="37"/>
      <c r="U103" s="38"/>
    </row>
    <row r="104" spans="1:24" s="67" customFormat="1" ht="30" x14ac:dyDescent="0.25">
      <c r="A104" s="49" t="s">
        <v>190</v>
      </c>
      <c r="B104" s="47" t="s">
        <v>191</v>
      </c>
      <c r="C104" s="59" t="s">
        <v>336</v>
      </c>
      <c r="D104" s="51" t="s">
        <v>264</v>
      </c>
      <c r="E104" s="47">
        <v>4</v>
      </c>
      <c r="F104" s="49" t="s">
        <v>24</v>
      </c>
      <c r="G104" s="39" t="s">
        <v>266</v>
      </c>
      <c r="H104" s="49">
        <v>0.25</v>
      </c>
      <c r="I104" s="49" t="s">
        <v>8</v>
      </c>
      <c r="J104" s="123">
        <v>19.8</v>
      </c>
      <c r="K104" s="124" t="s">
        <v>8</v>
      </c>
      <c r="L104" s="11"/>
      <c r="M104" s="79" t="s">
        <v>24</v>
      </c>
      <c r="N104" s="33"/>
      <c r="O104" s="49" t="s">
        <v>8</v>
      </c>
      <c r="P104" s="64"/>
      <c r="Q104" s="139"/>
      <c r="R104" s="50" t="s">
        <v>9</v>
      </c>
      <c r="S104" s="36">
        <f t="shared" si="6"/>
        <v>0</v>
      </c>
      <c r="T104" s="65"/>
      <c r="U104" s="66"/>
    </row>
    <row r="105" spans="1:24" x14ac:dyDescent="0.25">
      <c r="A105" s="170" t="s">
        <v>349</v>
      </c>
      <c r="B105" s="170"/>
      <c r="C105" s="170"/>
      <c r="D105" s="170"/>
      <c r="E105" s="170"/>
      <c r="F105" s="170"/>
      <c r="G105" s="170"/>
      <c r="H105" s="170"/>
      <c r="I105" s="69"/>
      <c r="J105" s="69"/>
      <c r="K105" s="69"/>
      <c r="L105" s="117"/>
      <c r="M105" s="117"/>
      <c r="N105" s="69"/>
      <c r="O105" s="69"/>
      <c r="P105" s="69"/>
      <c r="Q105" s="146"/>
      <c r="R105" s="69"/>
      <c r="S105" s="152">
        <f>SUM(S69:S104)</f>
        <v>0</v>
      </c>
    </row>
    <row r="106" spans="1:24" x14ac:dyDescent="0.25">
      <c r="L106" s="92"/>
      <c r="M106" s="92"/>
      <c r="N106" s="92"/>
      <c r="O106" s="92"/>
      <c r="P106" s="148"/>
      <c r="Q106" s="148"/>
      <c r="R106" s="148"/>
    </row>
    <row r="107" spans="1:24" x14ac:dyDescent="0.25">
      <c r="L107" s="92"/>
      <c r="M107" s="92"/>
      <c r="N107" s="92"/>
      <c r="O107" s="92"/>
      <c r="P107" s="148"/>
      <c r="Q107" s="148"/>
      <c r="R107" s="148"/>
    </row>
    <row r="108" spans="1:24" x14ac:dyDescent="0.25">
      <c r="L108" s="92"/>
      <c r="M108" s="92"/>
      <c r="N108" s="92"/>
      <c r="O108" s="92"/>
      <c r="P108" s="164" t="s">
        <v>352</v>
      </c>
      <c r="Q108" s="165">
        <f>S61</f>
        <v>0</v>
      </c>
      <c r="R108" s="133"/>
      <c r="S108" s="163"/>
    </row>
    <row r="109" spans="1:24" x14ac:dyDescent="0.25">
      <c r="L109" s="92"/>
      <c r="M109" s="92"/>
      <c r="N109" s="92"/>
      <c r="O109" s="92"/>
      <c r="P109" s="164" t="s">
        <v>350</v>
      </c>
      <c r="Q109" s="165">
        <f>S105</f>
        <v>0</v>
      </c>
      <c r="R109" s="133"/>
      <c r="S109" s="163"/>
    </row>
    <row r="110" spans="1:24" x14ac:dyDescent="0.25">
      <c r="L110" s="92"/>
      <c r="M110" s="92"/>
      <c r="N110" s="92"/>
      <c r="O110" s="92"/>
      <c r="P110" s="161" t="s">
        <v>351</v>
      </c>
      <c r="Q110" s="162">
        <f>SUM(Q108:Q109)</f>
        <v>0</v>
      </c>
      <c r="R110" s="133"/>
      <c r="S110" s="163"/>
    </row>
    <row r="111" spans="1:24" x14ac:dyDescent="0.25">
      <c r="L111" s="92"/>
      <c r="M111" s="92"/>
      <c r="N111" s="92"/>
      <c r="O111" s="92"/>
      <c r="P111" s="148"/>
      <c r="Q111" s="148"/>
      <c r="R111" s="148"/>
    </row>
    <row r="112" spans="1:24" x14ac:dyDescent="0.25">
      <c r="L112" s="92"/>
      <c r="M112" s="92"/>
      <c r="N112" s="92"/>
      <c r="O112" s="92"/>
      <c r="P112" s="148"/>
      <c r="Q112" s="148"/>
      <c r="R112" s="148"/>
    </row>
    <row r="113" spans="12:18" x14ac:dyDescent="0.25">
      <c r="L113" s="92"/>
      <c r="M113" s="92"/>
      <c r="N113" s="92"/>
      <c r="O113" s="92"/>
      <c r="P113" s="148"/>
      <c r="Q113" s="148"/>
      <c r="R113" s="148"/>
    </row>
    <row r="114" spans="12:18" x14ac:dyDescent="0.25">
      <c r="L114" s="92"/>
      <c r="M114" s="92"/>
      <c r="N114" s="92"/>
      <c r="O114" s="92"/>
      <c r="P114" s="148"/>
      <c r="Q114" s="148"/>
      <c r="R114" s="148"/>
    </row>
    <row r="115" spans="12:18" x14ac:dyDescent="0.25">
      <c r="L115" s="92"/>
      <c r="M115" s="92"/>
      <c r="N115" s="92"/>
      <c r="O115" s="92"/>
      <c r="P115" s="148"/>
      <c r="Q115" s="148"/>
      <c r="R115" s="148"/>
    </row>
    <row r="116" spans="12:18" x14ac:dyDescent="0.25">
      <c r="L116" s="92"/>
      <c r="M116" s="92"/>
      <c r="N116" s="92"/>
      <c r="O116" s="92"/>
      <c r="P116" s="148"/>
      <c r="Q116" s="148"/>
      <c r="R116" s="148"/>
    </row>
    <row r="117" spans="12:18" x14ac:dyDescent="0.25">
      <c r="L117" s="92"/>
      <c r="M117" s="92"/>
      <c r="N117" s="92"/>
      <c r="O117" s="92"/>
      <c r="P117" s="148"/>
      <c r="Q117" s="148"/>
      <c r="R117" s="148"/>
    </row>
    <row r="118" spans="12:18" x14ac:dyDescent="0.25">
      <c r="L118" s="92"/>
      <c r="M118" s="92"/>
      <c r="N118" s="92"/>
      <c r="O118" s="92"/>
      <c r="P118" s="148"/>
      <c r="Q118" s="148"/>
      <c r="R118" s="148"/>
    </row>
    <row r="119" spans="12:18" x14ac:dyDescent="0.25">
      <c r="L119" s="92"/>
      <c r="M119" s="92"/>
      <c r="N119" s="92"/>
      <c r="O119" s="92"/>
      <c r="P119" s="148"/>
      <c r="Q119" s="148"/>
      <c r="R119" s="148"/>
    </row>
    <row r="120" spans="12:18" x14ac:dyDescent="0.25">
      <c r="L120" s="92"/>
      <c r="M120" s="92"/>
      <c r="N120" s="92"/>
      <c r="O120" s="92"/>
      <c r="P120" s="148"/>
      <c r="Q120" s="148"/>
      <c r="R120" s="148"/>
    </row>
    <row r="121" spans="12:18" x14ac:dyDescent="0.25">
      <c r="L121" s="92"/>
      <c r="M121" s="92"/>
      <c r="N121" s="92"/>
      <c r="O121" s="92"/>
      <c r="P121" s="148"/>
      <c r="Q121" s="148"/>
      <c r="R121" s="148"/>
    </row>
    <row r="122" spans="12:18" x14ac:dyDescent="0.25">
      <c r="L122" s="92"/>
      <c r="M122" s="92"/>
      <c r="N122" s="92"/>
      <c r="O122" s="92"/>
      <c r="P122" s="148"/>
      <c r="Q122" s="148"/>
      <c r="R122" s="148"/>
    </row>
    <row r="123" spans="12:18" x14ac:dyDescent="0.25">
      <c r="L123" s="92"/>
      <c r="M123" s="92"/>
      <c r="N123" s="92"/>
      <c r="O123" s="92"/>
      <c r="P123" s="148"/>
      <c r="Q123" s="148"/>
      <c r="R123" s="148"/>
    </row>
    <row r="124" spans="12:18" x14ac:dyDescent="0.25">
      <c r="L124" s="92"/>
      <c r="M124" s="92"/>
      <c r="N124" s="92"/>
      <c r="O124" s="92"/>
      <c r="P124" s="148"/>
      <c r="Q124" s="148"/>
      <c r="R124" s="148"/>
    </row>
    <row r="125" spans="12:18" x14ac:dyDescent="0.25">
      <c r="L125" s="92"/>
      <c r="M125" s="92"/>
      <c r="N125" s="92"/>
      <c r="O125" s="92"/>
      <c r="P125" s="148"/>
      <c r="Q125" s="148"/>
      <c r="R125" s="148"/>
    </row>
    <row r="126" spans="12:18" x14ac:dyDescent="0.25">
      <c r="L126" s="92"/>
      <c r="M126" s="92"/>
      <c r="N126" s="92"/>
      <c r="O126" s="92"/>
      <c r="P126" s="148"/>
      <c r="Q126" s="148"/>
      <c r="R126" s="148"/>
    </row>
    <row r="127" spans="12:18" x14ac:dyDescent="0.25">
      <c r="L127" s="92"/>
      <c r="M127" s="92"/>
      <c r="N127" s="92"/>
      <c r="O127" s="92"/>
      <c r="P127" s="148"/>
      <c r="Q127" s="148"/>
      <c r="R127" s="148"/>
    </row>
    <row r="128" spans="12:18" x14ac:dyDescent="0.25">
      <c r="L128" s="92"/>
      <c r="M128" s="92"/>
      <c r="N128" s="92"/>
      <c r="O128" s="92"/>
      <c r="P128" s="148"/>
      <c r="Q128" s="148"/>
      <c r="R128" s="148"/>
    </row>
    <row r="129" spans="12:18" x14ac:dyDescent="0.25">
      <c r="L129" s="92"/>
      <c r="M129" s="92"/>
      <c r="N129" s="92"/>
      <c r="O129" s="92"/>
      <c r="P129" s="148"/>
      <c r="Q129" s="148"/>
      <c r="R129" s="148"/>
    </row>
    <row r="130" spans="12:18" x14ac:dyDescent="0.25">
      <c r="L130" s="92"/>
      <c r="M130" s="92"/>
      <c r="N130" s="92"/>
      <c r="O130" s="92"/>
      <c r="P130" s="148"/>
      <c r="Q130" s="148"/>
      <c r="R130" s="148"/>
    </row>
    <row r="131" spans="12:18" x14ac:dyDescent="0.25">
      <c r="L131" s="92"/>
      <c r="M131" s="92"/>
      <c r="N131" s="92"/>
      <c r="O131" s="92"/>
      <c r="P131" s="148"/>
      <c r="Q131" s="148"/>
      <c r="R131" s="148"/>
    </row>
    <row r="132" spans="12:18" x14ac:dyDescent="0.25">
      <c r="L132" s="92"/>
      <c r="M132" s="92"/>
      <c r="N132" s="92"/>
      <c r="O132" s="92"/>
      <c r="P132" s="148"/>
      <c r="Q132" s="148"/>
      <c r="R132" s="148"/>
    </row>
    <row r="133" spans="12:18" x14ac:dyDescent="0.25">
      <c r="L133" s="92"/>
      <c r="M133" s="92"/>
      <c r="N133" s="92"/>
      <c r="O133" s="92"/>
      <c r="P133" s="148"/>
      <c r="Q133" s="148"/>
      <c r="R133" s="148"/>
    </row>
    <row r="134" spans="12:18" x14ac:dyDescent="0.25">
      <c r="L134" s="92"/>
      <c r="M134" s="92"/>
      <c r="N134" s="92"/>
      <c r="O134" s="92"/>
      <c r="P134" s="148"/>
      <c r="Q134" s="148"/>
      <c r="R134" s="148"/>
    </row>
    <row r="135" spans="12:18" x14ac:dyDescent="0.25">
      <c r="L135" s="92"/>
      <c r="M135" s="92"/>
      <c r="N135" s="92"/>
      <c r="O135" s="92"/>
      <c r="P135" s="148"/>
      <c r="Q135" s="148"/>
      <c r="R135" s="148"/>
    </row>
    <row r="136" spans="12:18" x14ac:dyDescent="0.25">
      <c r="L136" s="92"/>
      <c r="M136" s="92"/>
      <c r="N136" s="92"/>
      <c r="O136" s="92"/>
      <c r="P136" s="148"/>
      <c r="Q136" s="148"/>
      <c r="R136" s="148"/>
    </row>
    <row r="137" spans="12:18" x14ac:dyDescent="0.25">
      <c r="L137" s="92"/>
      <c r="M137" s="92"/>
      <c r="N137" s="92"/>
      <c r="O137" s="92"/>
      <c r="P137" s="148"/>
      <c r="Q137" s="148"/>
      <c r="R137" s="148"/>
    </row>
    <row r="138" spans="12:18" x14ac:dyDescent="0.25">
      <c r="L138" s="92"/>
      <c r="M138" s="92"/>
      <c r="N138" s="92"/>
      <c r="O138" s="92"/>
      <c r="P138" s="148"/>
      <c r="Q138" s="148"/>
      <c r="R138" s="148"/>
    </row>
    <row r="139" spans="12:18" x14ac:dyDescent="0.25">
      <c r="L139" s="92"/>
      <c r="M139" s="92"/>
      <c r="N139" s="92"/>
      <c r="O139" s="92"/>
      <c r="P139" s="148"/>
      <c r="Q139" s="148"/>
      <c r="R139" s="148"/>
    </row>
    <row r="140" spans="12:18" x14ac:dyDescent="0.25">
      <c r="L140" s="92"/>
      <c r="M140" s="92"/>
      <c r="N140" s="92"/>
      <c r="O140" s="92"/>
      <c r="P140" s="148"/>
      <c r="Q140" s="148"/>
      <c r="R140" s="148"/>
    </row>
    <row r="141" spans="12:18" x14ac:dyDescent="0.25">
      <c r="L141" s="92"/>
      <c r="M141" s="92"/>
      <c r="N141" s="92"/>
      <c r="O141" s="92"/>
      <c r="P141" s="148"/>
      <c r="Q141" s="148"/>
      <c r="R141" s="148"/>
    </row>
    <row r="142" spans="12:18" x14ac:dyDescent="0.25">
      <c r="L142" s="92"/>
      <c r="M142" s="92"/>
      <c r="N142" s="92"/>
      <c r="O142" s="92"/>
      <c r="P142" s="148"/>
      <c r="Q142" s="148"/>
      <c r="R142" s="148"/>
    </row>
    <row r="143" spans="12:18" x14ac:dyDescent="0.25">
      <c r="L143" s="92"/>
      <c r="M143" s="92"/>
      <c r="N143" s="92"/>
      <c r="O143" s="92"/>
      <c r="P143" s="148"/>
      <c r="Q143" s="148"/>
      <c r="R143" s="148"/>
    </row>
    <row r="144" spans="12:18" x14ac:dyDescent="0.25">
      <c r="L144" s="92"/>
      <c r="M144" s="92"/>
      <c r="N144" s="92"/>
      <c r="O144" s="92"/>
      <c r="P144" s="148"/>
      <c r="Q144" s="148"/>
      <c r="R144" s="148"/>
    </row>
    <row r="145" spans="12:18" x14ac:dyDescent="0.25">
      <c r="L145" s="92"/>
      <c r="M145" s="92"/>
      <c r="N145" s="92"/>
      <c r="O145" s="92"/>
      <c r="P145" s="148"/>
      <c r="Q145" s="148"/>
      <c r="R145" s="148"/>
    </row>
    <row r="146" spans="12:18" x14ac:dyDescent="0.25">
      <c r="L146" s="92"/>
      <c r="M146" s="92"/>
      <c r="N146" s="92"/>
      <c r="O146" s="92"/>
      <c r="P146" s="148"/>
      <c r="Q146" s="148"/>
      <c r="R146" s="148"/>
    </row>
    <row r="147" spans="12:18" x14ac:dyDescent="0.25">
      <c r="L147" s="92"/>
      <c r="M147" s="92"/>
      <c r="N147" s="92"/>
      <c r="O147" s="92"/>
      <c r="P147" s="148"/>
      <c r="Q147" s="148"/>
      <c r="R147" s="148"/>
    </row>
    <row r="148" spans="12:18" x14ac:dyDescent="0.25">
      <c r="L148" s="92"/>
      <c r="M148" s="92"/>
      <c r="N148" s="92"/>
      <c r="O148" s="92"/>
      <c r="P148" s="148"/>
      <c r="Q148" s="148"/>
      <c r="R148" s="148"/>
    </row>
    <row r="149" spans="12:18" x14ac:dyDescent="0.25">
      <c r="L149" s="92"/>
      <c r="M149" s="92"/>
      <c r="N149" s="92"/>
      <c r="O149" s="92"/>
      <c r="P149" s="148"/>
      <c r="Q149" s="148"/>
      <c r="R149" s="148"/>
    </row>
    <row r="150" spans="12:18" x14ac:dyDescent="0.25">
      <c r="L150" s="92"/>
      <c r="M150" s="92"/>
      <c r="N150" s="92"/>
      <c r="O150" s="92"/>
      <c r="P150" s="148"/>
      <c r="Q150" s="148"/>
      <c r="R150" s="148"/>
    </row>
    <row r="151" spans="12:18" x14ac:dyDescent="0.25">
      <c r="L151" s="92"/>
      <c r="M151" s="92"/>
      <c r="N151" s="92"/>
      <c r="O151" s="92"/>
      <c r="P151" s="148"/>
      <c r="Q151" s="148"/>
      <c r="R151" s="148"/>
    </row>
    <row r="152" spans="12:18" x14ac:dyDescent="0.25">
      <c r="L152" s="92"/>
      <c r="M152" s="92"/>
      <c r="N152" s="92"/>
      <c r="O152" s="92"/>
      <c r="P152" s="148"/>
      <c r="Q152" s="148"/>
      <c r="R152" s="148"/>
    </row>
    <row r="153" spans="12:18" x14ac:dyDescent="0.25">
      <c r="L153" s="92"/>
      <c r="M153" s="92"/>
      <c r="N153" s="92"/>
      <c r="O153" s="92"/>
      <c r="P153" s="148"/>
      <c r="Q153" s="148"/>
      <c r="R153" s="148"/>
    </row>
    <row r="154" spans="12:18" x14ac:dyDescent="0.25">
      <c r="L154" s="92"/>
      <c r="M154" s="92"/>
      <c r="N154" s="92"/>
      <c r="O154" s="92"/>
      <c r="P154" s="148"/>
      <c r="Q154" s="148"/>
      <c r="R154" s="148"/>
    </row>
    <row r="155" spans="12:18" x14ac:dyDescent="0.25">
      <c r="L155" s="92"/>
      <c r="M155" s="92"/>
      <c r="N155" s="92"/>
      <c r="O155" s="92"/>
      <c r="P155" s="148"/>
      <c r="Q155" s="148"/>
      <c r="R155" s="148"/>
    </row>
    <row r="156" spans="12:18" x14ac:dyDescent="0.25">
      <c r="L156" s="92"/>
      <c r="M156" s="92"/>
      <c r="N156" s="92"/>
      <c r="O156" s="92"/>
      <c r="P156" s="148"/>
      <c r="Q156" s="148"/>
      <c r="R156" s="148"/>
    </row>
    <row r="157" spans="12:18" x14ac:dyDescent="0.25">
      <c r="L157" s="92"/>
      <c r="M157" s="92"/>
      <c r="N157" s="92"/>
      <c r="O157" s="92"/>
      <c r="P157" s="148"/>
      <c r="Q157" s="148"/>
      <c r="R157" s="148"/>
    </row>
    <row r="158" spans="12:18" x14ac:dyDescent="0.25">
      <c r="L158" s="92"/>
      <c r="M158" s="92"/>
      <c r="N158" s="92"/>
      <c r="O158" s="92"/>
      <c r="P158" s="148"/>
      <c r="Q158" s="148"/>
      <c r="R158" s="148"/>
    </row>
    <row r="159" spans="12:18" x14ac:dyDescent="0.25">
      <c r="L159" s="92"/>
      <c r="M159" s="92"/>
      <c r="N159" s="92"/>
      <c r="O159" s="92"/>
      <c r="P159" s="148"/>
      <c r="Q159" s="148"/>
      <c r="R159" s="148"/>
    </row>
    <row r="160" spans="12:18" x14ac:dyDescent="0.25">
      <c r="L160" s="92"/>
      <c r="M160" s="92"/>
      <c r="N160" s="92"/>
      <c r="O160" s="92"/>
      <c r="P160" s="148"/>
      <c r="Q160" s="148"/>
      <c r="R160" s="148"/>
    </row>
    <row r="161" spans="12:18" x14ac:dyDescent="0.25">
      <c r="L161" s="92"/>
      <c r="M161" s="92"/>
      <c r="N161" s="92"/>
      <c r="O161" s="92"/>
      <c r="P161" s="148"/>
      <c r="Q161" s="148"/>
      <c r="R161" s="148"/>
    </row>
    <row r="162" spans="12:18" x14ac:dyDescent="0.25">
      <c r="L162" s="92"/>
      <c r="M162" s="92"/>
      <c r="N162" s="92"/>
      <c r="O162" s="92"/>
      <c r="P162" s="148"/>
      <c r="Q162" s="148"/>
      <c r="R162" s="148"/>
    </row>
    <row r="163" spans="12:18" x14ac:dyDescent="0.25">
      <c r="L163" s="92"/>
      <c r="M163" s="92"/>
      <c r="N163" s="92"/>
      <c r="O163" s="92"/>
      <c r="P163" s="148"/>
      <c r="Q163" s="148"/>
      <c r="R163" s="148"/>
    </row>
    <row r="164" spans="12:18" x14ac:dyDescent="0.25">
      <c r="L164" s="92"/>
      <c r="M164" s="92"/>
      <c r="N164" s="92"/>
      <c r="O164" s="92"/>
      <c r="P164" s="148"/>
      <c r="Q164" s="148"/>
      <c r="R164" s="148"/>
    </row>
    <row r="165" spans="12:18" x14ac:dyDescent="0.25">
      <c r="L165" s="92"/>
      <c r="M165" s="92"/>
      <c r="N165" s="92"/>
      <c r="O165" s="92"/>
      <c r="P165" s="148"/>
      <c r="Q165" s="148"/>
      <c r="R165" s="148"/>
    </row>
    <row r="166" spans="12:18" x14ac:dyDescent="0.25">
      <c r="L166" s="92"/>
      <c r="M166" s="92"/>
      <c r="N166" s="92"/>
      <c r="O166" s="92"/>
      <c r="P166" s="148"/>
      <c r="Q166" s="148"/>
      <c r="R166" s="148"/>
    </row>
    <row r="167" spans="12:18" x14ac:dyDescent="0.25">
      <c r="L167" s="92"/>
      <c r="M167" s="92"/>
      <c r="N167" s="92"/>
      <c r="O167" s="92"/>
      <c r="P167" s="148"/>
      <c r="Q167" s="148"/>
      <c r="R167" s="148"/>
    </row>
    <row r="168" spans="12:18" x14ac:dyDescent="0.25">
      <c r="L168" s="92"/>
      <c r="M168" s="92"/>
      <c r="N168" s="92"/>
      <c r="O168" s="92"/>
      <c r="P168" s="148"/>
      <c r="Q168" s="148"/>
      <c r="R168" s="148"/>
    </row>
    <row r="169" spans="12:18" x14ac:dyDescent="0.25">
      <c r="L169" s="92"/>
      <c r="M169" s="92"/>
      <c r="N169" s="92"/>
      <c r="O169" s="92"/>
      <c r="P169" s="148"/>
      <c r="Q169" s="148"/>
      <c r="R169" s="148"/>
    </row>
    <row r="170" spans="12:18" x14ac:dyDescent="0.25">
      <c r="L170" s="92"/>
      <c r="M170" s="92"/>
      <c r="N170" s="92"/>
      <c r="O170" s="92"/>
      <c r="P170" s="148"/>
      <c r="Q170" s="148"/>
      <c r="R170" s="148"/>
    </row>
    <row r="171" spans="12:18" x14ac:dyDescent="0.25">
      <c r="L171" s="92"/>
      <c r="M171" s="92"/>
      <c r="N171" s="92"/>
      <c r="O171" s="92"/>
      <c r="P171" s="148"/>
      <c r="Q171" s="148"/>
      <c r="R171" s="148"/>
    </row>
    <row r="172" spans="12:18" x14ac:dyDescent="0.25">
      <c r="L172" s="92"/>
      <c r="M172" s="92"/>
      <c r="N172" s="92"/>
      <c r="O172" s="92"/>
      <c r="P172" s="148"/>
      <c r="Q172" s="148"/>
      <c r="R172" s="148"/>
    </row>
    <row r="173" spans="12:18" x14ac:dyDescent="0.25">
      <c r="L173" s="92"/>
      <c r="M173" s="92"/>
      <c r="N173" s="92"/>
      <c r="O173" s="92"/>
      <c r="P173" s="148"/>
      <c r="Q173" s="148"/>
      <c r="R173" s="148"/>
    </row>
    <row r="174" spans="12:18" x14ac:dyDescent="0.25">
      <c r="L174" s="92"/>
      <c r="M174" s="92"/>
      <c r="N174" s="92"/>
      <c r="O174" s="92"/>
      <c r="P174" s="148"/>
      <c r="Q174" s="148"/>
      <c r="R174" s="148"/>
    </row>
    <row r="175" spans="12:18" x14ac:dyDescent="0.25">
      <c r="L175" s="92"/>
      <c r="M175" s="92"/>
      <c r="N175" s="92"/>
      <c r="O175" s="92"/>
      <c r="P175" s="148"/>
      <c r="Q175" s="148"/>
      <c r="R175" s="148"/>
    </row>
    <row r="176" spans="12:18" x14ac:dyDescent="0.25">
      <c r="L176" s="92"/>
      <c r="M176" s="92"/>
      <c r="N176" s="92"/>
      <c r="O176" s="92"/>
      <c r="P176" s="148"/>
      <c r="Q176" s="148"/>
      <c r="R176" s="148"/>
    </row>
    <row r="177" spans="12:18" x14ac:dyDescent="0.25">
      <c r="L177" s="92"/>
      <c r="M177" s="92"/>
      <c r="N177" s="92"/>
      <c r="O177" s="92"/>
      <c r="P177" s="148"/>
      <c r="Q177" s="148"/>
      <c r="R177" s="148"/>
    </row>
    <row r="178" spans="12:18" x14ac:dyDescent="0.25">
      <c r="L178" s="92"/>
      <c r="M178" s="92"/>
      <c r="N178" s="92"/>
      <c r="O178" s="92"/>
      <c r="P178" s="148"/>
      <c r="Q178" s="148"/>
      <c r="R178" s="148"/>
    </row>
    <row r="179" spans="12:18" x14ac:dyDescent="0.25">
      <c r="L179" s="92"/>
      <c r="M179" s="92"/>
      <c r="N179" s="92"/>
      <c r="O179" s="92"/>
      <c r="P179" s="148"/>
      <c r="Q179" s="148"/>
      <c r="R179" s="148"/>
    </row>
    <row r="180" spans="12:18" x14ac:dyDescent="0.25">
      <c r="L180" s="92"/>
      <c r="M180" s="92"/>
      <c r="N180" s="92"/>
      <c r="O180" s="92"/>
      <c r="P180" s="148"/>
      <c r="Q180" s="148"/>
      <c r="R180" s="148"/>
    </row>
    <row r="181" spans="12:18" x14ac:dyDescent="0.25">
      <c r="L181" s="92"/>
      <c r="M181" s="92"/>
      <c r="N181" s="92"/>
      <c r="O181" s="92"/>
      <c r="P181" s="148"/>
      <c r="Q181" s="148"/>
      <c r="R181" s="148"/>
    </row>
    <row r="182" spans="12:18" x14ac:dyDescent="0.25">
      <c r="L182" s="92"/>
      <c r="M182" s="92"/>
      <c r="N182" s="92"/>
      <c r="O182" s="92"/>
      <c r="P182" s="148"/>
      <c r="Q182" s="148"/>
      <c r="R182" s="148"/>
    </row>
    <row r="183" spans="12:18" x14ac:dyDescent="0.25">
      <c r="L183" s="92"/>
      <c r="M183" s="92"/>
      <c r="N183" s="92"/>
      <c r="O183" s="92"/>
      <c r="P183" s="148"/>
      <c r="Q183" s="148"/>
      <c r="R183" s="148"/>
    </row>
    <row r="184" spans="12:18" x14ac:dyDescent="0.25">
      <c r="L184" s="92"/>
      <c r="M184" s="92"/>
      <c r="N184" s="92"/>
      <c r="O184" s="92"/>
      <c r="P184" s="148"/>
      <c r="Q184" s="148"/>
      <c r="R184" s="148"/>
    </row>
    <row r="185" spans="12:18" x14ac:dyDescent="0.25">
      <c r="L185" s="92"/>
      <c r="M185" s="92"/>
      <c r="N185" s="92"/>
      <c r="O185" s="92"/>
      <c r="P185" s="148"/>
      <c r="Q185" s="148"/>
      <c r="R185" s="148"/>
    </row>
    <row r="186" spans="12:18" x14ac:dyDescent="0.25">
      <c r="L186" s="92"/>
      <c r="M186" s="92"/>
      <c r="N186" s="92"/>
      <c r="O186" s="92"/>
      <c r="P186" s="148"/>
      <c r="Q186" s="148"/>
      <c r="R186" s="148"/>
    </row>
    <row r="187" spans="12:18" x14ac:dyDescent="0.25">
      <c r="L187" s="92"/>
      <c r="M187" s="92"/>
      <c r="N187" s="92"/>
      <c r="O187" s="92"/>
      <c r="P187" s="148"/>
      <c r="Q187" s="148"/>
      <c r="R187" s="148"/>
    </row>
    <row r="188" spans="12:18" x14ac:dyDescent="0.25">
      <c r="L188" s="92"/>
      <c r="M188" s="92"/>
      <c r="N188" s="92"/>
      <c r="O188" s="92"/>
      <c r="P188" s="148"/>
      <c r="Q188" s="148"/>
      <c r="R188" s="148"/>
    </row>
    <row r="189" spans="12:18" x14ac:dyDescent="0.25">
      <c r="L189" s="92"/>
      <c r="M189" s="92"/>
      <c r="N189" s="92"/>
      <c r="O189" s="92"/>
      <c r="P189" s="148"/>
      <c r="Q189" s="148"/>
      <c r="R189" s="148"/>
    </row>
    <row r="190" spans="12:18" x14ac:dyDescent="0.25">
      <c r="L190" s="92"/>
      <c r="M190" s="92"/>
      <c r="N190" s="92"/>
      <c r="O190" s="92"/>
      <c r="P190" s="148"/>
      <c r="Q190" s="148"/>
      <c r="R190" s="148"/>
    </row>
    <row r="191" spans="12:18" x14ac:dyDescent="0.25">
      <c r="L191" s="92"/>
      <c r="M191" s="92"/>
      <c r="N191" s="92"/>
      <c r="O191" s="92"/>
      <c r="P191" s="148"/>
      <c r="Q191" s="148"/>
      <c r="R191" s="148"/>
    </row>
    <row r="192" spans="12:18" x14ac:dyDescent="0.25">
      <c r="L192" s="92"/>
      <c r="M192" s="92"/>
      <c r="N192" s="92"/>
      <c r="O192" s="92"/>
      <c r="P192" s="148"/>
      <c r="Q192" s="148"/>
      <c r="R192" s="148"/>
    </row>
    <row r="193" spans="12:18" x14ac:dyDescent="0.25">
      <c r="L193" s="92"/>
      <c r="M193" s="92"/>
      <c r="N193" s="92"/>
      <c r="O193" s="92"/>
      <c r="P193" s="148"/>
      <c r="Q193" s="148"/>
      <c r="R193" s="148"/>
    </row>
    <row r="194" spans="12:18" x14ac:dyDescent="0.25">
      <c r="L194" s="92"/>
      <c r="M194" s="92"/>
      <c r="N194" s="92"/>
      <c r="O194" s="92"/>
      <c r="P194" s="148"/>
      <c r="Q194" s="148"/>
      <c r="R194" s="148"/>
    </row>
    <row r="195" spans="12:18" x14ac:dyDescent="0.25">
      <c r="L195" s="92"/>
      <c r="M195" s="92"/>
      <c r="N195" s="92"/>
      <c r="O195" s="92"/>
      <c r="P195" s="148"/>
      <c r="Q195" s="148"/>
      <c r="R195" s="148"/>
    </row>
    <row r="196" spans="12:18" x14ac:dyDescent="0.25">
      <c r="L196" s="92"/>
      <c r="M196" s="92"/>
      <c r="N196" s="92"/>
      <c r="O196" s="92"/>
      <c r="P196" s="148"/>
      <c r="Q196" s="148"/>
      <c r="R196" s="148"/>
    </row>
    <row r="197" spans="12:18" x14ac:dyDescent="0.25">
      <c r="L197" s="92"/>
      <c r="M197" s="92"/>
      <c r="N197" s="92"/>
      <c r="O197" s="92"/>
      <c r="P197" s="148"/>
      <c r="Q197" s="148"/>
      <c r="R197" s="148"/>
    </row>
    <row r="198" spans="12:18" x14ac:dyDescent="0.25">
      <c r="L198" s="92"/>
      <c r="M198" s="92"/>
      <c r="N198" s="92"/>
      <c r="O198" s="92"/>
      <c r="P198" s="148"/>
      <c r="Q198" s="148"/>
      <c r="R198" s="148"/>
    </row>
    <row r="199" spans="12:18" x14ac:dyDescent="0.25">
      <c r="L199" s="92"/>
      <c r="M199" s="92"/>
      <c r="N199" s="92"/>
      <c r="O199" s="92"/>
      <c r="P199" s="148"/>
      <c r="Q199" s="148"/>
      <c r="R199" s="148"/>
    </row>
    <row r="200" spans="12:18" x14ac:dyDescent="0.25">
      <c r="L200" s="92"/>
      <c r="M200" s="92"/>
      <c r="N200" s="92"/>
      <c r="O200" s="92"/>
      <c r="P200" s="148"/>
      <c r="Q200" s="148"/>
      <c r="R200" s="148"/>
    </row>
    <row r="201" spans="12:18" x14ac:dyDescent="0.25">
      <c r="L201" s="92"/>
      <c r="M201" s="92"/>
      <c r="N201" s="92"/>
      <c r="O201" s="92"/>
      <c r="P201" s="148"/>
      <c r="Q201" s="148"/>
      <c r="R201" s="148"/>
    </row>
    <row r="202" spans="12:18" x14ac:dyDescent="0.25">
      <c r="L202" s="92"/>
      <c r="M202" s="92"/>
      <c r="N202" s="92"/>
      <c r="O202" s="92"/>
      <c r="P202" s="148"/>
      <c r="Q202" s="148"/>
      <c r="R202" s="148"/>
    </row>
    <row r="203" spans="12:18" x14ac:dyDescent="0.25">
      <c r="L203" s="92"/>
      <c r="M203" s="92"/>
      <c r="N203" s="92"/>
      <c r="O203" s="92"/>
      <c r="P203" s="148"/>
      <c r="Q203" s="148"/>
      <c r="R203" s="148"/>
    </row>
    <row r="204" spans="12:18" x14ac:dyDescent="0.25">
      <c r="L204" s="92"/>
      <c r="M204" s="92"/>
      <c r="N204" s="92"/>
      <c r="O204" s="92"/>
      <c r="P204" s="148"/>
      <c r="Q204" s="148"/>
      <c r="R204" s="148"/>
    </row>
    <row r="205" spans="12:18" x14ac:dyDescent="0.25">
      <c r="L205" s="92"/>
      <c r="M205" s="92"/>
      <c r="N205" s="92"/>
      <c r="O205" s="92"/>
      <c r="P205" s="148"/>
      <c r="Q205" s="148"/>
      <c r="R205" s="148"/>
    </row>
    <row r="206" spans="12:18" x14ac:dyDescent="0.25">
      <c r="L206" s="92"/>
      <c r="M206" s="92"/>
      <c r="N206" s="92"/>
      <c r="O206" s="92"/>
      <c r="P206" s="148"/>
      <c r="Q206" s="148"/>
      <c r="R206" s="148"/>
    </row>
    <row r="207" spans="12:18" x14ac:dyDescent="0.25">
      <c r="L207" s="92"/>
      <c r="M207" s="92"/>
      <c r="N207" s="92"/>
      <c r="O207" s="92"/>
      <c r="P207" s="148"/>
      <c r="Q207" s="148"/>
      <c r="R207" s="148"/>
    </row>
    <row r="208" spans="12:18" x14ac:dyDescent="0.25">
      <c r="L208" s="92"/>
      <c r="M208" s="92"/>
      <c r="N208" s="92"/>
      <c r="O208" s="92"/>
      <c r="P208" s="148"/>
      <c r="Q208" s="148"/>
      <c r="R208" s="148"/>
    </row>
    <row r="209" spans="12:18" x14ac:dyDescent="0.25">
      <c r="L209" s="92"/>
      <c r="M209" s="92"/>
      <c r="N209" s="92"/>
      <c r="O209" s="92"/>
      <c r="P209" s="148"/>
      <c r="Q209" s="148"/>
      <c r="R209" s="148"/>
    </row>
    <row r="210" spans="12:18" x14ac:dyDescent="0.25">
      <c r="L210" s="92"/>
      <c r="M210" s="92"/>
      <c r="N210" s="92"/>
      <c r="O210" s="92"/>
      <c r="P210" s="148"/>
      <c r="Q210" s="148"/>
      <c r="R210" s="148"/>
    </row>
    <row r="211" spans="12:18" x14ac:dyDescent="0.25">
      <c r="L211" s="92"/>
      <c r="M211" s="92"/>
      <c r="N211" s="92"/>
      <c r="O211" s="92"/>
      <c r="P211" s="148"/>
      <c r="Q211" s="148"/>
      <c r="R211" s="148"/>
    </row>
    <row r="212" spans="12:18" x14ac:dyDescent="0.25">
      <c r="L212" s="92"/>
      <c r="M212" s="92"/>
      <c r="N212" s="92"/>
      <c r="O212" s="92"/>
      <c r="P212" s="148"/>
      <c r="Q212" s="148"/>
      <c r="R212" s="148"/>
    </row>
    <row r="213" spans="12:18" x14ac:dyDescent="0.25">
      <c r="L213" s="92"/>
      <c r="M213" s="92"/>
      <c r="N213" s="92"/>
      <c r="O213" s="92"/>
      <c r="P213" s="148"/>
      <c r="Q213" s="148"/>
      <c r="R213" s="148"/>
    </row>
    <row r="214" spans="12:18" x14ac:dyDescent="0.25">
      <c r="L214" s="92"/>
      <c r="M214" s="92"/>
      <c r="N214" s="92"/>
      <c r="O214" s="92"/>
      <c r="P214" s="148"/>
      <c r="Q214" s="148"/>
      <c r="R214" s="148"/>
    </row>
    <row r="215" spans="12:18" x14ac:dyDescent="0.25">
      <c r="L215" s="92"/>
      <c r="M215" s="92"/>
      <c r="N215" s="92"/>
      <c r="O215" s="92"/>
      <c r="P215" s="148"/>
      <c r="Q215" s="148"/>
      <c r="R215" s="148"/>
    </row>
    <row r="216" spans="12:18" x14ac:dyDescent="0.25">
      <c r="L216" s="92"/>
      <c r="M216" s="92"/>
      <c r="N216" s="92"/>
      <c r="O216" s="92"/>
      <c r="P216" s="148"/>
      <c r="Q216" s="148"/>
      <c r="R216" s="148"/>
    </row>
    <row r="217" spans="12:18" x14ac:dyDescent="0.25">
      <c r="L217" s="92"/>
      <c r="M217" s="92"/>
      <c r="N217" s="92"/>
      <c r="O217" s="92"/>
      <c r="P217" s="148"/>
      <c r="Q217" s="148"/>
      <c r="R217" s="148"/>
    </row>
    <row r="218" spans="12:18" x14ac:dyDescent="0.25">
      <c r="L218" s="92"/>
      <c r="M218" s="92"/>
      <c r="N218" s="92"/>
      <c r="O218" s="92"/>
      <c r="P218" s="148"/>
      <c r="Q218" s="148"/>
      <c r="R218" s="148"/>
    </row>
    <row r="219" spans="12:18" x14ac:dyDescent="0.25">
      <c r="L219" s="92"/>
      <c r="M219" s="92"/>
      <c r="N219" s="92"/>
      <c r="O219" s="92"/>
      <c r="P219" s="148"/>
      <c r="Q219" s="148"/>
      <c r="R219" s="148"/>
    </row>
    <row r="220" spans="12:18" x14ac:dyDescent="0.25">
      <c r="L220" s="92"/>
      <c r="M220" s="92"/>
      <c r="N220" s="92"/>
      <c r="O220" s="92"/>
      <c r="P220" s="148"/>
      <c r="Q220" s="148"/>
      <c r="R220" s="148"/>
    </row>
    <row r="221" spans="12:18" x14ac:dyDescent="0.25">
      <c r="L221" s="92"/>
      <c r="M221" s="92"/>
      <c r="N221" s="92"/>
      <c r="O221" s="92"/>
      <c r="P221" s="148"/>
      <c r="Q221" s="148"/>
      <c r="R221" s="148"/>
    </row>
    <row r="222" spans="12:18" x14ac:dyDescent="0.25">
      <c r="L222" s="92"/>
      <c r="M222" s="92"/>
      <c r="N222" s="92"/>
      <c r="O222" s="92"/>
      <c r="P222" s="148"/>
      <c r="Q222" s="148"/>
      <c r="R222" s="148"/>
    </row>
    <row r="223" spans="12:18" x14ac:dyDescent="0.25">
      <c r="L223" s="92"/>
      <c r="M223" s="92"/>
      <c r="N223" s="92"/>
      <c r="O223" s="92"/>
      <c r="P223" s="148"/>
      <c r="Q223" s="148"/>
      <c r="R223" s="148"/>
    </row>
    <row r="224" spans="12:18" x14ac:dyDescent="0.25">
      <c r="L224" s="92"/>
      <c r="M224" s="92"/>
      <c r="N224" s="92"/>
      <c r="O224" s="92"/>
      <c r="P224" s="148"/>
      <c r="Q224" s="148"/>
      <c r="R224" s="148"/>
    </row>
    <row r="225" spans="12:18" x14ac:dyDescent="0.25">
      <c r="L225" s="92"/>
      <c r="M225" s="92"/>
      <c r="N225" s="92"/>
      <c r="O225" s="92"/>
      <c r="P225" s="148"/>
      <c r="Q225" s="148"/>
      <c r="R225" s="148"/>
    </row>
    <row r="226" spans="12:18" x14ac:dyDescent="0.25">
      <c r="L226" s="92"/>
      <c r="M226" s="92"/>
      <c r="N226" s="92"/>
      <c r="O226" s="92"/>
      <c r="P226" s="148"/>
      <c r="Q226" s="148"/>
      <c r="R226" s="148"/>
    </row>
    <row r="227" spans="12:18" x14ac:dyDescent="0.25">
      <c r="L227" s="92"/>
      <c r="M227" s="92"/>
      <c r="N227" s="92"/>
      <c r="O227" s="92"/>
      <c r="P227" s="148"/>
      <c r="Q227" s="148"/>
      <c r="R227" s="148"/>
    </row>
    <row r="228" spans="12:18" x14ac:dyDescent="0.25">
      <c r="L228" s="92"/>
      <c r="M228" s="92"/>
      <c r="N228" s="92"/>
      <c r="O228" s="92"/>
      <c r="P228" s="148"/>
      <c r="Q228" s="148"/>
      <c r="R228" s="148"/>
    </row>
    <row r="229" spans="12:18" x14ac:dyDescent="0.25">
      <c r="L229" s="92"/>
      <c r="M229" s="92"/>
      <c r="N229" s="92"/>
      <c r="O229" s="92"/>
      <c r="P229" s="148"/>
      <c r="Q229" s="148"/>
      <c r="R229" s="148"/>
    </row>
    <row r="230" spans="12:18" x14ac:dyDescent="0.25">
      <c r="L230" s="92"/>
      <c r="M230" s="92"/>
      <c r="N230" s="92"/>
      <c r="O230" s="92"/>
      <c r="P230" s="148"/>
      <c r="Q230" s="148"/>
      <c r="R230" s="148"/>
    </row>
    <row r="231" spans="12:18" x14ac:dyDescent="0.25">
      <c r="L231" s="92"/>
      <c r="M231" s="92"/>
      <c r="N231" s="92"/>
      <c r="O231" s="92"/>
      <c r="P231" s="148"/>
      <c r="Q231" s="148"/>
      <c r="R231" s="148"/>
    </row>
    <row r="232" spans="12:18" x14ac:dyDescent="0.25">
      <c r="L232" s="92"/>
      <c r="M232" s="92"/>
      <c r="N232" s="92"/>
      <c r="O232" s="92"/>
      <c r="P232" s="148"/>
      <c r="Q232" s="148"/>
      <c r="R232" s="148"/>
    </row>
    <row r="233" spans="12:18" x14ac:dyDescent="0.25">
      <c r="L233" s="92"/>
      <c r="M233" s="92"/>
      <c r="N233" s="92"/>
      <c r="O233" s="92"/>
      <c r="P233" s="148"/>
      <c r="Q233" s="148"/>
      <c r="R233" s="148"/>
    </row>
    <row r="234" spans="12:18" x14ac:dyDescent="0.25">
      <c r="L234" s="92"/>
      <c r="M234" s="92"/>
      <c r="N234" s="92"/>
      <c r="O234" s="92"/>
      <c r="P234" s="148"/>
      <c r="Q234" s="148"/>
      <c r="R234" s="148"/>
    </row>
    <row r="235" spans="12:18" x14ac:dyDescent="0.25">
      <c r="L235" s="92"/>
      <c r="M235" s="92"/>
      <c r="N235" s="92"/>
      <c r="O235" s="92"/>
      <c r="P235" s="148"/>
      <c r="Q235" s="148"/>
      <c r="R235" s="148"/>
    </row>
    <row r="236" spans="12:18" x14ac:dyDescent="0.25">
      <c r="L236" s="92"/>
      <c r="M236" s="92"/>
      <c r="N236" s="92"/>
      <c r="O236" s="92"/>
      <c r="P236" s="148"/>
      <c r="Q236" s="148"/>
      <c r="R236" s="148"/>
    </row>
    <row r="237" spans="12:18" x14ac:dyDescent="0.25">
      <c r="L237" s="92"/>
      <c r="M237" s="92"/>
      <c r="N237" s="92"/>
      <c r="O237" s="92"/>
      <c r="P237" s="148"/>
      <c r="Q237" s="148"/>
      <c r="R237" s="148"/>
    </row>
    <row r="238" spans="12:18" x14ac:dyDescent="0.25">
      <c r="L238" s="92"/>
      <c r="M238" s="92"/>
      <c r="N238" s="92"/>
      <c r="O238" s="92"/>
      <c r="P238" s="148"/>
      <c r="Q238" s="148"/>
      <c r="R238" s="148"/>
    </row>
    <row r="239" spans="12:18" x14ac:dyDescent="0.25">
      <c r="L239" s="92"/>
      <c r="M239" s="92"/>
      <c r="N239" s="92"/>
      <c r="O239" s="92"/>
      <c r="P239" s="148"/>
      <c r="Q239" s="148"/>
      <c r="R239" s="148"/>
    </row>
    <row r="240" spans="12:18" x14ac:dyDescent="0.25">
      <c r="L240" s="92"/>
      <c r="M240" s="92"/>
      <c r="N240" s="92"/>
      <c r="O240" s="92"/>
      <c r="P240" s="148"/>
      <c r="Q240" s="148"/>
      <c r="R240" s="148"/>
    </row>
    <row r="241" spans="12:18" x14ac:dyDescent="0.25">
      <c r="L241" s="92"/>
      <c r="M241" s="92"/>
      <c r="N241" s="92"/>
      <c r="O241" s="92"/>
      <c r="P241" s="148"/>
      <c r="Q241" s="148"/>
      <c r="R241" s="148"/>
    </row>
    <row r="242" spans="12:18" x14ac:dyDescent="0.25">
      <c r="L242" s="92"/>
      <c r="M242" s="92"/>
      <c r="N242" s="92"/>
      <c r="O242" s="92"/>
      <c r="P242" s="148"/>
      <c r="Q242" s="148"/>
      <c r="R242" s="148"/>
    </row>
    <row r="243" spans="12:18" x14ac:dyDescent="0.25">
      <c r="L243" s="92"/>
      <c r="M243" s="92"/>
      <c r="N243" s="92"/>
      <c r="O243" s="92"/>
      <c r="P243" s="148"/>
      <c r="Q243" s="148"/>
      <c r="R243" s="148"/>
    </row>
    <row r="244" spans="12:18" x14ac:dyDescent="0.25">
      <c r="L244" s="92"/>
      <c r="M244" s="92"/>
      <c r="N244" s="92"/>
      <c r="O244" s="92"/>
      <c r="P244" s="148"/>
      <c r="Q244" s="148"/>
      <c r="R244" s="148"/>
    </row>
    <row r="245" spans="12:18" x14ac:dyDescent="0.25">
      <c r="L245" s="92"/>
      <c r="M245" s="92"/>
      <c r="N245" s="92"/>
      <c r="O245" s="92"/>
      <c r="P245" s="148"/>
      <c r="Q245" s="148"/>
      <c r="R245" s="148"/>
    </row>
    <row r="246" spans="12:18" x14ac:dyDescent="0.25">
      <c r="L246" s="92"/>
      <c r="M246" s="92"/>
      <c r="N246" s="92"/>
      <c r="O246" s="92"/>
      <c r="P246" s="148"/>
      <c r="Q246" s="148"/>
      <c r="R246" s="148"/>
    </row>
    <row r="247" spans="12:18" x14ac:dyDescent="0.25">
      <c r="L247" s="92"/>
      <c r="M247" s="92"/>
      <c r="N247" s="92"/>
      <c r="O247" s="92"/>
      <c r="P247" s="148"/>
      <c r="Q247" s="148"/>
      <c r="R247" s="148"/>
    </row>
    <row r="248" spans="12:18" x14ac:dyDescent="0.25">
      <c r="L248" s="92"/>
      <c r="M248" s="92"/>
      <c r="N248" s="92"/>
      <c r="O248" s="92"/>
      <c r="P248" s="148"/>
      <c r="Q248" s="148"/>
      <c r="R248" s="148"/>
    </row>
    <row r="249" spans="12:18" x14ac:dyDescent="0.25">
      <c r="L249" s="92"/>
      <c r="M249" s="92"/>
      <c r="N249" s="92"/>
      <c r="O249" s="92"/>
      <c r="P249" s="148"/>
      <c r="Q249" s="148"/>
      <c r="R249" s="148"/>
    </row>
    <row r="250" spans="12:18" x14ac:dyDescent="0.25">
      <c r="L250" s="92"/>
      <c r="M250" s="92"/>
      <c r="N250" s="92"/>
      <c r="O250" s="92"/>
      <c r="P250" s="148"/>
      <c r="Q250" s="148"/>
      <c r="R250" s="148"/>
    </row>
    <row r="251" spans="12:18" x14ac:dyDescent="0.25">
      <c r="L251" s="92"/>
      <c r="M251" s="92"/>
      <c r="N251" s="92"/>
      <c r="O251" s="92"/>
      <c r="P251" s="148"/>
      <c r="Q251" s="148"/>
      <c r="R251" s="148"/>
    </row>
    <row r="252" spans="12:18" x14ac:dyDescent="0.25">
      <c r="L252" s="92"/>
      <c r="M252" s="92"/>
      <c r="N252" s="92"/>
      <c r="O252" s="92"/>
      <c r="P252" s="148"/>
      <c r="Q252" s="148"/>
      <c r="R252" s="148"/>
    </row>
    <row r="253" spans="12:18" x14ac:dyDescent="0.25">
      <c r="L253" s="92"/>
      <c r="M253" s="92"/>
      <c r="N253" s="92"/>
      <c r="O253" s="92"/>
      <c r="P253" s="148"/>
      <c r="Q253" s="148"/>
      <c r="R253" s="148"/>
    </row>
    <row r="254" spans="12:18" x14ac:dyDescent="0.25">
      <c r="L254" s="92"/>
      <c r="M254" s="92"/>
      <c r="N254" s="92"/>
      <c r="O254" s="92"/>
      <c r="P254" s="148"/>
      <c r="Q254" s="148"/>
      <c r="R254" s="148"/>
    </row>
    <row r="255" spans="12:18" x14ac:dyDescent="0.25">
      <c r="L255" s="92"/>
      <c r="M255" s="92"/>
      <c r="N255" s="92"/>
      <c r="O255" s="92"/>
      <c r="P255" s="148"/>
      <c r="Q255" s="148"/>
      <c r="R255" s="148"/>
    </row>
    <row r="256" spans="12:18" x14ac:dyDescent="0.25">
      <c r="L256" s="92"/>
      <c r="M256" s="92"/>
      <c r="N256" s="92"/>
      <c r="O256" s="92"/>
      <c r="P256" s="148"/>
      <c r="Q256" s="148"/>
      <c r="R256" s="148"/>
    </row>
    <row r="257" spans="12:18" x14ac:dyDescent="0.25">
      <c r="L257" s="92"/>
      <c r="M257" s="92"/>
      <c r="N257" s="92"/>
      <c r="O257" s="92"/>
      <c r="P257" s="148"/>
      <c r="Q257" s="148"/>
      <c r="R257" s="148"/>
    </row>
    <row r="258" spans="12:18" x14ac:dyDescent="0.25">
      <c r="L258" s="92"/>
      <c r="M258" s="92"/>
      <c r="N258" s="92"/>
      <c r="O258" s="92"/>
      <c r="P258" s="148"/>
      <c r="Q258" s="148"/>
      <c r="R258" s="148"/>
    </row>
    <row r="259" spans="12:18" x14ac:dyDescent="0.25">
      <c r="L259" s="92"/>
      <c r="M259" s="92"/>
      <c r="N259" s="92"/>
      <c r="O259" s="92"/>
      <c r="P259" s="148"/>
      <c r="Q259" s="148"/>
      <c r="R259" s="148"/>
    </row>
    <row r="260" spans="12:18" x14ac:dyDescent="0.25">
      <c r="L260" s="92"/>
      <c r="M260" s="92"/>
      <c r="N260" s="92"/>
      <c r="O260" s="92"/>
      <c r="P260" s="148"/>
      <c r="Q260" s="148"/>
      <c r="R260" s="148"/>
    </row>
    <row r="261" spans="12:18" x14ac:dyDescent="0.25">
      <c r="L261" s="92"/>
      <c r="M261" s="92"/>
      <c r="N261" s="92"/>
      <c r="O261" s="92"/>
      <c r="P261" s="148"/>
      <c r="Q261" s="148"/>
      <c r="R261" s="148"/>
    </row>
    <row r="262" spans="12:18" x14ac:dyDescent="0.25">
      <c r="L262" s="92"/>
      <c r="M262" s="92"/>
      <c r="N262" s="92"/>
      <c r="O262" s="92"/>
      <c r="P262" s="148"/>
      <c r="Q262" s="148"/>
      <c r="R262" s="148"/>
    </row>
    <row r="263" spans="12:18" x14ac:dyDescent="0.25">
      <c r="L263" s="92"/>
      <c r="M263" s="92"/>
      <c r="N263" s="92"/>
      <c r="O263" s="92"/>
      <c r="P263" s="148"/>
      <c r="Q263" s="148"/>
      <c r="R263" s="148"/>
    </row>
    <row r="264" spans="12:18" x14ac:dyDescent="0.25">
      <c r="L264" s="92"/>
      <c r="M264" s="92"/>
      <c r="N264" s="92"/>
      <c r="O264" s="92"/>
      <c r="P264" s="148"/>
      <c r="Q264" s="148"/>
      <c r="R264" s="148"/>
    </row>
    <row r="265" spans="12:18" x14ac:dyDescent="0.25">
      <c r="L265" s="92"/>
      <c r="M265" s="92"/>
      <c r="N265" s="92"/>
      <c r="O265" s="92"/>
      <c r="P265" s="148"/>
      <c r="Q265" s="148"/>
      <c r="R265" s="148"/>
    </row>
    <row r="266" spans="12:18" x14ac:dyDescent="0.25">
      <c r="L266" s="92"/>
      <c r="M266" s="92"/>
      <c r="N266" s="92"/>
      <c r="O266" s="92"/>
      <c r="P266" s="148"/>
      <c r="Q266" s="148"/>
      <c r="R266" s="148"/>
    </row>
    <row r="267" spans="12:18" x14ac:dyDescent="0.25">
      <c r="L267" s="92"/>
      <c r="M267" s="92"/>
      <c r="N267" s="92"/>
      <c r="O267" s="92"/>
      <c r="P267" s="148"/>
      <c r="Q267" s="148"/>
      <c r="R267" s="148"/>
    </row>
    <row r="268" spans="12:18" x14ac:dyDescent="0.25">
      <c r="L268" s="92"/>
      <c r="M268" s="92"/>
      <c r="N268" s="92"/>
      <c r="O268" s="92"/>
      <c r="P268" s="148"/>
      <c r="Q268" s="148"/>
      <c r="R268" s="148"/>
    </row>
    <row r="269" spans="12:18" x14ac:dyDescent="0.25">
      <c r="L269" s="92"/>
      <c r="M269" s="92"/>
      <c r="N269" s="92"/>
      <c r="O269" s="92"/>
      <c r="P269" s="148"/>
      <c r="Q269" s="148"/>
      <c r="R269" s="148"/>
    </row>
    <row r="270" spans="12:18" x14ac:dyDescent="0.25">
      <c r="L270" s="92"/>
      <c r="M270" s="92"/>
      <c r="N270" s="92"/>
      <c r="O270" s="92"/>
      <c r="P270" s="148"/>
      <c r="Q270" s="148"/>
      <c r="R270" s="148"/>
    </row>
    <row r="271" spans="12:18" x14ac:dyDescent="0.25">
      <c r="L271" s="92"/>
      <c r="M271" s="92"/>
      <c r="N271" s="92"/>
      <c r="O271" s="92"/>
      <c r="P271" s="148"/>
      <c r="Q271" s="148"/>
      <c r="R271" s="148"/>
    </row>
    <row r="272" spans="12:18" x14ac:dyDescent="0.25">
      <c r="L272" s="92"/>
      <c r="M272" s="92"/>
      <c r="N272" s="92"/>
      <c r="O272" s="92"/>
      <c r="P272" s="148"/>
      <c r="Q272" s="148"/>
      <c r="R272" s="148"/>
    </row>
    <row r="273" spans="12:18" x14ac:dyDescent="0.25">
      <c r="L273" s="92"/>
      <c r="M273" s="92"/>
      <c r="N273" s="92"/>
      <c r="O273" s="92"/>
      <c r="P273" s="148"/>
      <c r="Q273" s="148"/>
      <c r="R273" s="148"/>
    </row>
    <row r="274" spans="12:18" x14ac:dyDescent="0.25">
      <c r="L274" s="92"/>
      <c r="M274" s="92"/>
      <c r="N274" s="92"/>
      <c r="O274" s="92"/>
      <c r="P274" s="148"/>
      <c r="Q274" s="148"/>
      <c r="R274" s="148"/>
    </row>
    <row r="275" spans="12:18" x14ac:dyDescent="0.25">
      <c r="L275" s="92"/>
      <c r="M275" s="92"/>
      <c r="N275" s="92"/>
      <c r="O275" s="92"/>
      <c r="P275" s="148"/>
      <c r="Q275" s="148"/>
      <c r="R275" s="148"/>
    </row>
    <row r="276" spans="12:18" x14ac:dyDescent="0.25">
      <c r="L276" s="92"/>
      <c r="M276" s="92"/>
      <c r="N276" s="92"/>
      <c r="O276" s="92"/>
      <c r="P276" s="148"/>
      <c r="Q276" s="148"/>
      <c r="R276" s="148"/>
    </row>
    <row r="277" spans="12:18" x14ac:dyDescent="0.25">
      <c r="L277" s="92"/>
      <c r="M277" s="92"/>
      <c r="N277" s="92"/>
      <c r="O277" s="92"/>
      <c r="P277" s="148"/>
      <c r="Q277" s="148"/>
      <c r="R277" s="148"/>
    </row>
    <row r="278" spans="12:18" x14ac:dyDescent="0.25">
      <c r="L278" s="92"/>
      <c r="M278" s="92"/>
      <c r="N278" s="92"/>
      <c r="O278" s="92"/>
      <c r="P278" s="148"/>
      <c r="Q278" s="148"/>
      <c r="R278" s="148"/>
    </row>
    <row r="279" spans="12:18" x14ac:dyDescent="0.25">
      <c r="L279" s="92"/>
      <c r="M279" s="92"/>
      <c r="N279" s="92"/>
      <c r="O279" s="92"/>
      <c r="P279" s="148"/>
      <c r="Q279" s="148"/>
      <c r="R279" s="148"/>
    </row>
    <row r="280" spans="12:18" x14ac:dyDescent="0.25">
      <c r="L280" s="92"/>
      <c r="M280" s="92"/>
      <c r="N280" s="92"/>
      <c r="O280" s="92"/>
      <c r="P280" s="148"/>
      <c r="Q280" s="148"/>
      <c r="R280" s="148"/>
    </row>
    <row r="281" spans="12:18" x14ac:dyDescent="0.25">
      <c r="L281" s="92"/>
      <c r="M281" s="92"/>
      <c r="N281" s="92"/>
      <c r="O281" s="92"/>
      <c r="P281" s="148"/>
      <c r="Q281" s="148"/>
      <c r="R281" s="148"/>
    </row>
    <row r="282" spans="12:18" x14ac:dyDescent="0.25">
      <c r="L282" s="92"/>
      <c r="M282" s="92"/>
      <c r="N282" s="92"/>
      <c r="O282" s="92"/>
      <c r="P282" s="148"/>
      <c r="Q282" s="148"/>
      <c r="R282" s="148"/>
    </row>
    <row r="283" spans="12:18" x14ac:dyDescent="0.25">
      <c r="L283" s="92"/>
      <c r="M283" s="92"/>
      <c r="N283" s="92"/>
      <c r="O283" s="92"/>
      <c r="P283" s="148"/>
      <c r="Q283" s="148"/>
      <c r="R283" s="148"/>
    </row>
    <row r="284" spans="12:18" x14ac:dyDescent="0.25">
      <c r="L284" s="92"/>
      <c r="M284" s="92"/>
      <c r="N284" s="92"/>
      <c r="O284" s="92"/>
      <c r="P284" s="148"/>
      <c r="Q284" s="148"/>
      <c r="R284" s="148"/>
    </row>
    <row r="285" spans="12:18" x14ac:dyDescent="0.25">
      <c r="L285" s="92"/>
      <c r="M285" s="92"/>
      <c r="N285" s="92"/>
      <c r="O285" s="92"/>
      <c r="P285" s="148"/>
      <c r="Q285" s="148"/>
      <c r="R285" s="148"/>
    </row>
    <row r="286" spans="12:18" x14ac:dyDescent="0.25">
      <c r="L286" s="92"/>
      <c r="M286" s="92"/>
      <c r="N286" s="92"/>
      <c r="O286" s="92"/>
      <c r="P286" s="148"/>
      <c r="Q286" s="148"/>
      <c r="R286" s="148"/>
    </row>
    <row r="287" spans="12:18" x14ac:dyDescent="0.25">
      <c r="L287" s="92"/>
      <c r="M287" s="92"/>
      <c r="N287" s="92"/>
      <c r="O287" s="92"/>
      <c r="P287" s="148"/>
      <c r="Q287" s="148"/>
      <c r="R287" s="148"/>
    </row>
    <row r="288" spans="12:18" x14ac:dyDescent="0.25">
      <c r="L288" s="92"/>
      <c r="M288" s="92"/>
      <c r="N288" s="92"/>
      <c r="O288" s="92"/>
      <c r="P288" s="148"/>
      <c r="Q288" s="148"/>
      <c r="R288" s="148"/>
    </row>
    <row r="289" spans="12:18" x14ac:dyDescent="0.25">
      <c r="L289" s="92"/>
      <c r="M289" s="92"/>
      <c r="N289" s="92"/>
      <c r="O289" s="92"/>
      <c r="P289" s="148"/>
      <c r="Q289" s="148"/>
      <c r="R289" s="148"/>
    </row>
    <row r="290" spans="12:18" x14ac:dyDescent="0.25">
      <c r="L290" s="92"/>
      <c r="M290" s="92"/>
      <c r="N290" s="92"/>
      <c r="O290" s="92"/>
      <c r="P290" s="148"/>
      <c r="Q290" s="148"/>
      <c r="R290" s="148"/>
    </row>
    <row r="291" spans="12:18" x14ac:dyDescent="0.25">
      <c r="L291" s="92"/>
      <c r="M291" s="92"/>
      <c r="N291" s="92"/>
      <c r="O291" s="92"/>
      <c r="P291" s="148"/>
      <c r="Q291" s="148"/>
      <c r="R291" s="148"/>
    </row>
    <row r="292" spans="12:18" x14ac:dyDescent="0.25">
      <c r="L292" s="92"/>
      <c r="M292" s="92"/>
      <c r="N292" s="92"/>
      <c r="O292" s="92"/>
      <c r="P292" s="148"/>
      <c r="Q292" s="148"/>
      <c r="R292" s="148"/>
    </row>
    <row r="293" spans="12:18" x14ac:dyDescent="0.25">
      <c r="L293" s="92"/>
      <c r="M293" s="92"/>
      <c r="N293" s="92"/>
      <c r="O293" s="92"/>
      <c r="P293" s="148"/>
      <c r="Q293" s="148"/>
      <c r="R293" s="148"/>
    </row>
    <row r="294" spans="12:18" x14ac:dyDescent="0.25">
      <c r="L294" s="92"/>
      <c r="M294" s="92"/>
      <c r="N294" s="92"/>
      <c r="O294" s="92"/>
      <c r="P294" s="148"/>
      <c r="Q294" s="148"/>
      <c r="R294" s="148"/>
    </row>
    <row r="295" spans="12:18" x14ac:dyDescent="0.25">
      <c r="L295" s="92"/>
      <c r="M295" s="92"/>
      <c r="N295" s="92"/>
      <c r="O295" s="92"/>
      <c r="P295" s="148"/>
      <c r="Q295" s="148"/>
      <c r="R295" s="148"/>
    </row>
    <row r="296" spans="12:18" x14ac:dyDescent="0.25">
      <c r="L296" s="92"/>
      <c r="M296" s="92"/>
      <c r="N296" s="92"/>
      <c r="O296" s="92"/>
      <c r="P296" s="148"/>
      <c r="Q296" s="148"/>
      <c r="R296" s="148"/>
    </row>
    <row r="297" spans="12:18" x14ac:dyDescent="0.25">
      <c r="L297" s="92"/>
      <c r="M297" s="92"/>
      <c r="N297" s="92"/>
      <c r="O297" s="92"/>
      <c r="P297" s="148"/>
      <c r="Q297" s="148"/>
      <c r="R297" s="148"/>
    </row>
    <row r="298" spans="12:18" x14ac:dyDescent="0.25">
      <c r="L298" s="92"/>
      <c r="M298" s="92"/>
      <c r="N298" s="92"/>
      <c r="O298" s="92"/>
      <c r="P298" s="148"/>
      <c r="Q298" s="148"/>
      <c r="R298" s="148"/>
    </row>
    <row r="299" spans="12:18" x14ac:dyDescent="0.25">
      <c r="L299" s="92"/>
      <c r="M299" s="92"/>
      <c r="N299" s="92"/>
      <c r="O299" s="92"/>
      <c r="P299" s="148"/>
      <c r="Q299" s="148"/>
      <c r="R299" s="148"/>
    </row>
    <row r="300" spans="12:18" x14ac:dyDescent="0.25">
      <c r="L300" s="92"/>
      <c r="M300" s="92"/>
      <c r="N300" s="92"/>
      <c r="O300" s="92"/>
      <c r="P300" s="148"/>
      <c r="Q300" s="148"/>
      <c r="R300" s="148"/>
    </row>
    <row r="301" spans="12:18" x14ac:dyDescent="0.25">
      <c r="L301" s="92"/>
      <c r="M301" s="92"/>
      <c r="N301" s="92"/>
      <c r="O301" s="92"/>
      <c r="P301" s="148"/>
      <c r="Q301" s="148"/>
      <c r="R301" s="148"/>
    </row>
    <row r="302" spans="12:18" x14ac:dyDescent="0.25">
      <c r="L302" s="92"/>
      <c r="M302" s="92"/>
      <c r="N302" s="92"/>
      <c r="O302" s="92"/>
      <c r="P302" s="148"/>
      <c r="Q302" s="148"/>
      <c r="R302" s="148"/>
    </row>
    <row r="303" spans="12:18" x14ac:dyDescent="0.25">
      <c r="L303" s="92"/>
      <c r="M303" s="92"/>
      <c r="N303" s="92"/>
      <c r="O303" s="92"/>
      <c r="P303" s="148"/>
      <c r="Q303" s="148"/>
      <c r="R303" s="148"/>
    </row>
    <row r="304" spans="12:18" x14ac:dyDescent="0.25">
      <c r="L304" s="92"/>
      <c r="M304" s="92"/>
      <c r="N304" s="92"/>
      <c r="O304" s="92"/>
      <c r="P304" s="148"/>
      <c r="Q304" s="148"/>
      <c r="R304" s="148"/>
    </row>
    <row r="305" spans="12:18" x14ac:dyDescent="0.25">
      <c r="L305" s="92"/>
      <c r="M305" s="92"/>
      <c r="N305" s="92"/>
      <c r="O305" s="92"/>
      <c r="P305" s="148"/>
      <c r="Q305" s="148"/>
      <c r="R305" s="148"/>
    </row>
    <row r="306" spans="12:18" x14ac:dyDescent="0.25">
      <c r="L306" s="92"/>
      <c r="M306" s="92"/>
      <c r="N306" s="92"/>
      <c r="O306" s="92"/>
      <c r="P306" s="148"/>
      <c r="Q306" s="148"/>
      <c r="R306" s="148"/>
    </row>
    <row r="307" spans="12:18" x14ac:dyDescent="0.25">
      <c r="L307" s="92"/>
      <c r="M307" s="92"/>
      <c r="N307" s="92"/>
      <c r="O307" s="92"/>
      <c r="P307" s="148"/>
      <c r="Q307" s="148"/>
      <c r="R307" s="148"/>
    </row>
    <row r="308" spans="12:18" x14ac:dyDescent="0.25">
      <c r="L308" s="92"/>
      <c r="M308" s="92"/>
      <c r="N308" s="92"/>
      <c r="O308" s="92"/>
      <c r="P308" s="148"/>
      <c r="Q308" s="148"/>
      <c r="R308" s="148"/>
    </row>
    <row r="309" spans="12:18" x14ac:dyDescent="0.25">
      <c r="L309" s="92"/>
      <c r="M309" s="92"/>
      <c r="N309" s="92"/>
      <c r="O309" s="92"/>
      <c r="P309" s="148"/>
      <c r="Q309" s="148"/>
      <c r="R309" s="148"/>
    </row>
    <row r="310" spans="12:18" x14ac:dyDescent="0.25">
      <c r="L310" s="92"/>
      <c r="M310" s="92"/>
      <c r="N310" s="92"/>
      <c r="O310" s="92"/>
      <c r="P310" s="148"/>
      <c r="Q310" s="148"/>
      <c r="R310" s="148"/>
    </row>
    <row r="311" spans="12:18" x14ac:dyDescent="0.25">
      <c r="L311" s="92"/>
      <c r="M311" s="92"/>
      <c r="N311" s="92"/>
      <c r="O311" s="92"/>
      <c r="P311" s="148"/>
      <c r="Q311" s="148"/>
      <c r="R311" s="148"/>
    </row>
    <row r="312" spans="12:18" x14ac:dyDescent="0.25">
      <c r="L312" s="92"/>
      <c r="M312" s="92"/>
      <c r="N312" s="92"/>
      <c r="O312" s="92"/>
      <c r="P312" s="148"/>
      <c r="Q312" s="148"/>
      <c r="R312" s="148"/>
    </row>
    <row r="313" spans="12:18" x14ac:dyDescent="0.25">
      <c r="L313" s="92"/>
      <c r="M313" s="92"/>
      <c r="N313" s="92"/>
      <c r="O313" s="92"/>
      <c r="P313" s="148"/>
      <c r="Q313" s="148"/>
      <c r="R313" s="148"/>
    </row>
    <row r="314" spans="12:18" x14ac:dyDescent="0.25">
      <c r="L314" s="92"/>
      <c r="M314" s="92"/>
      <c r="N314" s="92"/>
      <c r="O314" s="92"/>
      <c r="P314" s="148"/>
      <c r="Q314" s="148"/>
      <c r="R314" s="148"/>
    </row>
    <row r="315" spans="12:18" x14ac:dyDescent="0.25">
      <c r="L315" s="92"/>
      <c r="M315" s="92"/>
      <c r="N315" s="92"/>
      <c r="O315" s="92"/>
      <c r="P315" s="148"/>
      <c r="Q315" s="148"/>
      <c r="R315" s="148"/>
    </row>
    <row r="316" spans="12:18" x14ac:dyDescent="0.25">
      <c r="L316" s="92"/>
      <c r="M316" s="92"/>
      <c r="N316" s="92"/>
      <c r="O316" s="92"/>
      <c r="P316" s="148"/>
      <c r="Q316" s="148"/>
      <c r="R316" s="148"/>
    </row>
    <row r="317" spans="12:18" x14ac:dyDescent="0.25">
      <c r="L317" s="92"/>
      <c r="M317" s="92"/>
      <c r="N317" s="92"/>
      <c r="O317" s="92"/>
      <c r="P317" s="148"/>
      <c r="Q317" s="148"/>
      <c r="R317" s="148"/>
    </row>
    <row r="318" spans="12:18" x14ac:dyDescent="0.25">
      <c r="L318" s="92"/>
      <c r="M318" s="92"/>
      <c r="N318" s="92"/>
      <c r="O318" s="92"/>
      <c r="P318" s="148"/>
      <c r="Q318" s="148"/>
      <c r="R318" s="148"/>
    </row>
    <row r="319" spans="12:18" x14ac:dyDescent="0.25">
      <c r="L319" s="92"/>
      <c r="M319" s="92"/>
      <c r="N319" s="92"/>
      <c r="O319" s="92"/>
      <c r="P319" s="148"/>
      <c r="Q319" s="148"/>
      <c r="R319" s="148"/>
    </row>
    <row r="320" spans="12:18" x14ac:dyDescent="0.25">
      <c r="L320" s="92"/>
      <c r="M320" s="92"/>
      <c r="N320" s="92"/>
      <c r="O320" s="92"/>
      <c r="P320" s="148"/>
      <c r="Q320" s="148"/>
      <c r="R320" s="148"/>
    </row>
    <row r="321" spans="12:18" x14ac:dyDescent="0.25">
      <c r="L321" s="92"/>
      <c r="M321" s="92"/>
      <c r="N321" s="92"/>
      <c r="O321" s="92"/>
      <c r="P321" s="148"/>
      <c r="Q321" s="148"/>
      <c r="R321" s="148"/>
    </row>
    <row r="322" spans="12:18" x14ac:dyDescent="0.25">
      <c r="L322" s="92"/>
      <c r="M322" s="92"/>
      <c r="N322" s="92"/>
      <c r="O322" s="92"/>
      <c r="P322" s="148"/>
      <c r="Q322" s="148"/>
      <c r="R322" s="148"/>
    </row>
    <row r="323" spans="12:18" x14ac:dyDescent="0.25">
      <c r="L323" s="92"/>
      <c r="M323" s="92"/>
      <c r="N323" s="92"/>
      <c r="O323" s="92"/>
      <c r="P323" s="148"/>
      <c r="Q323" s="148"/>
      <c r="R323" s="148"/>
    </row>
    <row r="324" spans="12:18" x14ac:dyDescent="0.25">
      <c r="L324" s="92"/>
      <c r="M324" s="92"/>
      <c r="N324" s="92"/>
      <c r="O324" s="92"/>
      <c r="P324" s="148"/>
      <c r="Q324" s="148"/>
      <c r="R324" s="148"/>
    </row>
    <row r="325" spans="12:18" x14ac:dyDescent="0.25">
      <c r="L325" s="92"/>
      <c r="M325" s="92"/>
      <c r="N325" s="92"/>
      <c r="O325" s="92"/>
      <c r="P325" s="148"/>
      <c r="Q325" s="148"/>
      <c r="R325" s="148"/>
    </row>
    <row r="326" spans="12:18" x14ac:dyDescent="0.25">
      <c r="L326" s="92"/>
      <c r="M326" s="92"/>
      <c r="N326" s="92"/>
      <c r="O326" s="92"/>
      <c r="P326" s="148"/>
      <c r="Q326" s="148"/>
      <c r="R326" s="148"/>
    </row>
    <row r="327" spans="12:18" x14ac:dyDescent="0.25">
      <c r="L327" s="92"/>
      <c r="M327" s="92"/>
      <c r="N327" s="92"/>
      <c r="O327" s="92"/>
      <c r="P327" s="148"/>
      <c r="Q327" s="148"/>
      <c r="R327" s="148"/>
    </row>
    <row r="328" spans="12:18" x14ac:dyDescent="0.25">
      <c r="L328" s="92"/>
      <c r="M328" s="92"/>
      <c r="N328" s="92"/>
      <c r="O328" s="92"/>
      <c r="P328" s="148"/>
      <c r="Q328" s="148"/>
      <c r="R328" s="148"/>
    </row>
    <row r="329" spans="12:18" x14ac:dyDescent="0.25">
      <c r="L329" s="92"/>
      <c r="M329" s="92"/>
      <c r="N329" s="92"/>
      <c r="O329" s="92"/>
      <c r="P329" s="148"/>
      <c r="Q329" s="148"/>
      <c r="R329" s="148"/>
    </row>
    <row r="330" spans="12:18" x14ac:dyDescent="0.25">
      <c r="L330" s="92"/>
      <c r="M330" s="92"/>
      <c r="N330" s="92"/>
      <c r="O330" s="92"/>
      <c r="P330" s="148"/>
      <c r="Q330" s="148"/>
      <c r="R330" s="148"/>
    </row>
    <row r="331" spans="12:18" x14ac:dyDescent="0.25">
      <c r="L331" s="92"/>
      <c r="M331" s="92"/>
      <c r="N331" s="92"/>
      <c r="O331" s="92"/>
      <c r="P331" s="148"/>
      <c r="Q331" s="148"/>
      <c r="R331" s="148"/>
    </row>
    <row r="332" spans="12:18" x14ac:dyDescent="0.25">
      <c r="L332" s="92"/>
      <c r="M332" s="92"/>
      <c r="N332" s="92"/>
      <c r="O332" s="92"/>
      <c r="P332" s="148"/>
      <c r="Q332" s="148"/>
      <c r="R332" s="148"/>
    </row>
    <row r="333" spans="12:18" x14ac:dyDescent="0.25">
      <c r="L333" s="92"/>
      <c r="M333" s="92"/>
      <c r="N333" s="92"/>
      <c r="O333" s="92"/>
      <c r="P333" s="148"/>
      <c r="Q333" s="148"/>
      <c r="R333" s="148"/>
    </row>
    <row r="334" spans="12:18" x14ac:dyDescent="0.25">
      <c r="L334" s="92"/>
      <c r="M334" s="92"/>
      <c r="N334" s="92"/>
      <c r="O334" s="92"/>
      <c r="P334" s="148"/>
      <c r="Q334" s="148"/>
      <c r="R334" s="148"/>
    </row>
    <row r="335" spans="12:18" x14ac:dyDescent="0.25">
      <c r="L335" s="92"/>
      <c r="M335" s="92"/>
      <c r="N335" s="92"/>
      <c r="O335" s="92"/>
      <c r="P335" s="148"/>
      <c r="Q335" s="148"/>
      <c r="R335" s="148"/>
    </row>
    <row r="336" spans="12:18" x14ac:dyDescent="0.25">
      <c r="L336" s="92"/>
      <c r="M336" s="92"/>
      <c r="N336" s="92"/>
      <c r="O336" s="92"/>
      <c r="P336" s="148"/>
      <c r="Q336" s="148"/>
      <c r="R336" s="148"/>
    </row>
    <row r="337" spans="12:18" x14ac:dyDescent="0.25">
      <c r="L337" s="92"/>
      <c r="M337" s="92"/>
      <c r="N337" s="92"/>
      <c r="O337" s="92"/>
      <c r="P337" s="148"/>
      <c r="Q337" s="148"/>
      <c r="R337" s="148"/>
    </row>
    <row r="338" spans="12:18" x14ac:dyDescent="0.25">
      <c r="L338" s="92"/>
      <c r="M338" s="92"/>
      <c r="N338" s="92"/>
      <c r="O338" s="92"/>
      <c r="P338" s="148"/>
      <c r="Q338" s="148"/>
      <c r="R338" s="148"/>
    </row>
    <row r="339" spans="12:18" x14ac:dyDescent="0.25">
      <c r="L339" s="92"/>
      <c r="M339" s="92"/>
      <c r="N339" s="92"/>
      <c r="O339" s="92"/>
      <c r="P339" s="148"/>
      <c r="Q339" s="148"/>
      <c r="R339" s="148"/>
    </row>
    <row r="340" spans="12:18" x14ac:dyDescent="0.25">
      <c r="L340" s="92"/>
      <c r="M340" s="92"/>
      <c r="N340" s="92"/>
      <c r="O340" s="92"/>
      <c r="P340" s="148"/>
      <c r="Q340" s="148"/>
      <c r="R340" s="148"/>
    </row>
    <row r="341" spans="12:18" x14ac:dyDescent="0.25">
      <c r="L341" s="92"/>
      <c r="M341" s="92"/>
      <c r="N341" s="92"/>
      <c r="O341" s="92"/>
      <c r="P341" s="148"/>
      <c r="Q341" s="148"/>
      <c r="R341" s="148"/>
    </row>
    <row r="342" spans="12:18" x14ac:dyDescent="0.25">
      <c r="L342" s="92"/>
      <c r="M342" s="92"/>
      <c r="N342" s="92"/>
      <c r="O342" s="92"/>
      <c r="P342" s="148"/>
      <c r="Q342" s="148"/>
      <c r="R342" s="148"/>
    </row>
    <row r="343" spans="12:18" x14ac:dyDescent="0.25">
      <c r="L343" s="92"/>
      <c r="M343" s="92"/>
      <c r="N343" s="92"/>
      <c r="O343" s="92"/>
      <c r="P343" s="148"/>
      <c r="Q343" s="148"/>
      <c r="R343" s="148"/>
    </row>
    <row r="344" spans="12:18" x14ac:dyDescent="0.25">
      <c r="L344" s="92"/>
      <c r="M344" s="92"/>
      <c r="N344" s="92"/>
      <c r="O344" s="92"/>
      <c r="P344" s="148"/>
      <c r="Q344" s="148"/>
      <c r="R344" s="148"/>
    </row>
    <row r="345" spans="12:18" x14ac:dyDescent="0.25">
      <c r="L345" s="92"/>
      <c r="M345" s="92"/>
      <c r="N345" s="92"/>
      <c r="O345" s="92"/>
      <c r="P345" s="148"/>
      <c r="Q345" s="148"/>
      <c r="R345" s="148"/>
    </row>
    <row r="346" spans="12:18" x14ac:dyDescent="0.25">
      <c r="L346" s="92"/>
      <c r="M346" s="92"/>
      <c r="N346" s="92"/>
      <c r="O346" s="92"/>
      <c r="P346" s="148"/>
      <c r="Q346" s="148"/>
      <c r="R346" s="148"/>
    </row>
    <row r="347" spans="12:18" x14ac:dyDescent="0.25">
      <c r="L347" s="92"/>
      <c r="M347" s="92"/>
      <c r="N347" s="92"/>
      <c r="O347" s="92"/>
      <c r="P347" s="148"/>
      <c r="Q347" s="148"/>
      <c r="R347" s="148"/>
    </row>
    <row r="348" spans="12:18" x14ac:dyDescent="0.25">
      <c r="L348" s="92"/>
      <c r="M348" s="92"/>
      <c r="N348" s="92"/>
      <c r="O348" s="92"/>
      <c r="P348" s="148"/>
      <c r="Q348" s="148"/>
      <c r="R348" s="148"/>
    </row>
    <row r="349" spans="12:18" x14ac:dyDescent="0.25">
      <c r="L349" s="92"/>
      <c r="M349" s="92"/>
      <c r="N349" s="92"/>
      <c r="O349" s="92"/>
      <c r="P349" s="148"/>
      <c r="Q349" s="148"/>
      <c r="R349" s="148"/>
    </row>
    <row r="350" spans="12:18" x14ac:dyDescent="0.25">
      <c r="L350" s="92"/>
      <c r="M350" s="92"/>
      <c r="N350" s="92"/>
      <c r="O350" s="92"/>
      <c r="P350" s="148"/>
      <c r="Q350" s="148"/>
      <c r="R350" s="148"/>
    </row>
    <row r="351" spans="12:18" x14ac:dyDescent="0.25">
      <c r="L351" s="92"/>
      <c r="M351" s="92"/>
      <c r="N351" s="92"/>
      <c r="O351" s="92"/>
      <c r="P351" s="148"/>
      <c r="Q351" s="148"/>
      <c r="R351" s="148"/>
    </row>
    <row r="352" spans="12:18" x14ac:dyDescent="0.25">
      <c r="L352" s="92"/>
      <c r="M352" s="92"/>
      <c r="N352" s="92"/>
      <c r="O352" s="92"/>
      <c r="P352" s="148"/>
      <c r="Q352" s="148"/>
      <c r="R352" s="148"/>
    </row>
    <row r="353" spans="12:18" x14ac:dyDescent="0.25">
      <c r="L353" s="92"/>
      <c r="M353" s="92"/>
      <c r="N353" s="92"/>
      <c r="O353" s="92"/>
      <c r="P353" s="148"/>
      <c r="Q353" s="148"/>
      <c r="R353" s="148"/>
    </row>
    <row r="354" spans="12:18" x14ac:dyDescent="0.25">
      <c r="L354" s="92"/>
      <c r="M354" s="92"/>
      <c r="N354" s="92"/>
      <c r="O354" s="92"/>
      <c r="P354" s="148"/>
      <c r="Q354" s="148"/>
      <c r="R354" s="148"/>
    </row>
    <row r="355" spans="12:18" x14ac:dyDescent="0.25">
      <c r="L355" s="92"/>
      <c r="M355" s="92"/>
      <c r="N355" s="92"/>
      <c r="O355" s="92"/>
      <c r="P355" s="148"/>
      <c r="Q355" s="148"/>
      <c r="R355" s="148"/>
    </row>
    <row r="356" spans="12:18" x14ac:dyDescent="0.25">
      <c r="L356" s="92"/>
      <c r="M356" s="92"/>
      <c r="N356" s="92"/>
      <c r="O356" s="92"/>
      <c r="P356" s="148"/>
      <c r="Q356" s="148"/>
      <c r="R356" s="148"/>
    </row>
    <row r="357" spans="12:18" x14ac:dyDescent="0.25">
      <c r="L357" s="92"/>
      <c r="M357" s="92"/>
      <c r="N357" s="92"/>
      <c r="O357" s="92"/>
      <c r="P357" s="148"/>
      <c r="Q357" s="148"/>
      <c r="R357" s="148"/>
    </row>
    <row r="358" spans="12:18" x14ac:dyDescent="0.25">
      <c r="L358" s="92"/>
      <c r="M358" s="92"/>
      <c r="N358" s="92"/>
      <c r="O358" s="92"/>
      <c r="P358" s="148"/>
      <c r="Q358" s="148"/>
      <c r="R358" s="148"/>
    </row>
    <row r="359" spans="12:18" x14ac:dyDescent="0.25">
      <c r="L359" s="92"/>
      <c r="M359" s="92"/>
      <c r="N359" s="92"/>
      <c r="O359" s="92"/>
      <c r="P359" s="148"/>
      <c r="Q359" s="148"/>
      <c r="R359" s="148"/>
    </row>
    <row r="360" spans="12:18" x14ac:dyDescent="0.25">
      <c r="L360" s="92"/>
      <c r="M360" s="92"/>
      <c r="N360" s="92"/>
      <c r="O360" s="92"/>
      <c r="P360" s="148"/>
      <c r="Q360" s="148"/>
      <c r="R360" s="148"/>
    </row>
    <row r="361" spans="12:18" x14ac:dyDescent="0.25">
      <c r="L361" s="92"/>
      <c r="M361" s="92"/>
      <c r="N361" s="92"/>
      <c r="O361" s="92"/>
      <c r="P361" s="148"/>
      <c r="Q361" s="148"/>
      <c r="R361" s="148"/>
    </row>
    <row r="362" spans="12:18" x14ac:dyDescent="0.25">
      <c r="L362" s="92"/>
      <c r="M362" s="92"/>
      <c r="N362" s="92"/>
      <c r="O362" s="92"/>
      <c r="P362" s="148"/>
      <c r="Q362" s="148"/>
      <c r="R362" s="148"/>
    </row>
    <row r="363" spans="12:18" x14ac:dyDescent="0.25">
      <c r="L363" s="92"/>
      <c r="M363" s="92"/>
      <c r="N363" s="92"/>
      <c r="O363" s="92"/>
      <c r="P363" s="148"/>
      <c r="Q363" s="148"/>
      <c r="R363" s="148"/>
    </row>
    <row r="364" spans="12:18" x14ac:dyDescent="0.25">
      <c r="L364" s="92"/>
      <c r="M364" s="92"/>
      <c r="N364" s="92"/>
      <c r="O364" s="92"/>
      <c r="P364" s="148"/>
      <c r="Q364" s="148"/>
      <c r="R364" s="148"/>
    </row>
    <row r="365" spans="12:18" x14ac:dyDescent="0.25">
      <c r="L365" s="92"/>
      <c r="M365" s="92"/>
      <c r="N365" s="92"/>
      <c r="O365" s="92"/>
      <c r="P365" s="148"/>
      <c r="Q365" s="148"/>
      <c r="R365" s="148"/>
    </row>
    <row r="366" spans="12:18" x14ac:dyDescent="0.25">
      <c r="L366" s="92"/>
      <c r="M366" s="92"/>
      <c r="N366" s="92"/>
      <c r="O366" s="92"/>
      <c r="P366" s="148"/>
      <c r="Q366" s="148"/>
      <c r="R366" s="148"/>
    </row>
    <row r="367" spans="12:18" x14ac:dyDescent="0.25">
      <c r="L367" s="92"/>
      <c r="M367" s="92"/>
      <c r="N367" s="92"/>
      <c r="O367" s="92"/>
      <c r="P367" s="148"/>
      <c r="Q367" s="148"/>
      <c r="R367" s="148"/>
    </row>
    <row r="368" spans="12:18" x14ac:dyDescent="0.25">
      <c r="L368" s="92"/>
      <c r="M368" s="92"/>
      <c r="N368" s="92"/>
      <c r="O368" s="92"/>
      <c r="P368" s="148"/>
      <c r="Q368" s="148"/>
      <c r="R368" s="148"/>
    </row>
    <row r="369" spans="12:18" x14ac:dyDescent="0.25">
      <c r="L369" s="92"/>
      <c r="M369" s="92"/>
      <c r="N369" s="92"/>
      <c r="O369" s="92"/>
      <c r="P369" s="148"/>
      <c r="Q369" s="148"/>
      <c r="R369" s="148"/>
    </row>
    <row r="370" spans="12:18" x14ac:dyDescent="0.25">
      <c r="L370" s="92"/>
      <c r="M370" s="92"/>
      <c r="N370" s="92"/>
      <c r="O370" s="92"/>
      <c r="P370" s="148"/>
      <c r="Q370" s="148"/>
      <c r="R370" s="148"/>
    </row>
    <row r="371" spans="12:18" x14ac:dyDescent="0.25">
      <c r="L371" s="92"/>
      <c r="M371" s="92"/>
      <c r="N371" s="92"/>
      <c r="O371" s="92"/>
      <c r="P371" s="148"/>
      <c r="Q371" s="148"/>
      <c r="R371" s="148"/>
    </row>
    <row r="372" spans="12:18" x14ac:dyDescent="0.25">
      <c r="L372" s="92"/>
      <c r="M372" s="92"/>
      <c r="N372" s="92"/>
      <c r="O372" s="92"/>
      <c r="P372" s="148"/>
      <c r="Q372" s="148"/>
      <c r="R372" s="148"/>
    </row>
    <row r="373" spans="12:18" x14ac:dyDescent="0.25">
      <c r="L373" s="92"/>
      <c r="M373" s="92"/>
      <c r="N373" s="92"/>
      <c r="O373" s="92"/>
      <c r="P373" s="148"/>
      <c r="Q373" s="148"/>
      <c r="R373" s="148"/>
    </row>
    <row r="374" spans="12:18" x14ac:dyDescent="0.25">
      <c r="L374" s="92"/>
      <c r="M374" s="92"/>
      <c r="N374" s="92"/>
      <c r="O374" s="92"/>
      <c r="P374" s="148"/>
      <c r="Q374" s="148"/>
      <c r="R374" s="148"/>
    </row>
    <row r="375" spans="12:18" x14ac:dyDescent="0.25">
      <c r="L375" s="92"/>
      <c r="M375" s="92"/>
      <c r="N375" s="92"/>
      <c r="O375" s="92"/>
      <c r="P375" s="148"/>
      <c r="Q375" s="148"/>
      <c r="R375" s="148"/>
    </row>
    <row r="376" spans="12:18" x14ac:dyDescent="0.25">
      <c r="L376" s="92"/>
      <c r="M376" s="92"/>
      <c r="N376" s="92"/>
      <c r="O376" s="92"/>
      <c r="P376" s="148"/>
      <c r="Q376" s="148"/>
      <c r="R376" s="148"/>
    </row>
    <row r="377" spans="12:18" x14ac:dyDescent="0.25">
      <c r="L377" s="92"/>
      <c r="M377" s="92"/>
      <c r="N377" s="92"/>
      <c r="O377" s="92"/>
      <c r="P377" s="148"/>
      <c r="Q377" s="148"/>
      <c r="R377" s="148"/>
    </row>
    <row r="378" spans="12:18" x14ac:dyDescent="0.25">
      <c r="L378" s="92"/>
      <c r="M378" s="92"/>
      <c r="N378" s="92"/>
      <c r="O378" s="92"/>
      <c r="P378" s="148"/>
      <c r="Q378" s="148"/>
      <c r="R378" s="148"/>
    </row>
    <row r="379" spans="12:18" x14ac:dyDescent="0.25">
      <c r="L379" s="92"/>
      <c r="M379" s="92"/>
      <c r="N379" s="92"/>
      <c r="O379" s="92"/>
      <c r="P379" s="148"/>
      <c r="Q379" s="148"/>
      <c r="R379" s="148"/>
    </row>
    <row r="380" spans="12:18" x14ac:dyDescent="0.25">
      <c r="L380" s="92"/>
      <c r="M380" s="92"/>
      <c r="N380" s="92"/>
      <c r="O380" s="92"/>
      <c r="P380" s="148"/>
      <c r="Q380" s="148"/>
      <c r="R380" s="148"/>
    </row>
    <row r="381" spans="12:18" x14ac:dyDescent="0.25">
      <c r="L381" s="92"/>
      <c r="M381" s="92"/>
      <c r="N381" s="92"/>
      <c r="O381" s="92"/>
      <c r="P381" s="148"/>
      <c r="Q381" s="148"/>
      <c r="R381" s="148"/>
    </row>
    <row r="382" spans="12:18" x14ac:dyDescent="0.25">
      <c r="L382" s="92"/>
      <c r="M382" s="92"/>
      <c r="N382" s="92"/>
      <c r="O382" s="92"/>
      <c r="P382" s="148"/>
      <c r="Q382" s="148"/>
      <c r="R382" s="148"/>
    </row>
    <row r="383" spans="12:18" x14ac:dyDescent="0.25">
      <c r="L383" s="92"/>
      <c r="M383" s="92"/>
      <c r="N383" s="92"/>
      <c r="O383" s="92"/>
      <c r="P383" s="148"/>
      <c r="Q383" s="148"/>
      <c r="R383" s="148"/>
    </row>
    <row r="384" spans="12:18" x14ac:dyDescent="0.25">
      <c r="L384" s="92"/>
      <c r="M384" s="92"/>
      <c r="N384" s="92"/>
      <c r="O384" s="92"/>
      <c r="P384" s="148"/>
      <c r="Q384" s="148"/>
      <c r="R384" s="148"/>
    </row>
    <row r="385" spans="12:18" x14ac:dyDescent="0.25">
      <c r="L385" s="92"/>
      <c r="M385" s="92"/>
      <c r="N385" s="92"/>
      <c r="O385" s="92"/>
      <c r="P385" s="148"/>
      <c r="Q385" s="148"/>
      <c r="R385" s="148"/>
    </row>
    <row r="386" spans="12:18" x14ac:dyDescent="0.25">
      <c r="L386" s="92"/>
      <c r="M386" s="92"/>
      <c r="N386" s="92"/>
      <c r="O386" s="92"/>
      <c r="P386" s="148"/>
      <c r="Q386" s="148"/>
      <c r="R386" s="148"/>
    </row>
    <row r="387" spans="12:18" x14ac:dyDescent="0.25">
      <c r="L387" s="92"/>
      <c r="M387" s="92"/>
      <c r="N387" s="92"/>
      <c r="O387" s="92"/>
      <c r="P387" s="148"/>
      <c r="Q387" s="148"/>
      <c r="R387" s="148"/>
    </row>
    <row r="388" spans="12:18" x14ac:dyDescent="0.25">
      <c r="L388" s="92"/>
      <c r="M388" s="92"/>
      <c r="N388" s="92"/>
      <c r="O388" s="92"/>
      <c r="P388" s="148"/>
      <c r="Q388" s="148"/>
      <c r="R388" s="148"/>
    </row>
    <row r="389" spans="12:18" x14ac:dyDescent="0.25">
      <c r="L389" s="92"/>
      <c r="M389" s="92"/>
      <c r="N389" s="92"/>
      <c r="O389" s="92"/>
      <c r="P389" s="148"/>
      <c r="Q389" s="148"/>
      <c r="R389" s="148"/>
    </row>
    <row r="390" spans="12:18" x14ac:dyDescent="0.25">
      <c r="L390" s="92"/>
      <c r="M390" s="92"/>
      <c r="N390" s="92"/>
      <c r="O390" s="92"/>
      <c r="P390" s="148"/>
      <c r="Q390" s="148"/>
      <c r="R390" s="148"/>
    </row>
    <row r="391" spans="12:18" x14ac:dyDescent="0.25">
      <c r="L391" s="92"/>
      <c r="M391" s="92"/>
      <c r="N391" s="92"/>
      <c r="O391" s="92"/>
      <c r="P391" s="148"/>
      <c r="Q391" s="148"/>
      <c r="R391" s="148"/>
    </row>
    <row r="392" spans="12:18" x14ac:dyDescent="0.25">
      <c r="L392" s="92"/>
      <c r="M392" s="92"/>
      <c r="N392" s="92"/>
      <c r="O392" s="92"/>
      <c r="P392" s="148"/>
      <c r="Q392" s="148"/>
      <c r="R392" s="148"/>
    </row>
    <row r="393" spans="12:18" x14ac:dyDescent="0.25">
      <c r="L393" s="92"/>
      <c r="M393" s="92"/>
      <c r="N393" s="92"/>
      <c r="O393" s="92"/>
      <c r="P393" s="148"/>
      <c r="Q393" s="148"/>
      <c r="R393" s="148"/>
    </row>
    <row r="394" spans="12:18" x14ac:dyDescent="0.25">
      <c r="L394" s="92"/>
      <c r="M394" s="92"/>
      <c r="N394" s="92"/>
      <c r="O394" s="92"/>
      <c r="P394" s="148"/>
      <c r="Q394" s="148"/>
      <c r="R394" s="148"/>
    </row>
    <row r="395" spans="12:18" x14ac:dyDescent="0.25">
      <c r="L395" s="92"/>
      <c r="M395" s="92"/>
      <c r="N395" s="92"/>
      <c r="O395" s="92"/>
      <c r="P395" s="148"/>
      <c r="Q395" s="148"/>
      <c r="R395" s="148"/>
    </row>
    <row r="396" spans="12:18" x14ac:dyDescent="0.25">
      <c r="L396" s="92"/>
      <c r="M396" s="92"/>
      <c r="N396" s="92"/>
      <c r="O396" s="92"/>
      <c r="P396" s="148"/>
      <c r="Q396" s="148"/>
      <c r="R396" s="148"/>
    </row>
    <row r="397" spans="12:18" x14ac:dyDescent="0.25">
      <c r="L397" s="92"/>
      <c r="M397" s="92"/>
      <c r="N397" s="92"/>
      <c r="O397" s="92"/>
      <c r="P397" s="148"/>
      <c r="Q397" s="148"/>
      <c r="R397" s="148"/>
    </row>
    <row r="398" spans="12:18" x14ac:dyDescent="0.25">
      <c r="L398" s="92"/>
      <c r="M398" s="92"/>
      <c r="N398" s="92"/>
      <c r="O398" s="92"/>
      <c r="P398" s="148"/>
      <c r="Q398" s="148"/>
      <c r="R398" s="148"/>
    </row>
    <row r="399" spans="12:18" x14ac:dyDescent="0.25">
      <c r="L399" s="92"/>
      <c r="M399" s="92"/>
      <c r="N399" s="92"/>
      <c r="O399" s="92"/>
      <c r="P399" s="148"/>
      <c r="Q399" s="148"/>
      <c r="R399" s="148"/>
    </row>
    <row r="400" spans="12:18" x14ac:dyDescent="0.25">
      <c r="L400" s="92"/>
      <c r="M400" s="92"/>
      <c r="N400" s="92"/>
      <c r="O400" s="92"/>
      <c r="P400" s="148"/>
      <c r="Q400" s="148"/>
      <c r="R400" s="148"/>
    </row>
    <row r="401" spans="12:18" x14ac:dyDescent="0.25">
      <c r="L401" s="92"/>
      <c r="M401" s="92"/>
      <c r="N401" s="92"/>
      <c r="O401" s="92"/>
      <c r="P401" s="148"/>
      <c r="Q401" s="148"/>
      <c r="R401" s="148"/>
    </row>
    <row r="402" spans="12:18" x14ac:dyDescent="0.25">
      <c r="L402" s="92"/>
      <c r="M402" s="92"/>
      <c r="N402" s="92"/>
      <c r="O402" s="92"/>
      <c r="P402" s="148"/>
      <c r="Q402" s="148"/>
      <c r="R402" s="148"/>
    </row>
    <row r="403" spans="12:18" x14ac:dyDescent="0.25">
      <c r="L403" s="92"/>
      <c r="M403" s="92"/>
      <c r="N403" s="92"/>
      <c r="O403" s="92"/>
      <c r="P403" s="148"/>
      <c r="Q403" s="148"/>
      <c r="R403" s="148"/>
    </row>
    <row r="404" spans="12:18" x14ac:dyDescent="0.25">
      <c r="L404" s="92"/>
      <c r="M404" s="92"/>
      <c r="N404" s="92"/>
      <c r="O404" s="92"/>
      <c r="P404" s="148"/>
      <c r="Q404" s="148"/>
      <c r="R404" s="148"/>
    </row>
    <row r="405" spans="12:18" x14ac:dyDescent="0.25">
      <c r="L405" s="92"/>
      <c r="M405" s="92"/>
      <c r="N405" s="92"/>
      <c r="O405" s="92"/>
      <c r="P405" s="148"/>
      <c r="Q405" s="148"/>
      <c r="R405" s="148"/>
    </row>
    <row r="406" spans="12:18" x14ac:dyDescent="0.25">
      <c r="L406" s="92"/>
      <c r="M406" s="92"/>
      <c r="N406" s="92"/>
      <c r="O406" s="92"/>
      <c r="P406" s="148"/>
      <c r="Q406" s="148"/>
      <c r="R406" s="148"/>
    </row>
    <row r="407" spans="12:18" x14ac:dyDescent="0.25">
      <c r="L407" s="92"/>
      <c r="M407" s="92"/>
      <c r="N407" s="92"/>
      <c r="O407" s="92"/>
      <c r="P407" s="148"/>
      <c r="Q407" s="148"/>
      <c r="R407" s="148"/>
    </row>
    <row r="408" spans="12:18" x14ac:dyDescent="0.25">
      <c r="L408" s="92"/>
      <c r="M408" s="92"/>
      <c r="N408" s="92"/>
      <c r="O408" s="92"/>
      <c r="P408" s="148"/>
      <c r="Q408" s="148"/>
      <c r="R408" s="148"/>
    </row>
    <row r="409" spans="12:18" x14ac:dyDescent="0.25">
      <c r="L409" s="92"/>
      <c r="M409" s="92"/>
      <c r="N409" s="92"/>
      <c r="O409" s="92"/>
      <c r="P409" s="148"/>
      <c r="Q409" s="148"/>
      <c r="R409" s="148"/>
    </row>
    <row r="410" spans="12:18" x14ac:dyDescent="0.25">
      <c r="L410" s="92"/>
      <c r="M410" s="92"/>
      <c r="N410" s="92"/>
      <c r="O410" s="92"/>
      <c r="P410" s="148"/>
      <c r="Q410" s="148"/>
      <c r="R410" s="148"/>
    </row>
    <row r="411" spans="12:18" x14ac:dyDescent="0.25">
      <c r="L411" s="92"/>
      <c r="M411" s="92"/>
      <c r="N411" s="92"/>
      <c r="O411" s="92"/>
      <c r="P411" s="148"/>
      <c r="Q411" s="148"/>
      <c r="R411" s="148"/>
    </row>
    <row r="412" spans="12:18" x14ac:dyDescent="0.25">
      <c r="L412" s="92"/>
      <c r="M412" s="92"/>
      <c r="N412" s="92"/>
      <c r="O412" s="92"/>
      <c r="P412" s="148"/>
      <c r="Q412" s="148"/>
      <c r="R412" s="148"/>
    </row>
    <row r="413" spans="12:18" x14ac:dyDescent="0.25">
      <c r="L413" s="92"/>
      <c r="M413" s="92"/>
      <c r="N413" s="92"/>
      <c r="O413" s="92"/>
      <c r="P413" s="148"/>
      <c r="Q413" s="148"/>
      <c r="R413" s="148"/>
    </row>
    <row r="414" spans="12:18" x14ac:dyDescent="0.25">
      <c r="L414" s="92"/>
      <c r="M414" s="92"/>
      <c r="N414" s="92"/>
      <c r="O414" s="92"/>
      <c r="P414" s="148"/>
      <c r="Q414" s="148"/>
      <c r="R414" s="148"/>
    </row>
    <row r="415" spans="12:18" x14ac:dyDescent="0.25">
      <c r="L415" s="92"/>
      <c r="M415" s="92"/>
      <c r="N415" s="92"/>
      <c r="O415" s="92"/>
      <c r="P415" s="148"/>
      <c r="Q415" s="148"/>
      <c r="R415" s="148"/>
    </row>
    <row r="416" spans="12:18" x14ac:dyDescent="0.25">
      <c r="L416" s="92"/>
      <c r="M416" s="92"/>
      <c r="N416" s="92"/>
      <c r="O416" s="92"/>
      <c r="P416" s="148"/>
      <c r="Q416" s="148"/>
      <c r="R416" s="148"/>
    </row>
    <row r="417" spans="12:18" x14ac:dyDescent="0.25">
      <c r="L417" s="92"/>
      <c r="M417" s="92"/>
      <c r="N417" s="92"/>
      <c r="O417" s="92"/>
      <c r="P417" s="148"/>
      <c r="Q417" s="148"/>
      <c r="R417" s="148"/>
    </row>
    <row r="418" spans="12:18" x14ac:dyDescent="0.25">
      <c r="L418" s="92"/>
      <c r="M418" s="92"/>
      <c r="N418" s="92"/>
      <c r="O418" s="92"/>
      <c r="P418" s="148"/>
      <c r="Q418" s="148"/>
      <c r="R418" s="148"/>
    </row>
    <row r="419" spans="12:18" x14ac:dyDescent="0.25">
      <c r="L419" s="92"/>
      <c r="M419" s="92"/>
      <c r="N419" s="92"/>
      <c r="O419" s="92"/>
      <c r="P419" s="148"/>
      <c r="Q419" s="148"/>
      <c r="R419" s="148"/>
    </row>
    <row r="420" spans="12:18" x14ac:dyDescent="0.25">
      <c r="L420" s="92"/>
      <c r="M420" s="92"/>
      <c r="N420" s="92"/>
      <c r="O420" s="92"/>
      <c r="P420" s="148"/>
      <c r="Q420" s="148"/>
      <c r="R420" s="148"/>
    </row>
    <row r="421" spans="12:18" x14ac:dyDescent="0.25">
      <c r="L421" s="92"/>
      <c r="M421" s="92"/>
      <c r="N421" s="92"/>
      <c r="O421" s="92"/>
      <c r="P421" s="148"/>
      <c r="Q421" s="148"/>
      <c r="R421" s="148"/>
    </row>
    <row r="422" spans="12:18" x14ac:dyDescent="0.25">
      <c r="L422" s="92"/>
      <c r="M422" s="92"/>
      <c r="N422" s="92"/>
      <c r="O422" s="92"/>
      <c r="P422" s="148"/>
      <c r="Q422" s="148"/>
      <c r="R422" s="148"/>
    </row>
    <row r="423" spans="12:18" x14ac:dyDescent="0.25">
      <c r="L423" s="92"/>
      <c r="M423" s="92"/>
      <c r="N423" s="92"/>
      <c r="O423" s="92"/>
      <c r="P423" s="148"/>
      <c r="Q423" s="148"/>
      <c r="R423" s="148"/>
    </row>
    <row r="424" spans="12:18" x14ac:dyDescent="0.25">
      <c r="L424" s="92"/>
      <c r="M424" s="92"/>
      <c r="N424" s="92"/>
      <c r="O424" s="92"/>
      <c r="P424" s="148"/>
      <c r="Q424" s="148"/>
      <c r="R424" s="148"/>
    </row>
    <row r="425" spans="12:18" x14ac:dyDescent="0.25">
      <c r="L425" s="92"/>
      <c r="M425" s="92"/>
      <c r="N425" s="92"/>
      <c r="O425" s="92"/>
      <c r="P425" s="148"/>
      <c r="Q425" s="148"/>
      <c r="R425" s="148"/>
    </row>
    <row r="426" spans="12:18" x14ac:dyDescent="0.25">
      <c r="L426" s="92"/>
      <c r="M426" s="92"/>
      <c r="N426" s="92"/>
      <c r="O426" s="92"/>
      <c r="P426" s="148"/>
      <c r="Q426" s="148"/>
      <c r="R426" s="148"/>
    </row>
    <row r="427" spans="12:18" x14ac:dyDescent="0.25">
      <c r="L427" s="92"/>
      <c r="M427" s="92"/>
      <c r="N427" s="92"/>
      <c r="O427" s="92"/>
      <c r="P427" s="148"/>
      <c r="Q427" s="148"/>
      <c r="R427" s="148"/>
    </row>
    <row r="428" spans="12:18" x14ac:dyDescent="0.25">
      <c r="L428" s="92"/>
      <c r="M428" s="92"/>
      <c r="N428" s="92"/>
      <c r="O428" s="92"/>
      <c r="P428" s="148"/>
      <c r="Q428" s="148"/>
      <c r="R428" s="148"/>
    </row>
    <row r="429" spans="12:18" x14ac:dyDescent="0.25">
      <c r="L429" s="92"/>
      <c r="M429" s="92"/>
      <c r="N429" s="92"/>
      <c r="O429" s="92"/>
      <c r="P429" s="148"/>
      <c r="Q429" s="148"/>
      <c r="R429" s="148"/>
    </row>
    <row r="430" spans="12:18" x14ac:dyDescent="0.25">
      <c r="L430" s="92"/>
      <c r="M430" s="92"/>
      <c r="N430" s="92"/>
      <c r="O430" s="92"/>
      <c r="P430" s="148"/>
      <c r="Q430" s="148"/>
      <c r="R430" s="148"/>
    </row>
    <row r="431" spans="12:18" x14ac:dyDescent="0.25">
      <c r="L431" s="92"/>
      <c r="M431" s="92"/>
      <c r="N431" s="92"/>
      <c r="O431" s="92"/>
      <c r="P431" s="148"/>
      <c r="Q431" s="148"/>
      <c r="R431" s="148"/>
    </row>
    <row r="432" spans="12:18" x14ac:dyDescent="0.25">
      <c r="L432" s="92"/>
      <c r="M432" s="92"/>
      <c r="N432" s="92"/>
      <c r="O432" s="92"/>
      <c r="P432" s="148"/>
      <c r="Q432" s="148"/>
      <c r="R432" s="148"/>
    </row>
    <row r="433" spans="12:18" x14ac:dyDescent="0.25">
      <c r="L433" s="92"/>
      <c r="M433" s="92"/>
      <c r="N433" s="92"/>
      <c r="O433" s="92"/>
      <c r="P433" s="148"/>
      <c r="Q433" s="148"/>
      <c r="R433" s="148"/>
    </row>
    <row r="434" spans="12:18" x14ac:dyDescent="0.25">
      <c r="L434" s="92"/>
      <c r="M434" s="92"/>
      <c r="N434" s="92"/>
      <c r="O434" s="92"/>
      <c r="P434" s="148"/>
      <c r="Q434" s="148"/>
      <c r="R434" s="148"/>
    </row>
    <row r="435" spans="12:18" x14ac:dyDescent="0.25">
      <c r="L435" s="92"/>
      <c r="M435" s="92"/>
      <c r="N435" s="92"/>
      <c r="O435" s="92"/>
      <c r="P435" s="148"/>
      <c r="Q435" s="148"/>
      <c r="R435" s="148"/>
    </row>
    <row r="436" spans="12:18" x14ac:dyDescent="0.25">
      <c r="L436" s="92"/>
      <c r="M436" s="92"/>
      <c r="N436" s="92"/>
      <c r="O436" s="92"/>
      <c r="P436" s="148"/>
      <c r="Q436" s="148"/>
      <c r="R436" s="148"/>
    </row>
    <row r="437" spans="12:18" x14ac:dyDescent="0.25">
      <c r="L437" s="92"/>
      <c r="M437" s="92"/>
      <c r="N437" s="92"/>
      <c r="O437" s="92"/>
      <c r="P437" s="148"/>
      <c r="Q437" s="148"/>
      <c r="R437" s="148"/>
    </row>
    <row r="438" spans="12:18" x14ac:dyDescent="0.25">
      <c r="L438" s="92"/>
      <c r="M438" s="92"/>
      <c r="N438" s="92"/>
      <c r="O438" s="92"/>
      <c r="P438" s="148"/>
      <c r="Q438" s="148"/>
      <c r="R438" s="148"/>
    </row>
    <row r="439" spans="12:18" x14ac:dyDescent="0.25">
      <c r="L439" s="92"/>
      <c r="M439" s="92"/>
      <c r="N439" s="92"/>
      <c r="O439" s="92"/>
      <c r="P439" s="148"/>
      <c r="Q439" s="148"/>
      <c r="R439" s="148"/>
    </row>
    <row r="440" spans="12:18" x14ac:dyDescent="0.25">
      <c r="L440" s="92"/>
      <c r="M440" s="92"/>
      <c r="N440" s="92"/>
      <c r="O440" s="92"/>
      <c r="P440" s="148"/>
      <c r="Q440" s="148"/>
      <c r="R440" s="148"/>
    </row>
    <row r="441" spans="12:18" x14ac:dyDescent="0.25">
      <c r="L441" s="92"/>
      <c r="M441" s="92"/>
      <c r="N441" s="92"/>
      <c r="O441" s="92"/>
      <c r="P441" s="148"/>
      <c r="Q441" s="148"/>
      <c r="R441" s="148"/>
    </row>
    <row r="442" spans="12:18" x14ac:dyDescent="0.25">
      <c r="L442" s="92"/>
      <c r="M442" s="92"/>
      <c r="N442" s="92"/>
      <c r="O442" s="92"/>
      <c r="P442" s="148"/>
      <c r="Q442" s="148"/>
      <c r="R442" s="148"/>
    </row>
    <row r="443" spans="12:18" x14ac:dyDescent="0.25">
      <c r="L443" s="92"/>
      <c r="M443" s="92"/>
      <c r="N443" s="92"/>
      <c r="O443" s="92"/>
      <c r="P443" s="148"/>
      <c r="Q443" s="148"/>
      <c r="R443" s="148"/>
    </row>
    <row r="444" spans="12:18" x14ac:dyDescent="0.25">
      <c r="L444" s="92"/>
      <c r="M444" s="92"/>
      <c r="N444" s="92"/>
      <c r="O444" s="92"/>
      <c r="P444" s="148"/>
      <c r="Q444" s="148"/>
      <c r="R444" s="148"/>
    </row>
    <row r="445" spans="12:18" x14ac:dyDescent="0.25">
      <c r="L445" s="92"/>
      <c r="M445" s="92"/>
      <c r="N445" s="92"/>
      <c r="O445" s="92"/>
      <c r="P445" s="148"/>
      <c r="Q445" s="148"/>
      <c r="R445" s="148"/>
    </row>
    <row r="446" spans="12:18" x14ac:dyDescent="0.25">
      <c r="L446" s="92"/>
      <c r="M446" s="92"/>
      <c r="N446" s="92"/>
      <c r="O446" s="92"/>
      <c r="P446" s="148"/>
      <c r="Q446" s="148"/>
      <c r="R446" s="148"/>
    </row>
    <row r="447" spans="12:18" x14ac:dyDescent="0.25">
      <c r="L447" s="92"/>
      <c r="M447" s="92"/>
      <c r="N447" s="92"/>
      <c r="O447" s="92"/>
      <c r="P447" s="148"/>
      <c r="Q447" s="148"/>
      <c r="R447" s="148"/>
    </row>
    <row r="448" spans="12:18" x14ac:dyDescent="0.25">
      <c r="L448" s="92"/>
      <c r="M448" s="92"/>
      <c r="N448" s="92"/>
      <c r="O448" s="92"/>
      <c r="P448" s="148"/>
      <c r="Q448" s="148"/>
      <c r="R448" s="148"/>
    </row>
    <row r="449" spans="12:18" x14ac:dyDescent="0.25">
      <c r="L449" s="92"/>
      <c r="M449" s="92"/>
      <c r="N449" s="92"/>
      <c r="O449" s="92"/>
      <c r="P449" s="148"/>
      <c r="Q449" s="148"/>
      <c r="R449" s="148"/>
    </row>
    <row r="450" spans="12:18" x14ac:dyDescent="0.25">
      <c r="L450" s="92"/>
      <c r="M450" s="92"/>
      <c r="N450" s="92"/>
      <c r="O450" s="92"/>
      <c r="P450" s="148"/>
      <c r="Q450" s="148"/>
      <c r="R450" s="148"/>
    </row>
    <row r="451" spans="12:18" x14ac:dyDescent="0.25">
      <c r="L451" s="92"/>
      <c r="M451" s="92"/>
      <c r="N451" s="92"/>
      <c r="O451" s="92"/>
      <c r="P451" s="148"/>
      <c r="Q451" s="148"/>
      <c r="R451" s="148"/>
    </row>
    <row r="452" spans="12:18" x14ac:dyDescent="0.25">
      <c r="L452" s="92"/>
      <c r="M452" s="92"/>
      <c r="N452" s="92"/>
      <c r="O452" s="92"/>
      <c r="P452" s="148"/>
      <c r="Q452" s="148"/>
      <c r="R452" s="148"/>
    </row>
    <row r="453" spans="12:18" x14ac:dyDescent="0.25">
      <c r="L453" s="92"/>
      <c r="M453" s="92"/>
      <c r="N453" s="92"/>
      <c r="O453" s="92"/>
      <c r="P453" s="148"/>
      <c r="Q453" s="148"/>
      <c r="R453" s="148"/>
    </row>
    <row r="454" spans="12:18" x14ac:dyDescent="0.25">
      <c r="L454" s="92"/>
      <c r="M454" s="92"/>
      <c r="N454" s="92"/>
      <c r="O454" s="92"/>
      <c r="P454" s="148"/>
      <c r="Q454" s="148"/>
      <c r="R454" s="148"/>
    </row>
    <row r="455" spans="12:18" x14ac:dyDescent="0.25">
      <c r="L455" s="92"/>
      <c r="M455" s="92"/>
      <c r="N455" s="92"/>
      <c r="O455" s="92"/>
      <c r="P455" s="148"/>
      <c r="Q455" s="148"/>
      <c r="R455" s="148"/>
    </row>
    <row r="456" spans="12:18" x14ac:dyDescent="0.25">
      <c r="L456" s="92"/>
      <c r="M456" s="92"/>
      <c r="N456" s="92"/>
      <c r="O456" s="92"/>
      <c r="P456" s="148"/>
      <c r="Q456" s="148"/>
      <c r="R456" s="148"/>
    </row>
    <row r="457" spans="12:18" x14ac:dyDescent="0.25">
      <c r="L457" s="92"/>
      <c r="M457" s="92"/>
      <c r="N457" s="92"/>
      <c r="O457" s="92"/>
      <c r="P457" s="148"/>
      <c r="Q457" s="148"/>
      <c r="R457" s="148"/>
    </row>
    <row r="458" spans="12:18" x14ac:dyDescent="0.25">
      <c r="L458" s="92"/>
      <c r="M458" s="92"/>
      <c r="N458" s="92"/>
      <c r="O458" s="92"/>
      <c r="P458" s="148"/>
      <c r="Q458" s="148"/>
      <c r="R458" s="148"/>
    </row>
    <row r="459" spans="12:18" x14ac:dyDescent="0.25">
      <c r="L459" s="92"/>
      <c r="M459" s="92"/>
      <c r="N459" s="92"/>
      <c r="O459" s="92"/>
      <c r="P459" s="148"/>
      <c r="Q459" s="148"/>
      <c r="R459" s="148"/>
    </row>
    <row r="460" spans="12:18" x14ac:dyDescent="0.25">
      <c r="L460" s="92"/>
      <c r="M460" s="92"/>
      <c r="N460" s="92"/>
      <c r="O460" s="92"/>
      <c r="P460" s="148"/>
      <c r="Q460" s="148"/>
      <c r="R460" s="148"/>
    </row>
    <row r="461" spans="12:18" x14ac:dyDescent="0.25">
      <c r="L461" s="92"/>
      <c r="M461" s="92"/>
      <c r="N461" s="92"/>
      <c r="O461" s="92"/>
      <c r="P461" s="148"/>
      <c r="Q461" s="148"/>
      <c r="R461" s="148"/>
    </row>
    <row r="462" spans="12:18" x14ac:dyDescent="0.25">
      <c r="L462" s="92"/>
      <c r="M462" s="92"/>
      <c r="N462" s="92"/>
      <c r="O462" s="92"/>
      <c r="P462" s="148"/>
      <c r="Q462" s="148"/>
      <c r="R462" s="148"/>
    </row>
    <row r="463" spans="12:18" x14ac:dyDescent="0.25">
      <c r="L463" s="92"/>
      <c r="M463" s="92"/>
      <c r="N463" s="92"/>
      <c r="O463" s="92"/>
      <c r="P463" s="148"/>
      <c r="Q463" s="148"/>
      <c r="R463" s="148"/>
    </row>
    <row r="464" spans="12:18" x14ac:dyDescent="0.25">
      <c r="L464" s="92"/>
      <c r="M464" s="92"/>
      <c r="N464" s="92"/>
      <c r="O464" s="92"/>
      <c r="P464" s="148"/>
      <c r="Q464" s="148"/>
      <c r="R464" s="148"/>
    </row>
    <row r="465" spans="12:18" x14ac:dyDescent="0.25">
      <c r="L465" s="92"/>
      <c r="M465" s="92"/>
      <c r="N465" s="92"/>
      <c r="O465" s="92"/>
      <c r="P465" s="148"/>
      <c r="Q465" s="148"/>
      <c r="R465" s="148"/>
    </row>
    <row r="466" spans="12:18" x14ac:dyDescent="0.25">
      <c r="L466" s="92"/>
      <c r="M466" s="92"/>
      <c r="N466" s="92"/>
      <c r="O466" s="92"/>
      <c r="P466" s="148"/>
      <c r="Q466" s="148"/>
      <c r="R466" s="148"/>
    </row>
    <row r="467" spans="12:18" x14ac:dyDescent="0.25">
      <c r="L467" s="92"/>
      <c r="M467" s="92"/>
      <c r="N467" s="92"/>
      <c r="O467" s="92"/>
      <c r="P467" s="148"/>
      <c r="Q467" s="148"/>
      <c r="R467" s="148"/>
    </row>
    <row r="468" spans="12:18" x14ac:dyDescent="0.25">
      <c r="L468" s="92"/>
      <c r="M468" s="92"/>
      <c r="N468" s="92"/>
      <c r="O468" s="92"/>
      <c r="P468" s="148"/>
      <c r="Q468" s="148"/>
      <c r="R468" s="148"/>
    </row>
    <row r="469" spans="12:18" x14ac:dyDescent="0.25">
      <c r="L469" s="92"/>
      <c r="M469" s="92"/>
      <c r="N469" s="92"/>
      <c r="O469" s="92"/>
      <c r="P469" s="148"/>
      <c r="Q469" s="148"/>
      <c r="R469" s="148"/>
    </row>
    <row r="470" spans="12:18" x14ac:dyDescent="0.25">
      <c r="L470" s="92"/>
      <c r="M470" s="92"/>
      <c r="N470" s="92"/>
      <c r="O470" s="92"/>
      <c r="P470" s="148"/>
      <c r="Q470" s="148"/>
      <c r="R470" s="148"/>
    </row>
    <row r="471" spans="12:18" x14ac:dyDescent="0.25">
      <c r="L471" s="92"/>
      <c r="M471" s="92"/>
      <c r="N471" s="92"/>
      <c r="O471" s="92"/>
      <c r="P471" s="148"/>
      <c r="Q471" s="148"/>
      <c r="R471" s="148"/>
    </row>
    <row r="472" spans="12:18" x14ac:dyDescent="0.25">
      <c r="L472" s="92"/>
      <c r="M472" s="92"/>
      <c r="N472" s="92"/>
      <c r="O472" s="92"/>
      <c r="P472" s="148"/>
      <c r="Q472" s="148"/>
      <c r="R472" s="148"/>
    </row>
    <row r="473" spans="12:18" x14ac:dyDescent="0.25">
      <c r="L473" s="92"/>
      <c r="M473" s="92"/>
      <c r="N473" s="92"/>
      <c r="O473" s="92"/>
      <c r="P473" s="148"/>
      <c r="Q473" s="148"/>
      <c r="R473" s="148"/>
    </row>
    <row r="474" spans="12:18" x14ac:dyDescent="0.25">
      <c r="L474" s="92"/>
      <c r="M474" s="92"/>
      <c r="N474" s="92"/>
      <c r="O474" s="92"/>
      <c r="P474" s="148"/>
      <c r="Q474" s="148"/>
      <c r="R474" s="148"/>
    </row>
    <row r="475" spans="12:18" x14ac:dyDescent="0.25">
      <c r="L475" s="92"/>
      <c r="M475" s="92"/>
      <c r="N475" s="92"/>
      <c r="O475" s="92"/>
      <c r="P475" s="148"/>
      <c r="Q475" s="148"/>
      <c r="R475" s="148"/>
    </row>
    <row r="476" spans="12:18" x14ac:dyDescent="0.25">
      <c r="L476" s="92"/>
      <c r="M476" s="92"/>
      <c r="N476" s="92"/>
      <c r="O476" s="92"/>
      <c r="P476" s="148"/>
      <c r="Q476" s="148"/>
      <c r="R476" s="148"/>
    </row>
    <row r="477" spans="12:18" x14ac:dyDescent="0.25">
      <c r="L477" s="92"/>
      <c r="M477" s="92"/>
      <c r="N477" s="92"/>
      <c r="O477" s="92"/>
      <c r="P477" s="148"/>
      <c r="Q477" s="148"/>
      <c r="R477" s="148"/>
    </row>
    <row r="478" spans="12:18" x14ac:dyDescent="0.25">
      <c r="L478" s="92"/>
      <c r="M478" s="92"/>
      <c r="N478" s="92"/>
      <c r="O478" s="92"/>
      <c r="P478" s="148"/>
      <c r="Q478" s="148"/>
      <c r="R478" s="148"/>
    </row>
    <row r="479" spans="12:18" x14ac:dyDescent="0.25">
      <c r="L479" s="92"/>
      <c r="M479" s="92"/>
      <c r="N479" s="92"/>
      <c r="O479" s="92"/>
      <c r="P479" s="148"/>
      <c r="Q479" s="148"/>
      <c r="R479" s="148"/>
    </row>
    <row r="480" spans="12:18" x14ac:dyDescent="0.25">
      <c r="L480" s="92"/>
      <c r="M480" s="92"/>
      <c r="N480" s="92"/>
      <c r="O480" s="92"/>
      <c r="P480" s="148"/>
      <c r="Q480" s="148"/>
      <c r="R480" s="148"/>
    </row>
    <row r="481" spans="12:18" x14ac:dyDescent="0.25">
      <c r="L481" s="92"/>
      <c r="M481" s="92"/>
      <c r="N481" s="92"/>
      <c r="O481" s="92"/>
      <c r="P481" s="148"/>
      <c r="Q481" s="148"/>
      <c r="R481" s="148"/>
    </row>
    <row r="482" spans="12:18" x14ac:dyDescent="0.25">
      <c r="L482" s="92"/>
      <c r="M482" s="92"/>
      <c r="N482" s="92"/>
      <c r="O482" s="92"/>
      <c r="P482" s="148"/>
      <c r="Q482" s="148"/>
      <c r="R482" s="148"/>
    </row>
    <row r="483" spans="12:18" x14ac:dyDescent="0.25">
      <c r="L483" s="92"/>
      <c r="M483" s="92"/>
      <c r="N483" s="92"/>
      <c r="O483" s="92"/>
      <c r="P483" s="148"/>
      <c r="Q483" s="148"/>
      <c r="R483" s="148"/>
    </row>
    <row r="484" spans="12:18" x14ac:dyDescent="0.25">
      <c r="L484" s="92"/>
      <c r="M484" s="92"/>
      <c r="N484" s="92"/>
      <c r="O484" s="92"/>
      <c r="P484" s="148"/>
      <c r="Q484" s="148"/>
      <c r="R484" s="148"/>
    </row>
    <row r="485" spans="12:18" x14ac:dyDescent="0.25">
      <c r="L485" s="92"/>
      <c r="M485" s="92"/>
      <c r="N485" s="92"/>
      <c r="O485" s="92"/>
      <c r="P485" s="148"/>
      <c r="Q485" s="148"/>
      <c r="R485" s="148"/>
    </row>
    <row r="486" spans="12:18" x14ac:dyDescent="0.25">
      <c r="L486" s="92"/>
      <c r="M486" s="92"/>
      <c r="N486" s="92"/>
      <c r="O486" s="92"/>
      <c r="P486" s="148"/>
      <c r="Q486" s="148"/>
      <c r="R486" s="148"/>
    </row>
    <row r="487" spans="12:18" x14ac:dyDescent="0.25">
      <c r="L487" s="92"/>
      <c r="M487" s="92"/>
      <c r="N487" s="92"/>
      <c r="O487" s="92"/>
      <c r="P487" s="148"/>
      <c r="Q487" s="148"/>
      <c r="R487" s="148"/>
    </row>
    <row r="488" spans="12:18" x14ac:dyDescent="0.25">
      <c r="L488" s="92"/>
      <c r="M488" s="92"/>
      <c r="N488" s="92"/>
      <c r="O488" s="92"/>
      <c r="P488" s="148"/>
      <c r="Q488" s="148"/>
      <c r="R488" s="148"/>
    </row>
    <row r="489" spans="12:18" x14ac:dyDescent="0.25">
      <c r="L489" s="92"/>
      <c r="M489" s="92"/>
      <c r="N489" s="92"/>
      <c r="O489" s="92"/>
      <c r="P489" s="148"/>
      <c r="Q489" s="148"/>
      <c r="R489" s="148"/>
    </row>
    <row r="490" spans="12:18" x14ac:dyDescent="0.25">
      <c r="L490" s="92"/>
      <c r="M490" s="92"/>
      <c r="N490" s="92"/>
      <c r="O490" s="92"/>
      <c r="P490" s="148"/>
      <c r="Q490" s="148"/>
      <c r="R490" s="148"/>
    </row>
    <row r="491" spans="12:18" x14ac:dyDescent="0.25">
      <c r="L491" s="92"/>
      <c r="M491" s="92"/>
      <c r="N491" s="92"/>
      <c r="O491" s="92"/>
      <c r="P491" s="148"/>
      <c r="Q491" s="148"/>
      <c r="R491" s="148"/>
    </row>
    <row r="492" spans="12:18" x14ac:dyDescent="0.25">
      <c r="L492" s="92"/>
      <c r="M492" s="92"/>
      <c r="N492" s="92"/>
      <c r="O492" s="92"/>
      <c r="P492" s="148"/>
      <c r="Q492" s="148"/>
      <c r="R492" s="148"/>
    </row>
    <row r="493" spans="12:18" x14ac:dyDescent="0.25">
      <c r="L493" s="92"/>
      <c r="M493" s="92"/>
      <c r="N493" s="92"/>
      <c r="O493" s="92"/>
      <c r="P493" s="148"/>
      <c r="Q493" s="148"/>
      <c r="R493" s="148"/>
    </row>
    <row r="494" spans="12:18" x14ac:dyDescent="0.25">
      <c r="L494" s="92"/>
      <c r="M494" s="92"/>
      <c r="N494" s="92"/>
      <c r="O494" s="92"/>
      <c r="P494" s="148"/>
      <c r="Q494" s="148"/>
      <c r="R494" s="148"/>
    </row>
    <row r="495" spans="12:18" x14ac:dyDescent="0.25">
      <c r="L495" s="92"/>
      <c r="M495" s="92"/>
      <c r="N495" s="92"/>
      <c r="O495" s="92"/>
      <c r="P495" s="148"/>
      <c r="Q495" s="148"/>
      <c r="R495" s="148"/>
    </row>
    <row r="496" spans="12:18" x14ac:dyDescent="0.25">
      <c r="L496" s="92"/>
      <c r="M496" s="92"/>
      <c r="N496" s="92"/>
      <c r="O496" s="92"/>
      <c r="P496" s="148"/>
      <c r="Q496" s="148"/>
      <c r="R496" s="148"/>
    </row>
    <row r="497" spans="12:18" x14ac:dyDescent="0.25">
      <c r="L497" s="92"/>
      <c r="M497" s="92"/>
      <c r="N497" s="92"/>
      <c r="O497" s="92"/>
      <c r="P497" s="148"/>
      <c r="Q497" s="148"/>
      <c r="R497" s="148"/>
    </row>
    <row r="498" spans="12:18" x14ac:dyDescent="0.25">
      <c r="L498" s="92"/>
      <c r="M498" s="92"/>
      <c r="N498" s="92"/>
      <c r="O498" s="92"/>
      <c r="P498" s="148"/>
      <c r="Q498" s="148"/>
      <c r="R498" s="148"/>
    </row>
    <row r="499" spans="12:18" x14ac:dyDescent="0.25">
      <c r="L499" s="92"/>
      <c r="M499" s="92"/>
      <c r="N499" s="92"/>
      <c r="O499" s="92"/>
      <c r="P499" s="148"/>
      <c r="Q499" s="148"/>
      <c r="R499" s="148"/>
    </row>
    <row r="500" spans="12:18" x14ac:dyDescent="0.25">
      <c r="L500" s="92"/>
      <c r="M500" s="92"/>
      <c r="N500" s="92"/>
      <c r="O500" s="92"/>
      <c r="P500" s="148"/>
      <c r="Q500" s="148"/>
      <c r="R500" s="148"/>
    </row>
    <row r="501" spans="12:18" x14ac:dyDescent="0.25">
      <c r="L501" s="92"/>
      <c r="M501" s="92"/>
      <c r="N501" s="92"/>
      <c r="O501" s="92"/>
      <c r="P501" s="148"/>
      <c r="Q501" s="148"/>
      <c r="R501" s="148"/>
    </row>
    <row r="502" spans="12:18" x14ac:dyDescent="0.25">
      <c r="L502" s="92"/>
      <c r="M502" s="92"/>
      <c r="N502" s="92"/>
      <c r="O502" s="92"/>
      <c r="P502" s="148"/>
      <c r="Q502" s="148"/>
      <c r="R502" s="148"/>
    </row>
    <row r="503" spans="12:18" x14ac:dyDescent="0.25">
      <c r="L503" s="92"/>
      <c r="M503" s="92"/>
      <c r="N503" s="92"/>
      <c r="O503" s="92"/>
      <c r="P503" s="148"/>
      <c r="Q503" s="148"/>
      <c r="R503" s="148"/>
    </row>
    <row r="504" spans="12:18" x14ac:dyDescent="0.25">
      <c r="L504" s="92"/>
      <c r="M504" s="92"/>
      <c r="N504" s="92"/>
      <c r="O504" s="92"/>
      <c r="P504" s="148"/>
      <c r="Q504" s="148"/>
      <c r="R504" s="148"/>
    </row>
    <row r="505" spans="12:18" x14ac:dyDescent="0.25">
      <c r="L505" s="92"/>
      <c r="M505" s="92"/>
      <c r="N505" s="92"/>
      <c r="O505" s="92"/>
      <c r="P505" s="148"/>
      <c r="Q505" s="148"/>
      <c r="R505" s="148"/>
    </row>
    <row r="506" spans="12:18" x14ac:dyDescent="0.25">
      <c r="L506" s="92"/>
      <c r="M506" s="92"/>
      <c r="N506" s="92"/>
      <c r="O506" s="92"/>
      <c r="P506" s="148"/>
      <c r="Q506" s="148"/>
      <c r="R506" s="148"/>
    </row>
    <row r="507" spans="12:18" x14ac:dyDescent="0.25">
      <c r="L507" s="92"/>
      <c r="M507" s="92"/>
      <c r="N507" s="92"/>
      <c r="O507" s="92"/>
      <c r="P507" s="148"/>
      <c r="Q507" s="148"/>
      <c r="R507" s="148"/>
    </row>
    <row r="508" spans="12:18" x14ac:dyDescent="0.25">
      <c r="L508" s="92"/>
      <c r="M508" s="92"/>
      <c r="N508" s="92"/>
      <c r="O508" s="92"/>
      <c r="P508" s="148"/>
      <c r="Q508" s="148"/>
      <c r="R508" s="148"/>
    </row>
    <row r="509" spans="12:18" x14ac:dyDescent="0.25">
      <c r="L509" s="92"/>
      <c r="M509" s="92"/>
      <c r="N509" s="92"/>
      <c r="O509" s="92"/>
      <c r="P509" s="148"/>
      <c r="Q509" s="148"/>
      <c r="R509" s="148"/>
    </row>
    <row r="510" spans="12:18" x14ac:dyDescent="0.25">
      <c r="L510" s="92"/>
      <c r="M510" s="92"/>
      <c r="N510" s="92"/>
      <c r="O510" s="92"/>
      <c r="P510" s="148"/>
      <c r="Q510" s="148"/>
      <c r="R510" s="148"/>
    </row>
    <row r="511" spans="12:18" x14ac:dyDescent="0.25">
      <c r="L511" s="92"/>
      <c r="M511" s="92"/>
      <c r="N511" s="92"/>
      <c r="O511" s="92"/>
      <c r="P511" s="148"/>
      <c r="Q511" s="148"/>
      <c r="R511" s="148"/>
    </row>
    <row r="512" spans="12:18" x14ac:dyDescent="0.25">
      <c r="L512" s="92"/>
      <c r="M512" s="92"/>
      <c r="N512" s="92"/>
      <c r="O512" s="92"/>
      <c r="P512" s="148"/>
      <c r="Q512" s="148"/>
      <c r="R512" s="148"/>
    </row>
    <row r="513" spans="12:18" x14ac:dyDescent="0.25">
      <c r="L513" s="92"/>
      <c r="M513" s="92"/>
      <c r="N513" s="92"/>
      <c r="O513" s="92"/>
      <c r="P513" s="148"/>
      <c r="Q513" s="148"/>
      <c r="R513" s="148"/>
    </row>
    <row r="514" spans="12:18" x14ac:dyDescent="0.25">
      <c r="L514" s="92"/>
      <c r="M514" s="92"/>
      <c r="N514" s="92"/>
      <c r="O514" s="92"/>
      <c r="P514" s="148"/>
      <c r="Q514" s="148"/>
      <c r="R514" s="148"/>
    </row>
    <row r="515" spans="12:18" x14ac:dyDescent="0.25">
      <c r="L515" s="92"/>
      <c r="M515" s="92"/>
      <c r="N515" s="92"/>
      <c r="O515" s="92"/>
      <c r="P515" s="148"/>
      <c r="Q515" s="148"/>
      <c r="R515" s="148"/>
    </row>
    <row r="516" spans="12:18" x14ac:dyDescent="0.25">
      <c r="L516" s="92"/>
      <c r="M516" s="92"/>
      <c r="N516" s="92"/>
      <c r="O516" s="92"/>
      <c r="P516" s="148"/>
      <c r="Q516" s="148"/>
      <c r="R516" s="148"/>
    </row>
    <row r="517" spans="12:18" x14ac:dyDescent="0.25">
      <c r="L517" s="92"/>
      <c r="M517" s="92"/>
      <c r="N517" s="92"/>
      <c r="O517" s="92"/>
      <c r="P517" s="148"/>
      <c r="Q517" s="148"/>
      <c r="R517" s="148"/>
    </row>
    <row r="518" spans="12:18" x14ac:dyDescent="0.25">
      <c r="L518" s="92"/>
      <c r="M518" s="92"/>
      <c r="N518" s="92"/>
      <c r="O518" s="92"/>
      <c r="P518" s="148"/>
      <c r="Q518" s="148"/>
      <c r="R518" s="148"/>
    </row>
    <row r="519" spans="12:18" x14ac:dyDescent="0.25">
      <c r="L519" s="92"/>
      <c r="M519" s="92"/>
      <c r="N519" s="92"/>
      <c r="O519" s="92"/>
      <c r="P519" s="148"/>
      <c r="Q519" s="148"/>
      <c r="R519" s="148"/>
    </row>
    <row r="520" spans="12:18" x14ac:dyDescent="0.25">
      <c r="L520" s="92"/>
      <c r="M520" s="92"/>
      <c r="N520" s="92"/>
      <c r="O520" s="92"/>
      <c r="P520" s="148"/>
      <c r="Q520" s="148"/>
      <c r="R520" s="148"/>
    </row>
    <row r="521" spans="12:18" x14ac:dyDescent="0.25">
      <c r="L521" s="92"/>
      <c r="M521" s="92"/>
      <c r="N521" s="92"/>
      <c r="O521" s="92"/>
      <c r="P521" s="148"/>
      <c r="Q521" s="148"/>
      <c r="R521" s="148"/>
    </row>
    <row r="522" spans="12:18" x14ac:dyDescent="0.25">
      <c r="L522" s="92"/>
      <c r="M522" s="92"/>
      <c r="N522" s="92"/>
      <c r="O522" s="92"/>
      <c r="P522" s="148"/>
      <c r="Q522" s="148"/>
      <c r="R522" s="148"/>
    </row>
    <row r="523" spans="12:18" x14ac:dyDescent="0.25">
      <c r="L523" s="92"/>
      <c r="M523" s="92"/>
      <c r="N523" s="92"/>
      <c r="O523" s="92"/>
      <c r="P523" s="148"/>
      <c r="Q523" s="148"/>
      <c r="R523" s="148"/>
    </row>
    <row r="524" spans="12:18" x14ac:dyDescent="0.25">
      <c r="L524" s="92"/>
      <c r="M524" s="92"/>
      <c r="N524" s="92"/>
      <c r="O524" s="92"/>
      <c r="P524" s="148"/>
      <c r="Q524" s="148"/>
      <c r="R524" s="148"/>
    </row>
    <row r="525" spans="12:18" x14ac:dyDescent="0.25">
      <c r="L525" s="92"/>
      <c r="M525" s="92"/>
      <c r="N525" s="92"/>
      <c r="O525" s="92"/>
      <c r="P525" s="148"/>
      <c r="Q525" s="148"/>
      <c r="R525" s="148"/>
    </row>
    <row r="526" spans="12:18" x14ac:dyDescent="0.25">
      <c r="L526" s="92"/>
      <c r="M526" s="92"/>
      <c r="N526" s="92"/>
      <c r="O526" s="92"/>
      <c r="P526" s="148"/>
      <c r="Q526" s="148"/>
      <c r="R526" s="148"/>
    </row>
    <row r="527" spans="12:18" x14ac:dyDescent="0.25">
      <c r="L527" s="92"/>
      <c r="M527" s="92"/>
      <c r="N527" s="92"/>
      <c r="O527" s="92"/>
      <c r="P527" s="148"/>
      <c r="Q527" s="148"/>
      <c r="R527" s="148"/>
    </row>
    <row r="528" spans="12:18" x14ac:dyDescent="0.25">
      <c r="L528" s="92"/>
      <c r="M528" s="92"/>
      <c r="N528" s="92"/>
      <c r="O528" s="92"/>
      <c r="P528" s="148"/>
      <c r="Q528" s="148"/>
      <c r="R528" s="148"/>
    </row>
    <row r="529" spans="12:18" x14ac:dyDescent="0.25">
      <c r="L529" s="92"/>
      <c r="M529" s="92"/>
      <c r="N529" s="92"/>
      <c r="O529" s="92"/>
      <c r="P529" s="148"/>
      <c r="Q529" s="148"/>
      <c r="R529" s="148"/>
    </row>
    <row r="530" spans="12:18" x14ac:dyDescent="0.25">
      <c r="L530" s="92"/>
      <c r="M530" s="92"/>
      <c r="N530" s="92"/>
      <c r="O530" s="92"/>
      <c r="P530" s="148"/>
      <c r="Q530" s="148"/>
      <c r="R530" s="148"/>
    </row>
    <row r="531" spans="12:18" x14ac:dyDescent="0.25">
      <c r="L531" s="92"/>
      <c r="M531" s="92"/>
      <c r="N531" s="92"/>
      <c r="O531" s="92"/>
      <c r="P531" s="148"/>
      <c r="Q531" s="148"/>
      <c r="R531" s="148"/>
    </row>
    <row r="532" spans="12:18" x14ac:dyDescent="0.25">
      <c r="L532" s="92"/>
      <c r="M532" s="92"/>
      <c r="N532" s="92"/>
      <c r="O532" s="92"/>
      <c r="P532" s="148"/>
      <c r="Q532" s="148"/>
      <c r="R532" s="148"/>
    </row>
    <row r="533" spans="12:18" x14ac:dyDescent="0.25">
      <c r="L533" s="92"/>
      <c r="M533" s="92"/>
      <c r="N533" s="92"/>
      <c r="O533" s="92"/>
      <c r="P533" s="148"/>
      <c r="Q533" s="148"/>
      <c r="R533" s="148"/>
    </row>
    <row r="534" spans="12:18" x14ac:dyDescent="0.25">
      <c r="L534" s="92"/>
      <c r="M534" s="92"/>
      <c r="N534" s="92"/>
      <c r="O534" s="92"/>
      <c r="P534" s="148"/>
      <c r="Q534" s="148"/>
      <c r="R534" s="148"/>
    </row>
    <row r="535" spans="12:18" x14ac:dyDescent="0.25">
      <c r="L535" s="92"/>
      <c r="M535" s="92"/>
      <c r="N535" s="92"/>
      <c r="O535" s="92"/>
      <c r="P535" s="148"/>
      <c r="Q535" s="148"/>
      <c r="R535" s="148"/>
    </row>
    <row r="536" spans="12:18" x14ac:dyDescent="0.25">
      <c r="L536" s="92"/>
      <c r="M536" s="92"/>
      <c r="N536" s="92"/>
      <c r="O536" s="92"/>
      <c r="P536" s="148"/>
      <c r="Q536" s="148"/>
      <c r="R536" s="148"/>
    </row>
    <row r="537" spans="12:18" x14ac:dyDescent="0.25">
      <c r="L537" s="92"/>
      <c r="M537" s="92"/>
      <c r="N537" s="92"/>
      <c r="O537" s="92"/>
      <c r="P537" s="148"/>
      <c r="Q537" s="148"/>
      <c r="R537" s="148"/>
    </row>
    <row r="538" spans="12:18" x14ac:dyDescent="0.25">
      <c r="L538" s="92"/>
      <c r="M538" s="92"/>
      <c r="N538" s="92"/>
      <c r="O538" s="92"/>
      <c r="P538" s="148"/>
      <c r="Q538" s="148"/>
      <c r="R538" s="148"/>
    </row>
    <row r="539" spans="12:18" x14ac:dyDescent="0.25">
      <c r="L539" s="92"/>
      <c r="M539" s="92"/>
      <c r="N539" s="92"/>
      <c r="O539" s="92"/>
      <c r="P539" s="148"/>
      <c r="Q539" s="148"/>
      <c r="R539" s="148"/>
    </row>
    <row r="540" spans="12:18" x14ac:dyDescent="0.25">
      <c r="L540" s="92"/>
      <c r="M540" s="92"/>
      <c r="N540" s="92"/>
      <c r="O540" s="92"/>
      <c r="P540" s="148"/>
      <c r="Q540" s="148"/>
      <c r="R540" s="148"/>
    </row>
    <row r="541" spans="12:18" x14ac:dyDescent="0.25">
      <c r="L541" s="92"/>
      <c r="M541" s="92"/>
      <c r="N541" s="92"/>
      <c r="O541" s="92"/>
      <c r="P541" s="148"/>
      <c r="Q541" s="148"/>
      <c r="R541" s="148"/>
    </row>
    <row r="542" spans="12:18" x14ac:dyDescent="0.25">
      <c r="L542" s="92"/>
      <c r="M542" s="92"/>
      <c r="N542" s="92"/>
      <c r="O542" s="92"/>
      <c r="P542" s="148"/>
      <c r="Q542" s="148"/>
      <c r="R542" s="148"/>
    </row>
    <row r="543" spans="12:18" x14ac:dyDescent="0.25">
      <c r="L543" s="92"/>
      <c r="M543" s="92"/>
      <c r="N543" s="92"/>
      <c r="O543" s="92"/>
      <c r="P543" s="148"/>
      <c r="Q543" s="148"/>
      <c r="R543" s="148"/>
    </row>
    <row r="544" spans="12:18" x14ac:dyDescent="0.25">
      <c r="L544" s="92"/>
      <c r="M544" s="92"/>
      <c r="N544" s="92"/>
      <c r="O544" s="92"/>
      <c r="P544" s="148"/>
      <c r="Q544" s="148"/>
      <c r="R544" s="148"/>
    </row>
    <row r="545" spans="12:18" x14ac:dyDescent="0.25">
      <c r="L545" s="92"/>
      <c r="M545" s="92"/>
      <c r="N545" s="92"/>
      <c r="O545" s="92"/>
      <c r="P545" s="148"/>
      <c r="Q545" s="148"/>
      <c r="R545" s="148"/>
    </row>
    <row r="546" spans="12:18" x14ac:dyDescent="0.25">
      <c r="L546" s="92"/>
      <c r="M546" s="92"/>
      <c r="N546" s="92"/>
      <c r="O546" s="92"/>
      <c r="P546" s="148"/>
      <c r="Q546" s="148"/>
      <c r="R546" s="148"/>
    </row>
    <row r="547" spans="12:18" x14ac:dyDescent="0.25">
      <c r="L547" s="92"/>
      <c r="M547" s="92"/>
      <c r="N547" s="92"/>
      <c r="O547" s="92"/>
      <c r="P547" s="148"/>
      <c r="Q547" s="148"/>
      <c r="R547" s="148"/>
    </row>
    <row r="548" spans="12:18" x14ac:dyDescent="0.25">
      <c r="L548" s="92"/>
      <c r="M548" s="92"/>
      <c r="N548" s="92"/>
      <c r="O548" s="92"/>
      <c r="P548" s="148"/>
      <c r="Q548" s="148"/>
      <c r="R548" s="148"/>
    </row>
    <row r="549" spans="12:18" x14ac:dyDescent="0.25">
      <c r="L549" s="92"/>
      <c r="M549" s="92"/>
      <c r="N549" s="92"/>
      <c r="O549" s="92"/>
      <c r="P549" s="148"/>
      <c r="Q549" s="148"/>
      <c r="R549" s="148"/>
    </row>
    <row r="550" spans="12:18" x14ac:dyDescent="0.25">
      <c r="L550" s="92"/>
      <c r="M550" s="92"/>
      <c r="N550" s="92"/>
      <c r="O550" s="92"/>
      <c r="P550" s="148"/>
      <c r="Q550" s="148"/>
      <c r="R550" s="148"/>
    </row>
    <row r="551" spans="12:18" x14ac:dyDescent="0.25">
      <c r="L551" s="92"/>
      <c r="M551" s="92"/>
      <c r="N551" s="92"/>
      <c r="O551" s="92"/>
      <c r="P551" s="148"/>
      <c r="Q551" s="148"/>
      <c r="R551" s="148"/>
    </row>
    <row r="552" spans="12:18" x14ac:dyDescent="0.25">
      <c r="L552" s="92"/>
      <c r="M552" s="92"/>
      <c r="N552" s="92"/>
      <c r="O552" s="92"/>
      <c r="P552" s="148"/>
      <c r="Q552" s="148"/>
      <c r="R552" s="148"/>
    </row>
    <row r="553" spans="12:18" x14ac:dyDescent="0.25">
      <c r="L553" s="92"/>
      <c r="M553" s="92"/>
      <c r="N553" s="92"/>
      <c r="O553" s="92"/>
      <c r="P553" s="148"/>
      <c r="Q553" s="148"/>
      <c r="R553" s="148"/>
    </row>
    <row r="554" spans="12:18" x14ac:dyDescent="0.25">
      <c r="L554" s="92"/>
      <c r="M554" s="92"/>
      <c r="N554" s="92"/>
      <c r="O554" s="92"/>
      <c r="P554" s="148"/>
      <c r="Q554" s="148"/>
      <c r="R554" s="148"/>
    </row>
    <row r="555" spans="12:18" x14ac:dyDescent="0.25">
      <c r="L555" s="92"/>
      <c r="M555" s="92"/>
      <c r="N555" s="92"/>
      <c r="O555" s="92"/>
      <c r="P555" s="148"/>
      <c r="Q555" s="148"/>
      <c r="R555" s="148"/>
    </row>
    <row r="556" spans="12:18" x14ac:dyDescent="0.25">
      <c r="L556" s="92"/>
      <c r="M556" s="92"/>
      <c r="N556" s="92"/>
      <c r="O556" s="92"/>
      <c r="P556" s="148"/>
      <c r="Q556" s="148"/>
      <c r="R556" s="148"/>
    </row>
    <row r="557" spans="12:18" x14ac:dyDescent="0.25">
      <c r="L557" s="92"/>
      <c r="M557" s="92"/>
      <c r="N557" s="92"/>
      <c r="O557" s="92"/>
      <c r="P557" s="148"/>
      <c r="Q557" s="148"/>
      <c r="R557" s="148"/>
    </row>
    <row r="558" spans="12:18" x14ac:dyDescent="0.25">
      <c r="L558" s="92"/>
      <c r="M558" s="92"/>
      <c r="N558" s="92"/>
      <c r="O558" s="92"/>
      <c r="P558" s="148"/>
      <c r="Q558" s="148"/>
      <c r="R558" s="148"/>
    </row>
    <row r="559" spans="12:18" x14ac:dyDescent="0.25">
      <c r="L559" s="92"/>
      <c r="M559" s="92"/>
      <c r="N559" s="92"/>
      <c r="O559" s="92"/>
      <c r="P559" s="148"/>
      <c r="Q559" s="148"/>
      <c r="R559" s="148"/>
    </row>
    <row r="560" spans="12:18" x14ac:dyDescent="0.25">
      <c r="L560" s="92"/>
      <c r="M560" s="92"/>
      <c r="N560" s="92"/>
      <c r="O560" s="92"/>
      <c r="P560" s="148"/>
      <c r="Q560" s="148"/>
      <c r="R560" s="148"/>
    </row>
    <row r="561" spans="12:18" x14ac:dyDescent="0.25">
      <c r="L561" s="92"/>
      <c r="M561" s="92"/>
      <c r="N561" s="92"/>
      <c r="O561" s="92"/>
      <c r="P561" s="148"/>
      <c r="Q561" s="148"/>
      <c r="R561" s="148"/>
    </row>
    <row r="562" spans="12:18" x14ac:dyDescent="0.25">
      <c r="L562" s="92"/>
      <c r="M562" s="92"/>
      <c r="N562" s="92"/>
      <c r="O562" s="92"/>
      <c r="P562" s="148"/>
      <c r="Q562" s="148"/>
      <c r="R562" s="148"/>
    </row>
    <row r="563" spans="12:18" x14ac:dyDescent="0.25">
      <c r="L563" s="92"/>
      <c r="M563" s="92"/>
      <c r="N563" s="92"/>
      <c r="O563" s="92"/>
      <c r="P563" s="148"/>
      <c r="Q563" s="148"/>
      <c r="R563" s="148"/>
    </row>
    <row r="564" spans="12:18" x14ac:dyDescent="0.25">
      <c r="L564" s="92"/>
      <c r="M564" s="92"/>
      <c r="N564" s="92"/>
      <c r="O564" s="92"/>
      <c r="P564" s="148"/>
      <c r="Q564" s="148"/>
      <c r="R564" s="148"/>
    </row>
    <row r="565" spans="12:18" x14ac:dyDescent="0.25">
      <c r="L565" s="92"/>
      <c r="M565" s="92"/>
      <c r="N565" s="92"/>
      <c r="O565" s="92"/>
      <c r="P565" s="148"/>
      <c r="Q565" s="148"/>
      <c r="R565" s="148"/>
    </row>
    <row r="566" spans="12:18" x14ac:dyDescent="0.25">
      <c r="L566" s="92"/>
      <c r="M566" s="92"/>
      <c r="N566" s="92"/>
      <c r="O566" s="92"/>
      <c r="P566" s="148"/>
      <c r="Q566" s="148"/>
      <c r="R566" s="148"/>
    </row>
    <row r="567" spans="12:18" x14ac:dyDescent="0.25">
      <c r="L567" s="92"/>
      <c r="M567" s="92"/>
      <c r="N567" s="92"/>
      <c r="O567" s="92"/>
      <c r="P567" s="148"/>
      <c r="Q567" s="148"/>
      <c r="R567" s="148"/>
    </row>
    <row r="568" spans="12:18" x14ac:dyDescent="0.25">
      <c r="L568" s="92"/>
      <c r="M568" s="92"/>
      <c r="N568" s="92"/>
      <c r="O568" s="92"/>
      <c r="P568" s="148"/>
      <c r="Q568" s="148"/>
      <c r="R568" s="148"/>
    </row>
    <row r="569" spans="12:18" x14ac:dyDescent="0.25">
      <c r="L569" s="92"/>
      <c r="M569" s="92"/>
      <c r="N569" s="92"/>
      <c r="O569" s="92"/>
      <c r="P569" s="148"/>
      <c r="Q569" s="148"/>
      <c r="R569" s="148"/>
    </row>
    <row r="570" spans="12:18" x14ac:dyDescent="0.25">
      <c r="L570" s="92"/>
      <c r="M570" s="92"/>
      <c r="N570" s="92"/>
      <c r="O570" s="92"/>
      <c r="P570" s="148"/>
      <c r="Q570" s="148"/>
      <c r="R570" s="148"/>
    </row>
    <row r="571" spans="12:18" x14ac:dyDescent="0.25">
      <c r="L571" s="92"/>
      <c r="M571" s="92"/>
      <c r="N571" s="92"/>
      <c r="O571" s="92"/>
      <c r="P571" s="148"/>
      <c r="Q571" s="148"/>
      <c r="R571" s="148"/>
    </row>
    <row r="572" spans="12:18" x14ac:dyDescent="0.25">
      <c r="L572" s="92"/>
      <c r="M572" s="92"/>
      <c r="N572" s="92"/>
      <c r="O572" s="92"/>
      <c r="P572" s="148"/>
      <c r="Q572" s="148"/>
      <c r="R572" s="148"/>
    </row>
    <row r="573" spans="12:18" x14ac:dyDescent="0.25">
      <c r="L573" s="92"/>
      <c r="M573" s="92"/>
      <c r="N573" s="92"/>
      <c r="O573" s="92"/>
      <c r="P573" s="148"/>
      <c r="Q573" s="148"/>
      <c r="R573" s="148"/>
    </row>
    <row r="574" spans="12:18" x14ac:dyDescent="0.25">
      <c r="L574" s="92"/>
      <c r="M574" s="92"/>
      <c r="N574" s="92"/>
      <c r="O574" s="92"/>
      <c r="P574" s="148"/>
      <c r="Q574" s="148"/>
      <c r="R574" s="148"/>
    </row>
    <row r="575" spans="12:18" x14ac:dyDescent="0.25">
      <c r="L575" s="92"/>
      <c r="M575" s="92"/>
      <c r="N575" s="92"/>
      <c r="O575" s="92"/>
      <c r="P575" s="148"/>
      <c r="Q575" s="148"/>
      <c r="R575" s="148"/>
    </row>
    <row r="576" spans="12:18" x14ac:dyDescent="0.25">
      <c r="L576" s="92"/>
      <c r="M576" s="92"/>
      <c r="N576" s="92"/>
      <c r="O576" s="92"/>
      <c r="P576" s="148"/>
      <c r="Q576" s="148"/>
      <c r="R576" s="148"/>
    </row>
    <row r="577" spans="12:18" x14ac:dyDescent="0.25">
      <c r="L577" s="92"/>
      <c r="M577" s="92"/>
      <c r="N577" s="92"/>
      <c r="O577" s="92"/>
      <c r="P577" s="148"/>
      <c r="Q577" s="148"/>
      <c r="R577" s="148"/>
    </row>
    <row r="578" spans="12:18" x14ac:dyDescent="0.25">
      <c r="L578" s="92"/>
      <c r="M578" s="92"/>
      <c r="N578" s="92"/>
      <c r="O578" s="92"/>
      <c r="P578" s="148"/>
      <c r="Q578" s="148"/>
      <c r="R578" s="148"/>
    </row>
    <row r="579" spans="12:18" x14ac:dyDescent="0.25">
      <c r="L579" s="92"/>
      <c r="M579" s="92"/>
      <c r="N579" s="92"/>
      <c r="O579" s="92"/>
      <c r="P579" s="148"/>
      <c r="Q579" s="148"/>
      <c r="R579" s="148"/>
    </row>
    <row r="580" spans="12:18" x14ac:dyDescent="0.25">
      <c r="L580" s="92"/>
      <c r="M580" s="92"/>
      <c r="N580" s="92"/>
      <c r="O580" s="92"/>
      <c r="P580" s="148"/>
      <c r="Q580" s="148"/>
      <c r="R580" s="148"/>
    </row>
    <row r="581" spans="12:18" x14ac:dyDescent="0.25">
      <c r="L581" s="92"/>
      <c r="M581" s="92"/>
      <c r="N581" s="92"/>
      <c r="O581" s="92"/>
      <c r="P581" s="148"/>
      <c r="Q581" s="148"/>
      <c r="R581" s="148"/>
    </row>
    <row r="582" spans="12:18" x14ac:dyDescent="0.25">
      <c r="L582" s="92"/>
      <c r="M582" s="92"/>
      <c r="N582" s="92"/>
      <c r="O582" s="92"/>
      <c r="P582" s="148"/>
      <c r="Q582" s="148"/>
      <c r="R582" s="148"/>
    </row>
    <row r="583" spans="12:18" x14ac:dyDescent="0.25">
      <c r="L583" s="92"/>
      <c r="M583" s="92"/>
      <c r="N583" s="92"/>
      <c r="O583" s="92"/>
      <c r="P583" s="148"/>
      <c r="Q583" s="148"/>
      <c r="R583" s="148"/>
    </row>
    <row r="584" spans="12:18" x14ac:dyDescent="0.25">
      <c r="L584" s="92"/>
      <c r="M584" s="92"/>
      <c r="N584" s="92"/>
      <c r="O584" s="92"/>
      <c r="P584" s="148"/>
      <c r="Q584" s="148"/>
      <c r="R584" s="148"/>
    </row>
    <row r="585" spans="12:18" x14ac:dyDescent="0.25">
      <c r="L585" s="92"/>
      <c r="M585" s="92"/>
      <c r="N585" s="92"/>
      <c r="O585" s="92"/>
      <c r="P585" s="148"/>
      <c r="Q585" s="148"/>
      <c r="R585" s="148"/>
    </row>
    <row r="586" spans="12:18" x14ac:dyDescent="0.25">
      <c r="L586" s="92"/>
      <c r="M586" s="92"/>
      <c r="N586" s="92"/>
      <c r="O586" s="92"/>
      <c r="P586" s="148"/>
      <c r="Q586" s="148"/>
      <c r="R586" s="148"/>
    </row>
    <row r="587" spans="12:18" x14ac:dyDescent="0.25">
      <c r="L587" s="92"/>
      <c r="M587" s="92"/>
      <c r="N587" s="92"/>
      <c r="O587" s="92"/>
      <c r="P587" s="148"/>
      <c r="Q587" s="148"/>
      <c r="R587" s="148"/>
    </row>
    <row r="588" spans="12:18" x14ac:dyDescent="0.25">
      <c r="L588" s="92"/>
      <c r="M588" s="92"/>
      <c r="N588" s="92"/>
      <c r="O588" s="92"/>
      <c r="P588" s="148"/>
      <c r="Q588" s="148"/>
      <c r="R588" s="148"/>
    </row>
    <row r="589" spans="12:18" x14ac:dyDescent="0.25">
      <c r="L589" s="92"/>
      <c r="M589" s="92"/>
      <c r="N589" s="92"/>
      <c r="O589" s="92"/>
      <c r="P589" s="148"/>
      <c r="Q589" s="148"/>
      <c r="R589" s="148"/>
    </row>
    <row r="590" spans="12:18" x14ac:dyDescent="0.25">
      <c r="L590" s="92"/>
      <c r="M590" s="92"/>
      <c r="N590" s="92"/>
      <c r="O590" s="92"/>
      <c r="P590" s="148"/>
      <c r="Q590" s="148"/>
      <c r="R590" s="148"/>
    </row>
    <row r="591" spans="12:18" x14ac:dyDescent="0.25">
      <c r="L591" s="92"/>
      <c r="M591" s="92"/>
      <c r="N591" s="92"/>
      <c r="O591" s="92"/>
      <c r="P591" s="148"/>
      <c r="Q591" s="148"/>
      <c r="R591" s="148"/>
    </row>
    <row r="592" spans="12:18" x14ac:dyDescent="0.25">
      <c r="L592" s="92"/>
      <c r="M592" s="92"/>
      <c r="N592" s="92"/>
      <c r="O592" s="92"/>
      <c r="P592" s="148"/>
      <c r="Q592" s="148"/>
      <c r="R592" s="148"/>
    </row>
    <row r="593" spans="12:18" x14ac:dyDescent="0.25">
      <c r="L593" s="92"/>
      <c r="M593" s="92"/>
      <c r="N593" s="92"/>
      <c r="O593" s="92"/>
      <c r="P593" s="148"/>
      <c r="Q593" s="148"/>
      <c r="R593" s="148"/>
    </row>
    <row r="594" spans="12:18" x14ac:dyDescent="0.25">
      <c r="L594" s="92"/>
      <c r="M594" s="92"/>
      <c r="N594" s="92"/>
      <c r="O594" s="92"/>
      <c r="P594" s="148"/>
      <c r="Q594" s="148"/>
      <c r="R594" s="148"/>
    </row>
    <row r="595" spans="12:18" x14ac:dyDescent="0.25">
      <c r="L595" s="92"/>
      <c r="M595" s="92"/>
      <c r="N595" s="92"/>
      <c r="O595" s="92"/>
      <c r="P595" s="148"/>
      <c r="Q595" s="148"/>
      <c r="R595" s="148"/>
    </row>
    <row r="596" spans="12:18" x14ac:dyDescent="0.25">
      <c r="L596" s="92"/>
      <c r="M596" s="92"/>
      <c r="N596" s="92"/>
      <c r="O596" s="92"/>
      <c r="P596" s="148"/>
      <c r="Q596" s="148"/>
      <c r="R596" s="148"/>
    </row>
    <row r="597" spans="12:18" x14ac:dyDescent="0.25">
      <c r="L597" s="92"/>
      <c r="M597" s="92"/>
      <c r="N597" s="92"/>
      <c r="O597" s="92"/>
      <c r="P597" s="148"/>
      <c r="Q597" s="148"/>
      <c r="R597" s="148"/>
    </row>
    <row r="598" spans="12:18" x14ac:dyDescent="0.25">
      <c r="L598" s="92"/>
      <c r="M598" s="92"/>
      <c r="N598" s="92"/>
      <c r="O598" s="92"/>
      <c r="P598" s="148"/>
      <c r="Q598" s="148"/>
      <c r="R598" s="148"/>
    </row>
    <row r="599" spans="12:18" x14ac:dyDescent="0.25">
      <c r="L599" s="92"/>
      <c r="M599" s="92"/>
      <c r="N599" s="92"/>
      <c r="O599" s="92"/>
      <c r="P599" s="148"/>
      <c r="Q599" s="148"/>
      <c r="R599" s="148"/>
    </row>
    <row r="600" spans="12:18" x14ac:dyDescent="0.25">
      <c r="L600" s="92"/>
      <c r="M600" s="92"/>
      <c r="N600" s="92"/>
      <c r="O600" s="92"/>
      <c r="P600" s="148"/>
      <c r="Q600" s="148"/>
      <c r="R600" s="148"/>
    </row>
    <row r="601" spans="12:18" x14ac:dyDescent="0.25">
      <c r="L601" s="92"/>
      <c r="M601" s="92"/>
      <c r="N601" s="92"/>
      <c r="O601" s="92"/>
      <c r="P601" s="148"/>
      <c r="Q601" s="148"/>
      <c r="R601" s="148"/>
    </row>
    <row r="602" spans="12:18" x14ac:dyDescent="0.25">
      <c r="L602" s="92"/>
      <c r="M602" s="92"/>
      <c r="N602" s="92"/>
      <c r="O602" s="92"/>
      <c r="P602" s="148"/>
      <c r="Q602" s="148"/>
      <c r="R602" s="148"/>
    </row>
    <row r="603" spans="12:18" x14ac:dyDescent="0.25">
      <c r="L603" s="92"/>
      <c r="M603" s="92"/>
      <c r="N603" s="92"/>
      <c r="O603" s="92"/>
      <c r="P603" s="148"/>
      <c r="Q603" s="148"/>
      <c r="R603" s="148"/>
    </row>
    <row r="604" spans="12:18" x14ac:dyDescent="0.25">
      <c r="L604" s="92"/>
      <c r="M604" s="92"/>
      <c r="N604" s="92"/>
      <c r="O604" s="92"/>
      <c r="P604" s="148"/>
      <c r="Q604" s="148"/>
      <c r="R604" s="148"/>
    </row>
    <row r="605" spans="12:18" x14ac:dyDescent="0.25">
      <c r="L605" s="92"/>
      <c r="M605" s="92"/>
      <c r="N605" s="92"/>
      <c r="O605" s="92"/>
      <c r="P605" s="148"/>
      <c r="Q605" s="148"/>
      <c r="R605" s="148"/>
    </row>
    <row r="606" spans="12:18" x14ac:dyDescent="0.25">
      <c r="L606" s="92"/>
      <c r="M606" s="92"/>
      <c r="N606" s="92"/>
      <c r="O606" s="92"/>
      <c r="P606" s="148"/>
      <c r="Q606" s="148"/>
      <c r="R606" s="148"/>
    </row>
    <row r="607" spans="12:18" x14ac:dyDescent="0.25">
      <c r="L607" s="92"/>
      <c r="M607" s="92"/>
      <c r="N607" s="92"/>
      <c r="O607" s="92"/>
      <c r="P607" s="148"/>
      <c r="Q607" s="148"/>
      <c r="R607" s="148"/>
    </row>
    <row r="608" spans="12:18" x14ac:dyDescent="0.25">
      <c r="L608" s="92"/>
      <c r="M608" s="92"/>
      <c r="N608" s="92"/>
      <c r="O608" s="92"/>
      <c r="P608" s="148"/>
      <c r="Q608" s="148"/>
      <c r="R608" s="148"/>
    </row>
    <row r="609" spans="12:18" x14ac:dyDescent="0.25">
      <c r="L609" s="92"/>
      <c r="M609" s="92"/>
      <c r="N609" s="92"/>
      <c r="O609" s="92"/>
      <c r="P609" s="148"/>
      <c r="Q609" s="148"/>
      <c r="R609" s="148"/>
    </row>
    <row r="610" spans="12:18" x14ac:dyDescent="0.25">
      <c r="L610" s="92"/>
      <c r="M610" s="92"/>
      <c r="N610" s="92"/>
      <c r="O610" s="92"/>
      <c r="P610" s="148"/>
      <c r="Q610" s="148"/>
      <c r="R610" s="148"/>
    </row>
    <row r="611" spans="12:18" x14ac:dyDescent="0.25">
      <c r="L611" s="92"/>
      <c r="M611" s="92"/>
      <c r="N611" s="92"/>
      <c r="O611" s="92"/>
      <c r="P611" s="148"/>
      <c r="Q611" s="148"/>
      <c r="R611" s="148"/>
    </row>
    <row r="612" spans="12:18" x14ac:dyDescent="0.25">
      <c r="L612" s="92"/>
      <c r="M612" s="92"/>
      <c r="N612" s="92"/>
      <c r="O612" s="92"/>
      <c r="P612" s="148"/>
      <c r="Q612" s="148"/>
      <c r="R612" s="148"/>
    </row>
    <row r="613" spans="12:18" x14ac:dyDescent="0.25">
      <c r="L613" s="92"/>
      <c r="M613" s="92"/>
      <c r="N613" s="92"/>
      <c r="O613" s="92"/>
      <c r="P613" s="148"/>
      <c r="Q613" s="148"/>
      <c r="R613" s="148"/>
    </row>
    <row r="614" spans="12:18" x14ac:dyDescent="0.25">
      <c r="L614" s="92"/>
      <c r="M614" s="92"/>
      <c r="N614" s="92"/>
      <c r="O614" s="92"/>
      <c r="P614" s="148"/>
      <c r="Q614" s="148"/>
      <c r="R614" s="148"/>
    </row>
    <row r="615" spans="12:18" x14ac:dyDescent="0.25">
      <c r="L615" s="92"/>
      <c r="M615" s="92"/>
      <c r="N615" s="92"/>
      <c r="O615" s="92"/>
      <c r="P615" s="148"/>
      <c r="Q615" s="148"/>
      <c r="R615" s="148"/>
    </row>
    <row r="616" spans="12:18" x14ac:dyDescent="0.25">
      <c r="L616" s="92"/>
      <c r="M616" s="92"/>
      <c r="N616" s="92"/>
      <c r="O616" s="92"/>
      <c r="P616" s="148"/>
      <c r="Q616" s="148"/>
      <c r="R616" s="148"/>
    </row>
    <row r="617" spans="12:18" x14ac:dyDescent="0.25">
      <c r="L617" s="92"/>
      <c r="M617" s="92"/>
      <c r="N617" s="92"/>
      <c r="O617" s="92"/>
      <c r="P617" s="148"/>
      <c r="Q617" s="148"/>
      <c r="R617" s="148"/>
    </row>
    <row r="618" spans="12:18" x14ac:dyDescent="0.25">
      <c r="L618" s="92"/>
      <c r="M618" s="92"/>
      <c r="N618" s="92"/>
      <c r="O618" s="92"/>
      <c r="P618" s="148"/>
      <c r="Q618" s="148"/>
      <c r="R618" s="148"/>
    </row>
    <row r="619" spans="12:18" x14ac:dyDescent="0.25">
      <c r="L619" s="92"/>
      <c r="M619" s="92"/>
      <c r="N619" s="92"/>
      <c r="O619" s="92"/>
      <c r="P619" s="148"/>
      <c r="Q619" s="148"/>
      <c r="R619" s="148"/>
    </row>
    <row r="620" spans="12:18" x14ac:dyDescent="0.25">
      <c r="L620" s="92"/>
      <c r="M620" s="92"/>
      <c r="N620" s="92"/>
      <c r="O620" s="92"/>
      <c r="P620" s="148"/>
      <c r="Q620" s="148"/>
      <c r="R620" s="148"/>
    </row>
    <row r="621" spans="12:18" x14ac:dyDescent="0.25">
      <c r="L621" s="92"/>
      <c r="M621" s="92"/>
      <c r="N621" s="92"/>
      <c r="O621" s="92"/>
      <c r="P621" s="148"/>
      <c r="Q621" s="148"/>
      <c r="R621" s="148"/>
    </row>
    <row r="622" spans="12:18" x14ac:dyDescent="0.25">
      <c r="L622" s="92"/>
      <c r="M622" s="92"/>
      <c r="N622" s="92"/>
      <c r="O622" s="92"/>
      <c r="P622" s="148"/>
      <c r="Q622" s="148"/>
      <c r="R622" s="148"/>
    </row>
    <row r="623" spans="12:18" x14ac:dyDescent="0.25">
      <c r="L623" s="92"/>
      <c r="M623" s="92"/>
      <c r="N623" s="92"/>
      <c r="O623" s="92"/>
      <c r="P623" s="148"/>
      <c r="Q623" s="148"/>
      <c r="R623" s="148"/>
    </row>
    <row r="624" spans="12:18" x14ac:dyDescent="0.25">
      <c r="L624" s="92"/>
      <c r="M624" s="92"/>
      <c r="N624" s="92"/>
      <c r="O624" s="92"/>
      <c r="P624" s="148"/>
      <c r="Q624" s="148"/>
      <c r="R624" s="148"/>
    </row>
    <row r="625" spans="12:18" x14ac:dyDescent="0.25">
      <c r="L625" s="92"/>
      <c r="M625" s="92"/>
      <c r="N625" s="92"/>
      <c r="O625" s="92"/>
      <c r="P625" s="148"/>
      <c r="Q625" s="148"/>
      <c r="R625" s="148"/>
    </row>
    <row r="626" spans="12:18" x14ac:dyDescent="0.25">
      <c r="L626" s="92"/>
      <c r="M626" s="92"/>
      <c r="N626" s="92"/>
      <c r="O626" s="92"/>
      <c r="P626" s="148"/>
      <c r="Q626" s="148"/>
      <c r="R626" s="148"/>
    </row>
    <row r="627" spans="12:18" x14ac:dyDescent="0.25">
      <c r="L627" s="92"/>
      <c r="M627" s="92"/>
      <c r="N627" s="92"/>
      <c r="O627" s="92"/>
      <c r="P627" s="148"/>
      <c r="Q627" s="148"/>
      <c r="R627" s="148"/>
    </row>
    <row r="628" spans="12:18" x14ac:dyDescent="0.25">
      <c r="L628" s="92"/>
      <c r="M628" s="92"/>
      <c r="N628" s="92"/>
      <c r="O628" s="92"/>
      <c r="P628" s="148"/>
      <c r="Q628" s="148"/>
      <c r="R628" s="148"/>
    </row>
    <row r="629" spans="12:18" x14ac:dyDescent="0.25">
      <c r="L629" s="92"/>
      <c r="M629" s="92"/>
      <c r="N629" s="92"/>
      <c r="O629" s="92"/>
      <c r="P629" s="148"/>
      <c r="Q629" s="148"/>
      <c r="R629" s="148"/>
    </row>
    <row r="630" spans="12:18" x14ac:dyDescent="0.25">
      <c r="L630" s="92"/>
      <c r="M630" s="92"/>
      <c r="N630" s="92"/>
      <c r="O630" s="92"/>
      <c r="P630" s="148"/>
      <c r="Q630" s="148"/>
      <c r="R630" s="148"/>
    </row>
    <row r="631" spans="12:18" x14ac:dyDescent="0.25">
      <c r="L631" s="92"/>
      <c r="M631" s="92"/>
      <c r="N631" s="92"/>
      <c r="O631" s="92"/>
      <c r="P631" s="148"/>
      <c r="Q631" s="148"/>
      <c r="R631" s="148"/>
    </row>
    <row r="632" spans="12:18" x14ac:dyDescent="0.25">
      <c r="L632" s="92"/>
      <c r="M632" s="92"/>
      <c r="N632" s="92"/>
      <c r="O632" s="92"/>
      <c r="P632" s="148"/>
      <c r="Q632" s="148"/>
      <c r="R632" s="148"/>
    </row>
    <row r="633" spans="12:18" x14ac:dyDescent="0.25">
      <c r="L633" s="92"/>
      <c r="M633" s="92"/>
      <c r="N633" s="92"/>
      <c r="O633" s="92"/>
      <c r="P633" s="148"/>
      <c r="Q633" s="148"/>
      <c r="R633" s="148"/>
    </row>
    <row r="634" spans="12:18" x14ac:dyDescent="0.25">
      <c r="L634" s="92"/>
      <c r="M634" s="92"/>
      <c r="N634" s="92"/>
      <c r="O634" s="92"/>
      <c r="P634" s="148"/>
      <c r="Q634" s="148"/>
      <c r="R634" s="148"/>
    </row>
    <row r="635" spans="12:18" x14ac:dyDescent="0.25">
      <c r="L635" s="92"/>
      <c r="M635" s="92"/>
      <c r="N635" s="92"/>
      <c r="O635" s="92"/>
      <c r="P635" s="148"/>
      <c r="Q635" s="148"/>
      <c r="R635" s="148"/>
    </row>
    <row r="636" spans="12:18" x14ac:dyDescent="0.25">
      <c r="L636" s="92"/>
      <c r="M636" s="92"/>
      <c r="N636" s="92"/>
      <c r="O636" s="92"/>
      <c r="P636" s="148"/>
      <c r="Q636" s="148"/>
      <c r="R636" s="148"/>
    </row>
    <row r="637" spans="12:18" x14ac:dyDescent="0.25">
      <c r="L637" s="92"/>
      <c r="M637" s="92"/>
      <c r="N637" s="92"/>
      <c r="O637" s="92"/>
      <c r="P637" s="148"/>
      <c r="Q637" s="148"/>
      <c r="R637" s="148"/>
    </row>
    <row r="638" spans="12:18" x14ac:dyDescent="0.25">
      <c r="L638" s="92"/>
      <c r="M638" s="92"/>
      <c r="N638" s="92"/>
      <c r="O638" s="92"/>
      <c r="P638" s="148"/>
      <c r="Q638" s="148"/>
      <c r="R638" s="148"/>
    </row>
    <row r="639" spans="12:18" x14ac:dyDescent="0.25">
      <c r="L639" s="92"/>
      <c r="M639" s="92"/>
      <c r="N639" s="92"/>
      <c r="O639" s="92"/>
      <c r="P639" s="148"/>
      <c r="Q639" s="148"/>
      <c r="R639" s="148"/>
    </row>
    <row r="640" spans="12:18" x14ac:dyDescent="0.25">
      <c r="L640" s="92"/>
      <c r="M640" s="92"/>
      <c r="N640" s="92"/>
      <c r="O640" s="92"/>
      <c r="P640" s="148"/>
      <c r="Q640" s="148"/>
      <c r="R640" s="148"/>
    </row>
    <row r="641" spans="12:18" x14ac:dyDescent="0.25">
      <c r="L641" s="92"/>
      <c r="M641" s="92"/>
      <c r="N641" s="92"/>
      <c r="O641" s="92"/>
      <c r="P641" s="148"/>
      <c r="Q641" s="148"/>
      <c r="R641" s="148"/>
    </row>
    <row r="642" spans="12:18" x14ac:dyDescent="0.25">
      <c r="L642" s="92"/>
      <c r="M642" s="92"/>
      <c r="N642" s="92"/>
      <c r="O642" s="92"/>
      <c r="P642" s="148"/>
      <c r="Q642" s="148"/>
      <c r="R642" s="148"/>
    </row>
    <row r="643" spans="12:18" x14ac:dyDescent="0.25">
      <c r="L643" s="92"/>
      <c r="M643" s="92"/>
      <c r="N643" s="92"/>
      <c r="O643" s="92"/>
      <c r="P643" s="148"/>
      <c r="Q643" s="148"/>
      <c r="R643" s="148"/>
    </row>
    <row r="644" spans="12:18" x14ac:dyDescent="0.25">
      <c r="L644" s="92"/>
      <c r="M644" s="92"/>
      <c r="N644" s="92"/>
      <c r="O644" s="92"/>
      <c r="P644" s="148"/>
      <c r="Q644" s="148"/>
      <c r="R644" s="148"/>
    </row>
    <row r="645" spans="12:18" x14ac:dyDescent="0.25">
      <c r="L645" s="92"/>
      <c r="M645" s="92"/>
      <c r="N645" s="92"/>
      <c r="O645" s="92"/>
      <c r="P645" s="148"/>
      <c r="Q645" s="148"/>
      <c r="R645" s="148"/>
    </row>
    <row r="646" spans="12:18" x14ac:dyDescent="0.25">
      <c r="L646" s="92"/>
      <c r="M646" s="92"/>
      <c r="N646" s="92"/>
      <c r="O646" s="92"/>
      <c r="P646" s="148"/>
      <c r="Q646" s="148"/>
      <c r="R646" s="148"/>
    </row>
    <row r="647" spans="12:18" x14ac:dyDescent="0.25">
      <c r="L647" s="92"/>
      <c r="M647" s="92"/>
      <c r="N647" s="92"/>
      <c r="O647" s="92"/>
      <c r="P647" s="148"/>
      <c r="Q647" s="148"/>
      <c r="R647" s="148"/>
    </row>
    <row r="648" spans="12:18" x14ac:dyDescent="0.25">
      <c r="L648" s="92"/>
      <c r="M648" s="92"/>
      <c r="N648" s="92"/>
      <c r="O648" s="92"/>
      <c r="P648" s="148"/>
      <c r="Q648" s="148"/>
      <c r="R648" s="148"/>
    </row>
    <row r="649" spans="12:18" x14ac:dyDescent="0.25">
      <c r="L649" s="92"/>
      <c r="M649" s="92"/>
      <c r="N649" s="92"/>
      <c r="O649" s="92"/>
      <c r="P649" s="148"/>
      <c r="Q649" s="148"/>
      <c r="R649" s="148"/>
    </row>
    <row r="650" spans="12:18" x14ac:dyDescent="0.25">
      <c r="L650" s="92"/>
      <c r="M650" s="92"/>
      <c r="N650" s="92"/>
      <c r="O650" s="92"/>
      <c r="P650" s="148"/>
      <c r="Q650" s="148"/>
      <c r="R650" s="148"/>
    </row>
    <row r="651" spans="12:18" x14ac:dyDescent="0.25">
      <c r="L651" s="92"/>
      <c r="M651" s="92"/>
      <c r="N651" s="92"/>
      <c r="O651" s="92"/>
      <c r="P651" s="148"/>
      <c r="Q651" s="148"/>
      <c r="R651" s="148"/>
    </row>
    <row r="652" spans="12:18" x14ac:dyDescent="0.25">
      <c r="L652" s="92"/>
      <c r="M652" s="92"/>
      <c r="N652" s="92"/>
      <c r="O652" s="92"/>
      <c r="P652" s="148"/>
      <c r="Q652" s="148"/>
      <c r="R652" s="148"/>
    </row>
    <row r="653" spans="12:18" x14ac:dyDescent="0.25">
      <c r="L653" s="92"/>
      <c r="M653" s="92"/>
      <c r="N653" s="92"/>
      <c r="O653" s="92"/>
      <c r="P653" s="148"/>
      <c r="Q653" s="148"/>
      <c r="R653" s="148"/>
    </row>
    <row r="654" spans="12:18" x14ac:dyDescent="0.25">
      <c r="L654" s="92"/>
      <c r="M654" s="92"/>
      <c r="N654" s="92"/>
      <c r="O654" s="92"/>
      <c r="P654" s="148"/>
      <c r="Q654" s="148"/>
      <c r="R654" s="148"/>
    </row>
    <row r="655" spans="12:18" x14ac:dyDescent="0.25">
      <c r="L655" s="92"/>
      <c r="M655" s="92"/>
      <c r="N655" s="92"/>
      <c r="O655" s="92"/>
      <c r="P655" s="148"/>
      <c r="Q655" s="148"/>
      <c r="R655" s="148"/>
    </row>
    <row r="656" spans="12:18" x14ac:dyDescent="0.25">
      <c r="L656" s="92"/>
      <c r="M656" s="92"/>
      <c r="N656" s="92"/>
      <c r="O656" s="92"/>
      <c r="P656" s="148"/>
      <c r="Q656" s="148"/>
      <c r="R656" s="148"/>
    </row>
    <row r="657" spans="12:18" x14ac:dyDescent="0.25">
      <c r="L657" s="92"/>
      <c r="M657" s="92"/>
      <c r="N657" s="92"/>
      <c r="O657" s="92"/>
      <c r="P657" s="148"/>
      <c r="Q657" s="148"/>
      <c r="R657" s="148"/>
    </row>
    <row r="658" spans="12:18" x14ac:dyDescent="0.25">
      <c r="L658" s="92"/>
      <c r="M658" s="92"/>
      <c r="N658" s="92"/>
      <c r="O658" s="92"/>
      <c r="P658" s="148"/>
      <c r="Q658" s="148"/>
      <c r="R658" s="148"/>
    </row>
    <row r="659" spans="12:18" x14ac:dyDescent="0.25">
      <c r="L659" s="92"/>
      <c r="M659" s="92"/>
      <c r="N659" s="92"/>
      <c r="O659" s="92"/>
      <c r="P659" s="148"/>
      <c r="Q659" s="148"/>
      <c r="R659" s="148"/>
    </row>
    <row r="660" spans="12:18" x14ac:dyDescent="0.25">
      <c r="L660" s="92"/>
      <c r="M660" s="92"/>
      <c r="N660" s="92"/>
      <c r="O660" s="92"/>
      <c r="P660" s="148"/>
      <c r="Q660" s="148"/>
      <c r="R660" s="148"/>
    </row>
    <row r="661" spans="12:18" x14ac:dyDescent="0.25">
      <c r="L661" s="92"/>
      <c r="M661" s="92"/>
      <c r="N661" s="92"/>
      <c r="O661" s="92"/>
      <c r="P661" s="148"/>
      <c r="Q661" s="148"/>
      <c r="R661" s="148"/>
    </row>
    <row r="662" spans="12:18" x14ac:dyDescent="0.25">
      <c r="L662" s="92"/>
      <c r="M662" s="92"/>
      <c r="N662" s="92"/>
      <c r="O662" s="92"/>
      <c r="P662" s="148"/>
      <c r="Q662" s="148"/>
      <c r="R662" s="148"/>
    </row>
    <row r="663" spans="12:18" x14ac:dyDescent="0.25">
      <c r="L663" s="92"/>
      <c r="M663" s="92"/>
      <c r="N663" s="92"/>
      <c r="O663" s="92"/>
      <c r="P663" s="148"/>
      <c r="Q663" s="148"/>
      <c r="R663" s="148"/>
    </row>
    <row r="664" spans="12:18" x14ac:dyDescent="0.25">
      <c r="L664" s="92"/>
      <c r="M664" s="92"/>
      <c r="N664" s="92"/>
      <c r="O664" s="92"/>
      <c r="P664" s="148"/>
      <c r="Q664" s="148"/>
      <c r="R664" s="148"/>
    </row>
    <row r="665" spans="12:18" x14ac:dyDescent="0.25">
      <c r="L665" s="92"/>
      <c r="M665" s="92"/>
      <c r="N665" s="92"/>
      <c r="O665" s="92"/>
      <c r="P665" s="148"/>
      <c r="Q665" s="148"/>
      <c r="R665" s="148"/>
    </row>
    <row r="666" spans="12:18" x14ac:dyDescent="0.25">
      <c r="L666" s="92"/>
      <c r="M666" s="92"/>
      <c r="N666" s="92"/>
      <c r="O666" s="92"/>
      <c r="P666" s="148"/>
      <c r="Q666" s="148"/>
      <c r="R666" s="148"/>
    </row>
    <row r="667" spans="12:18" x14ac:dyDescent="0.25">
      <c r="L667" s="92"/>
      <c r="M667" s="92"/>
      <c r="N667" s="92"/>
      <c r="O667" s="92"/>
      <c r="P667" s="148"/>
      <c r="Q667" s="148"/>
      <c r="R667" s="148"/>
    </row>
    <row r="668" spans="12:18" x14ac:dyDescent="0.25">
      <c r="L668" s="92"/>
      <c r="M668" s="92"/>
      <c r="N668" s="92"/>
      <c r="O668" s="92"/>
      <c r="P668" s="148"/>
      <c r="Q668" s="148"/>
      <c r="R668" s="148"/>
    </row>
    <row r="669" spans="12:18" x14ac:dyDescent="0.25">
      <c r="L669" s="92"/>
      <c r="M669" s="92"/>
      <c r="N669" s="92"/>
      <c r="O669" s="92"/>
      <c r="P669" s="148"/>
      <c r="Q669" s="148"/>
      <c r="R669" s="148"/>
    </row>
    <row r="670" spans="12:18" x14ac:dyDescent="0.25">
      <c r="L670" s="92"/>
      <c r="M670" s="92"/>
      <c r="N670" s="92"/>
      <c r="O670" s="92"/>
      <c r="P670" s="148"/>
      <c r="Q670" s="148"/>
      <c r="R670" s="148"/>
    </row>
    <row r="671" spans="12:18" x14ac:dyDescent="0.25">
      <c r="L671" s="92"/>
      <c r="M671" s="92"/>
      <c r="N671" s="92"/>
      <c r="O671" s="92"/>
      <c r="P671" s="148"/>
      <c r="Q671" s="148"/>
      <c r="R671" s="148"/>
    </row>
    <row r="672" spans="12:18" x14ac:dyDescent="0.25">
      <c r="L672" s="92"/>
      <c r="M672" s="92"/>
      <c r="N672" s="92"/>
      <c r="O672" s="92"/>
      <c r="P672" s="148"/>
      <c r="Q672" s="148"/>
      <c r="R672" s="148"/>
    </row>
    <row r="673" spans="12:18" x14ac:dyDescent="0.25">
      <c r="L673" s="92"/>
      <c r="M673" s="92"/>
      <c r="N673" s="92"/>
      <c r="O673" s="92"/>
      <c r="P673" s="148"/>
      <c r="Q673" s="148"/>
      <c r="R673" s="148"/>
    </row>
    <row r="674" spans="12:18" x14ac:dyDescent="0.25">
      <c r="L674" s="92"/>
      <c r="M674" s="92"/>
      <c r="N674" s="92"/>
      <c r="O674" s="92"/>
      <c r="P674" s="148"/>
      <c r="Q674" s="148"/>
      <c r="R674" s="148"/>
    </row>
    <row r="675" spans="12:18" x14ac:dyDescent="0.25">
      <c r="L675" s="92"/>
      <c r="M675" s="92"/>
      <c r="N675" s="92"/>
      <c r="O675" s="92"/>
      <c r="P675" s="148"/>
      <c r="Q675" s="148"/>
      <c r="R675" s="148"/>
    </row>
    <row r="676" spans="12:18" x14ac:dyDescent="0.25">
      <c r="L676" s="92"/>
      <c r="M676" s="92"/>
      <c r="N676" s="92"/>
      <c r="O676" s="92"/>
      <c r="P676" s="148"/>
      <c r="Q676" s="148"/>
      <c r="R676" s="148"/>
    </row>
    <row r="677" spans="12:18" x14ac:dyDescent="0.25">
      <c r="L677" s="92"/>
      <c r="M677" s="92"/>
      <c r="N677" s="92"/>
      <c r="O677" s="92"/>
      <c r="P677" s="148"/>
      <c r="Q677" s="148"/>
      <c r="R677" s="148"/>
    </row>
    <row r="678" spans="12:18" x14ac:dyDescent="0.25">
      <c r="L678" s="92"/>
      <c r="M678" s="92"/>
      <c r="N678" s="92"/>
      <c r="O678" s="92"/>
      <c r="P678" s="148"/>
      <c r="Q678" s="148"/>
      <c r="R678" s="148"/>
    </row>
    <row r="679" spans="12:18" x14ac:dyDescent="0.25">
      <c r="L679" s="92"/>
      <c r="M679" s="92"/>
      <c r="N679" s="92"/>
      <c r="O679" s="92"/>
      <c r="P679" s="148"/>
      <c r="Q679" s="148"/>
      <c r="R679" s="148"/>
    </row>
    <row r="680" spans="12:18" x14ac:dyDescent="0.25">
      <c r="L680" s="92"/>
      <c r="M680" s="92"/>
      <c r="N680" s="92"/>
      <c r="O680" s="92"/>
      <c r="P680" s="148"/>
      <c r="Q680" s="148"/>
      <c r="R680" s="148"/>
    </row>
    <row r="681" spans="12:18" x14ac:dyDescent="0.25">
      <c r="L681" s="92"/>
      <c r="M681" s="92"/>
      <c r="N681" s="92"/>
      <c r="O681" s="92"/>
      <c r="P681" s="148"/>
      <c r="Q681" s="148"/>
      <c r="R681" s="148"/>
    </row>
    <row r="682" spans="12:18" x14ac:dyDescent="0.25">
      <c r="L682" s="92"/>
      <c r="M682" s="92"/>
      <c r="N682" s="92"/>
      <c r="O682" s="92"/>
      <c r="P682" s="148"/>
      <c r="Q682" s="148"/>
      <c r="R682" s="148"/>
    </row>
    <row r="683" spans="12:18" x14ac:dyDescent="0.25">
      <c r="L683" s="92"/>
      <c r="M683" s="92"/>
      <c r="N683" s="92"/>
      <c r="O683" s="92"/>
      <c r="P683" s="148"/>
      <c r="Q683" s="148"/>
      <c r="R683" s="148"/>
    </row>
    <row r="684" spans="12:18" x14ac:dyDescent="0.25">
      <c r="L684" s="92"/>
      <c r="M684" s="92"/>
      <c r="N684" s="92"/>
      <c r="O684" s="92"/>
      <c r="P684" s="148"/>
      <c r="Q684" s="148"/>
      <c r="R684" s="148"/>
    </row>
    <row r="685" spans="12:18" x14ac:dyDescent="0.25">
      <c r="L685" s="92"/>
      <c r="M685" s="92"/>
      <c r="N685" s="92"/>
      <c r="O685" s="92"/>
      <c r="P685" s="148"/>
      <c r="Q685" s="148"/>
      <c r="R685" s="148"/>
    </row>
    <row r="686" spans="12:18" x14ac:dyDescent="0.25">
      <c r="L686" s="92"/>
      <c r="M686" s="92"/>
      <c r="N686" s="92"/>
      <c r="O686" s="92"/>
      <c r="P686" s="148"/>
      <c r="Q686" s="148"/>
      <c r="R686" s="148"/>
    </row>
    <row r="687" spans="12:18" x14ac:dyDescent="0.25">
      <c r="L687" s="92"/>
      <c r="M687" s="92"/>
      <c r="N687" s="92"/>
      <c r="O687" s="92"/>
      <c r="P687" s="148"/>
      <c r="Q687" s="148"/>
      <c r="R687" s="148"/>
    </row>
    <row r="688" spans="12:18" x14ac:dyDescent="0.25">
      <c r="L688" s="92"/>
      <c r="M688" s="92"/>
      <c r="N688" s="92"/>
      <c r="O688" s="92"/>
      <c r="P688" s="148"/>
      <c r="Q688" s="148"/>
      <c r="R688" s="148"/>
    </row>
    <row r="689" spans="12:18" x14ac:dyDescent="0.25">
      <c r="L689" s="92"/>
      <c r="M689" s="92"/>
      <c r="N689" s="92"/>
      <c r="O689" s="92"/>
      <c r="P689" s="148"/>
      <c r="Q689" s="148"/>
      <c r="R689" s="148"/>
    </row>
    <row r="690" spans="12:18" x14ac:dyDescent="0.25">
      <c r="L690" s="92"/>
      <c r="M690" s="92"/>
      <c r="N690" s="92"/>
      <c r="O690" s="92"/>
      <c r="P690" s="148"/>
      <c r="Q690" s="148"/>
      <c r="R690" s="148"/>
    </row>
    <row r="691" spans="12:18" x14ac:dyDescent="0.25">
      <c r="L691" s="92"/>
      <c r="M691" s="92"/>
      <c r="N691" s="92"/>
      <c r="O691" s="92"/>
      <c r="P691" s="148"/>
      <c r="Q691" s="148"/>
      <c r="R691" s="148"/>
    </row>
    <row r="692" spans="12:18" x14ac:dyDescent="0.25">
      <c r="L692" s="92"/>
      <c r="M692" s="92"/>
      <c r="N692" s="92"/>
      <c r="O692" s="92"/>
      <c r="P692" s="148"/>
      <c r="Q692" s="148"/>
      <c r="R692" s="148"/>
    </row>
    <row r="693" spans="12:18" x14ac:dyDescent="0.25">
      <c r="L693" s="92"/>
      <c r="M693" s="92"/>
      <c r="N693" s="92"/>
      <c r="O693" s="92"/>
      <c r="P693" s="148"/>
      <c r="Q693" s="148"/>
      <c r="R693" s="148"/>
    </row>
    <row r="694" spans="12:18" x14ac:dyDescent="0.25">
      <c r="L694" s="92"/>
      <c r="M694" s="92"/>
      <c r="N694" s="92"/>
      <c r="O694" s="92"/>
      <c r="P694" s="148"/>
      <c r="Q694" s="148"/>
      <c r="R694" s="148"/>
    </row>
    <row r="695" spans="12:18" x14ac:dyDescent="0.25">
      <c r="L695" s="92"/>
      <c r="M695" s="92"/>
      <c r="N695" s="92"/>
      <c r="O695" s="92"/>
      <c r="P695" s="148"/>
      <c r="Q695" s="148"/>
      <c r="R695" s="148"/>
    </row>
    <row r="696" spans="12:18" x14ac:dyDescent="0.25">
      <c r="L696" s="92"/>
      <c r="M696" s="92"/>
      <c r="N696" s="92"/>
      <c r="O696" s="92"/>
      <c r="P696" s="148"/>
      <c r="Q696" s="148"/>
      <c r="R696" s="148"/>
    </row>
    <row r="697" spans="12:18" x14ac:dyDescent="0.25">
      <c r="L697" s="92"/>
      <c r="M697" s="92"/>
      <c r="N697" s="92"/>
      <c r="O697" s="92"/>
      <c r="P697" s="148"/>
      <c r="Q697" s="148"/>
      <c r="R697" s="148"/>
    </row>
    <row r="698" spans="12:18" x14ac:dyDescent="0.25">
      <c r="L698" s="92"/>
      <c r="M698" s="92"/>
      <c r="N698" s="92"/>
      <c r="O698" s="92"/>
      <c r="P698" s="148"/>
      <c r="Q698" s="148"/>
      <c r="R698" s="148"/>
    </row>
    <row r="699" spans="12:18" x14ac:dyDescent="0.25">
      <c r="L699" s="92"/>
      <c r="M699" s="92"/>
      <c r="N699" s="92"/>
      <c r="O699" s="92"/>
      <c r="P699" s="148"/>
      <c r="Q699" s="148"/>
      <c r="R699" s="148"/>
    </row>
    <row r="700" spans="12:18" x14ac:dyDescent="0.25">
      <c r="L700" s="92"/>
      <c r="M700" s="92"/>
      <c r="N700" s="92"/>
      <c r="O700" s="92"/>
      <c r="P700" s="148"/>
      <c r="Q700" s="148"/>
      <c r="R700" s="148"/>
    </row>
    <row r="701" spans="12:18" x14ac:dyDescent="0.25">
      <c r="L701" s="92"/>
      <c r="M701" s="92"/>
      <c r="N701" s="92"/>
      <c r="O701" s="92"/>
      <c r="P701" s="148"/>
      <c r="Q701" s="148"/>
      <c r="R701" s="148"/>
    </row>
    <row r="702" spans="12:18" x14ac:dyDescent="0.25">
      <c r="L702" s="92"/>
      <c r="M702" s="92"/>
      <c r="N702" s="92"/>
      <c r="O702" s="92"/>
      <c r="P702" s="148"/>
      <c r="Q702" s="148"/>
      <c r="R702" s="148"/>
    </row>
    <row r="703" spans="12:18" x14ac:dyDescent="0.25">
      <c r="L703" s="92"/>
      <c r="M703" s="92"/>
      <c r="N703" s="92"/>
      <c r="O703" s="92"/>
      <c r="P703" s="148"/>
      <c r="Q703" s="148"/>
      <c r="R703" s="148"/>
    </row>
    <row r="704" spans="12:18" x14ac:dyDescent="0.25">
      <c r="L704" s="92"/>
      <c r="M704" s="92"/>
      <c r="N704" s="92"/>
      <c r="O704" s="92"/>
      <c r="P704" s="148"/>
      <c r="Q704" s="148"/>
      <c r="R704" s="148"/>
    </row>
    <row r="705" spans="12:18" x14ac:dyDescent="0.25">
      <c r="L705" s="92"/>
      <c r="M705" s="92"/>
      <c r="N705" s="92"/>
      <c r="O705" s="92"/>
      <c r="P705" s="148"/>
      <c r="Q705" s="148"/>
      <c r="R705" s="148"/>
    </row>
    <row r="706" spans="12:18" x14ac:dyDescent="0.25">
      <c r="L706" s="92"/>
      <c r="M706" s="92"/>
      <c r="N706" s="92"/>
      <c r="O706" s="92"/>
      <c r="P706" s="148"/>
      <c r="Q706" s="148"/>
      <c r="R706" s="148"/>
    </row>
    <row r="707" spans="12:18" x14ac:dyDescent="0.25">
      <c r="L707" s="92"/>
      <c r="M707" s="92"/>
      <c r="N707" s="92"/>
      <c r="O707" s="92"/>
      <c r="P707" s="148"/>
      <c r="Q707" s="148"/>
      <c r="R707" s="148"/>
    </row>
    <row r="708" spans="12:18" x14ac:dyDescent="0.25">
      <c r="L708" s="92"/>
      <c r="M708" s="92"/>
      <c r="N708" s="92"/>
      <c r="O708" s="92"/>
      <c r="P708" s="148"/>
      <c r="Q708" s="148"/>
      <c r="R708" s="148"/>
    </row>
    <row r="709" spans="12:18" x14ac:dyDescent="0.25">
      <c r="L709" s="92"/>
      <c r="M709" s="92"/>
      <c r="N709" s="92"/>
      <c r="O709" s="92"/>
      <c r="P709" s="148"/>
      <c r="Q709" s="148"/>
      <c r="R709" s="148"/>
    </row>
    <row r="710" spans="12:18" x14ac:dyDescent="0.25">
      <c r="L710" s="92"/>
      <c r="M710" s="92"/>
      <c r="N710" s="92"/>
      <c r="O710" s="92"/>
      <c r="P710" s="148"/>
      <c r="Q710" s="148"/>
      <c r="R710" s="148"/>
    </row>
    <row r="711" spans="12:18" x14ac:dyDescent="0.25">
      <c r="L711" s="92"/>
      <c r="M711" s="92"/>
      <c r="N711" s="92"/>
      <c r="O711" s="92"/>
      <c r="P711" s="148"/>
      <c r="Q711" s="148"/>
      <c r="R711" s="148"/>
    </row>
    <row r="712" spans="12:18" x14ac:dyDescent="0.25">
      <c r="L712" s="92"/>
      <c r="M712" s="92"/>
      <c r="N712" s="92"/>
      <c r="O712" s="92"/>
      <c r="P712" s="148"/>
      <c r="Q712" s="148"/>
      <c r="R712" s="148"/>
    </row>
    <row r="713" spans="12:18" x14ac:dyDescent="0.25">
      <c r="L713" s="92"/>
      <c r="M713" s="92"/>
      <c r="N713" s="92"/>
      <c r="O713" s="92"/>
      <c r="P713" s="148"/>
      <c r="Q713" s="148"/>
      <c r="R713" s="148"/>
    </row>
    <row r="714" spans="12:18" x14ac:dyDescent="0.25">
      <c r="L714" s="92"/>
      <c r="M714" s="92"/>
      <c r="N714" s="92"/>
      <c r="O714" s="92"/>
      <c r="P714" s="148"/>
      <c r="Q714" s="148"/>
      <c r="R714" s="148"/>
    </row>
    <row r="715" spans="12:18" x14ac:dyDescent="0.25">
      <c r="L715" s="92"/>
      <c r="M715" s="92"/>
      <c r="N715" s="92"/>
      <c r="O715" s="92"/>
      <c r="P715" s="148"/>
      <c r="Q715" s="148"/>
      <c r="R715" s="148"/>
    </row>
    <row r="716" spans="12:18" x14ac:dyDescent="0.25">
      <c r="L716" s="92"/>
      <c r="M716" s="92"/>
      <c r="N716" s="92"/>
      <c r="O716" s="92"/>
      <c r="P716" s="148"/>
      <c r="Q716" s="148"/>
      <c r="R716" s="148"/>
    </row>
  </sheetData>
  <mergeCells count="28">
    <mergeCell ref="A2:C2"/>
    <mergeCell ref="A42:C42"/>
    <mergeCell ref="A33:C33"/>
    <mergeCell ref="J4:K4"/>
    <mergeCell ref="N67:O67"/>
    <mergeCell ref="J63:O63"/>
    <mergeCell ref="A3:C3"/>
    <mergeCell ref="Q67:R67"/>
    <mergeCell ref="J67:K67"/>
    <mergeCell ref="D67:F67"/>
    <mergeCell ref="G67:I67"/>
    <mergeCell ref="L67:M67"/>
    <mergeCell ref="Q4:R4"/>
    <mergeCell ref="A5:C5"/>
    <mergeCell ref="A17:C17"/>
    <mergeCell ref="L4:M4"/>
    <mergeCell ref="N4:O4"/>
    <mergeCell ref="D4:F4"/>
    <mergeCell ref="G4:I4"/>
    <mergeCell ref="A105:H105"/>
    <mergeCell ref="A95:C95"/>
    <mergeCell ref="A61:H61"/>
    <mergeCell ref="A62:C62"/>
    <mergeCell ref="A85:C85"/>
    <mergeCell ref="A71:C71"/>
    <mergeCell ref="A68:C68"/>
    <mergeCell ref="A92:C92"/>
    <mergeCell ref="A63:C6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 Kernassortiment </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Holsteyn, Jos van</dc:creator>
  <cp:lastModifiedBy>Holsteyn, Jos van</cp:lastModifiedBy>
  <dcterms:created xsi:type="dcterms:W3CDTF">2022-06-27T07:17:50Z</dcterms:created>
  <dcterms:modified xsi:type="dcterms:W3CDTF">2023-06-20T10:49:33Z</dcterms:modified>
</cp:coreProperties>
</file>