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1 DJI\08 Gedetineerden\EA Persoonlijke verzorging justiabelen 2023\04 Aanbestedingsdocumenten\Publicatie\"/>
    </mc:Choice>
  </mc:AlternateContent>
  <bookViews>
    <workbookView xWindow="0" yWindow="0" windowWidth="28800" windowHeight="13200"/>
  </bookViews>
  <sheets>
    <sheet name="Bouwblokk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E26" i="1" s="1"/>
  <c r="E22" i="1"/>
  <c r="E21" i="1"/>
  <c r="E18" i="1"/>
  <c r="E19" i="1"/>
  <c r="E17" i="1"/>
  <c r="E15" i="1"/>
  <c r="E12" i="1"/>
  <c r="E13" i="1"/>
  <c r="E11" i="1"/>
  <c r="E10" i="1"/>
  <c r="E8" i="1"/>
  <c r="E9" i="1"/>
  <c r="E7" i="1"/>
  <c r="E6" i="1"/>
</calcChain>
</file>

<file path=xl/sharedStrings.xml><?xml version="1.0" encoding="utf-8"?>
<sst xmlns="http://schemas.openxmlformats.org/spreadsheetml/2006/main" count="61" uniqueCount="47">
  <si>
    <t>Waarde</t>
  </si>
  <si>
    <t>Werk &amp; Opleiding</t>
  </si>
  <si>
    <t>Een arbeidsovereenkomst voor een (ex-)gedetineerde (&gt; 6 maanden)</t>
  </si>
  <si>
    <t>Loonsom x2</t>
  </si>
  <si>
    <t>Een arbeidsovereenkomst voor een (ex-)gedetineerde (&lt; 6 maanden)</t>
  </si>
  <si>
    <t>Loonsom x1,5</t>
  </si>
  <si>
    <t>Een arbeidsovereenkomst voor een (ex-)gedetineerde binnen uw netwerk (&gt; 6 maanden)</t>
  </si>
  <si>
    <t>Een arbeidsovereenkomst voor een (ex-)gedetineerde binnen uw netwerk (&lt; 6 maanden)</t>
  </si>
  <si>
    <t>Dagbesteding voor pensioensgerechtigde (ex)gedetineerde na detentie</t>
  </si>
  <si>
    <t>Kosten x1,5</t>
  </si>
  <si>
    <t>Leerwerktraject (arbeidsovereenkomst &amp; opleiding) voor een (ex-)gedetineerde</t>
  </si>
  <si>
    <t>Loonsom + opleidingskosten x2,5</t>
  </si>
  <si>
    <t xml:space="preserve">Opleiding of training zonder certificering (max. drie maanden) </t>
  </si>
  <si>
    <t>Kosten (open kostprijscalculatie)</t>
  </si>
  <si>
    <t>Opleiding of training met erkende certificering (max. drie maanden)</t>
  </si>
  <si>
    <t>Kosten x2 (open kostprijscalculatie)</t>
  </si>
  <si>
    <t>Arbeid</t>
  </si>
  <si>
    <t>U laat werk uitvoeren in detentie via In-Made</t>
  </si>
  <si>
    <t>Opdrachtwaarde</t>
  </si>
  <si>
    <t>Sport &amp; detentie</t>
  </si>
  <si>
    <t>Kosten lidmaatschap</t>
  </si>
  <si>
    <t xml:space="preserve">U neemt deel aan project van ‘Werk via Sport’ (gericht op arbeidstoeleiding). </t>
  </si>
  <si>
    <t>Kosten</t>
  </si>
  <si>
    <t xml:space="preserve">Het jaarlijkse internationale ‘Football Works’ voetbaltoernooi is het platform voor sportprojecten gericht op arbeidstoeleiding. U wordt maatschappelijk partner en levert diensten, producten en/of sponsoring. </t>
  </si>
  <si>
    <t>Overig &amp; maatwerk</t>
  </si>
  <si>
    <t>Financieel ondersteunen van organisaties die een bijdrage leveren aan onze maatschappelijke opdracht (bijv. Exodus, Gevangenenzorg NL, Humanitas, de Herstelling, Dutch Cell Dogs, Stichting GOAL, Everyday Heroes, CurrentWerkt etc.)</t>
  </si>
  <si>
    <t>Maatwerk volgens uw voorstel na gunning en na acceptatie van DJI</t>
  </si>
  <si>
    <t xml:space="preserve">Uw open kost-prijscalculatie </t>
  </si>
  <si>
    <t>Uitgaven</t>
  </si>
  <si>
    <t xml:space="preserve">SR-waarde </t>
  </si>
  <si>
    <t>Activiteit (jaar, kwartaal, maand)</t>
  </si>
  <si>
    <t>Bewijsstuk ingeleverd</t>
  </si>
  <si>
    <t xml:space="preserve">Uw Invulling </t>
  </si>
  <si>
    <t>U betaalt het lidmaatschap bij een sportvereniging voor een (ex-)gedetineerde voor minstens één jaar (voor een nieuw schoon sociaal netwerk) na vrijlating</t>
  </si>
  <si>
    <t>Totaal SR</t>
  </si>
  <si>
    <t xml:space="preserve">Facturen vergadercentrum Nieuwersluis </t>
  </si>
  <si>
    <t xml:space="preserve">Rekeningafschrift storting en bevestiging organisatie </t>
  </si>
  <si>
    <t>SR-%</t>
  </si>
  <si>
    <t xml:space="preserve">Afhankelijk van project. </t>
  </si>
  <si>
    <t xml:space="preserve">e-mail volgens format met akkoord (senior) casemanager </t>
  </si>
  <si>
    <t xml:space="preserve">opdrachtverlening/factuur In-Made </t>
  </si>
  <si>
    <t xml:space="preserve">e-mail van landelijk staffunctionaris Sport  </t>
  </si>
  <si>
    <t>Vergaderen bij DJI-vergadercentrum Nieuwersluis</t>
  </si>
  <si>
    <t>Spend</t>
  </si>
  <si>
    <t>Verantwoordingsformulier Inkopen met Impact</t>
  </si>
  <si>
    <t>Persoonlijke verzorgingsartikelen voor justitiabelen</t>
  </si>
  <si>
    <t>Bijlage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</si>
</sst>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5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4" tint="-0.499984740745262"/>
      </top>
      <bottom/>
      <diagonal/>
    </border>
    <border>
      <left/>
      <right/>
      <top style="thin">
        <color theme="4" tint="-0.49998474074526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4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1" applyBorder="1" applyAlignment="1">
      <alignment vertical="center" wrapText="1"/>
    </xf>
    <xf numFmtId="164" fontId="0" fillId="4" borderId="1" xfId="0" applyNumberFormat="1" applyFill="1" applyBorder="1" applyAlignment="1">
      <alignment horizontal="left" vertical="top"/>
    </xf>
    <xf numFmtId="164" fontId="0" fillId="0" borderId="3" xfId="0" applyNumberForma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0" fillId="4" borderId="5" xfId="0" applyFill="1" applyBorder="1" applyAlignment="1">
      <alignment horizontal="left" vertical="top"/>
    </xf>
    <xf numFmtId="164" fontId="0" fillId="0" borderId="5" xfId="0" applyNumberFormat="1" applyBorder="1" applyAlignment="1">
      <alignment horizontal="left" vertical="top"/>
    </xf>
    <xf numFmtId="0" fontId="1" fillId="2" borderId="9" xfId="0" applyFont="1" applyFill="1" applyBorder="1" applyAlignment="1">
      <alignment horizontal="center" vertical="center"/>
    </xf>
    <xf numFmtId="164" fontId="0" fillId="0" borderId="2" xfId="0" applyNumberFormat="1" applyBorder="1" applyAlignment="1">
      <alignment horizontal="left" vertical="top"/>
    </xf>
    <xf numFmtId="164" fontId="0" fillId="4" borderId="2" xfId="0" applyNumberFormat="1" applyFill="1" applyBorder="1" applyAlignment="1">
      <alignment horizontal="left" vertical="top"/>
    </xf>
    <xf numFmtId="165" fontId="0" fillId="5" borderId="2" xfId="0" applyNumberFormat="1" applyFill="1" applyBorder="1" applyAlignment="1">
      <alignment horizontal="left" vertical="top"/>
    </xf>
    <xf numFmtId="0" fontId="4" fillId="0" borderId="0" xfId="0" applyFont="1"/>
    <xf numFmtId="0" fontId="5" fillId="0" borderId="0" xfId="0" applyFont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fdn.org/blog/news/only-winners-after-1st-football-works-festival/https:/www.efdn.org/blog/news/only-winners-after-1st-football-works-festival/" TargetMode="External"/><Relationship Id="rId1" Type="http://schemas.openxmlformats.org/officeDocument/2006/relationships/hyperlink" Target="https://www.in-made.nl/gedetineerden-als-werknemer/detentie-en-arbeid/werk-via-s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zoomScaleNormal="100" workbookViewId="0">
      <selection activeCell="B2" sqref="B2"/>
    </sheetView>
  </sheetViews>
  <sheetFormatPr defaultRowHeight="15" x14ac:dyDescent="0.25"/>
  <cols>
    <col min="1" max="1" width="81.140625" customWidth="1"/>
    <col min="2" max="2" width="32" customWidth="1"/>
    <col min="3" max="3" width="6.7109375" customWidth="1"/>
    <col min="4" max="4" width="12.5703125" customWidth="1"/>
    <col min="5" max="5" width="13" customWidth="1"/>
    <col min="6" max="6" width="20.85546875" bestFit="1" customWidth="1"/>
  </cols>
  <sheetData>
    <row r="1" spans="1:11" ht="21" x14ac:dyDescent="0.35">
      <c r="A1" s="22" t="s">
        <v>46</v>
      </c>
    </row>
    <row r="2" spans="1:11" ht="21" x14ac:dyDescent="0.35">
      <c r="A2" s="22" t="s">
        <v>44</v>
      </c>
    </row>
    <row r="3" spans="1:11" x14ac:dyDescent="0.25">
      <c r="A3" s="23" t="s">
        <v>45</v>
      </c>
    </row>
    <row r="4" spans="1:11" x14ac:dyDescent="0.25">
      <c r="A4" s="1" t="s">
        <v>30</v>
      </c>
      <c r="B4" s="1" t="s">
        <v>0</v>
      </c>
      <c r="C4" s="26"/>
      <c r="D4" s="18" t="s">
        <v>32</v>
      </c>
      <c r="E4" s="18"/>
      <c r="F4" s="18"/>
      <c r="G4" s="18"/>
      <c r="H4" s="18"/>
      <c r="I4" s="18"/>
      <c r="J4" s="18"/>
      <c r="K4" s="26"/>
    </row>
    <row r="5" spans="1:11" x14ac:dyDescent="0.25">
      <c r="A5" s="1" t="s">
        <v>1</v>
      </c>
      <c r="B5" s="1"/>
      <c r="C5" s="26"/>
      <c r="D5" s="1" t="s">
        <v>28</v>
      </c>
      <c r="E5" s="1" t="s">
        <v>29</v>
      </c>
      <c r="F5" s="6" t="s">
        <v>31</v>
      </c>
      <c r="G5" s="7"/>
      <c r="H5" s="7"/>
      <c r="I5" s="7"/>
      <c r="J5" s="7"/>
      <c r="K5" s="26"/>
    </row>
    <row r="6" spans="1:11" ht="15" customHeight="1" x14ac:dyDescent="0.25">
      <c r="A6" s="2" t="s">
        <v>2</v>
      </c>
      <c r="B6" s="2" t="s">
        <v>3</v>
      </c>
      <c r="C6" s="26"/>
      <c r="D6" s="10"/>
      <c r="E6" s="11">
        <f>D6*2</f>
        <v>0</v>
      </c>
      <c r="F6" s="24" t="s">
        <v>39</v>
      </c>
      <c r="G6" s="24"/>
      <c r="H6" s="24"/>
      <c r="I6" s="24"/>
      <c r="J6" s="24"/>
      <c r="K6" s="26"/>
    </row>
    <row r="7" spans="1:11" x14ac:dyDescent="0.25">
      <c r="A7" s="2" t="s">
        <v>4</v>
      </c>
      <c r="B7" s="2" t="s">
        <v>5</v>
      </c>
      <c r="C7" s="26"/>
      <c r="D7" s="10"/>
      <c r="E7" s="11">
        <f>D7*1.5</f>
        <v>0</v>
      </c>
      <c r="F7" s="24" t="s">
        <v>39</v>
      </c>
      <c r="G7" s="24"/>
      <c r="H7" s="24"/>
      <c r="I7" s="24"/>
      <c r="J7" s="24"/>
      <c r="K7" s="26"/>
    </row>
    <row r="8" spans="1:11" x14ac:dyDescent="0.25">
      <c r="A8" s="2" t="s">
        <v>6</v>
      </c>
      <c r="B8" s="2" t="s">
        <v>3</v>
      </c>
      <c r="C8" s="26"/>
      <c r="D8" s="10"/>
      <c r="E8" s="11">
        <f>D8*2</f>
        <v>0</v>
      </c>
      <c r="F8" s="24" t="s">
        <v>39</v>
      </c>
      <c r="G8" s="24"/>
      <c r="H8" s="24"/>
      <c r="I8" s="24"/>
      <c r="J8" s="24"/>
      <c r="K8" s="26"/>
    </row>
    <row r="9" spans="1:11" x14ac:dyDescent="0.25">
      <c r="A9" s="2" t="s">
        <v>7</v>
      </c>
      <c r="B9" s="2" t="s">
        <v>5</v>
      </c>
      <c r="C9" s="26"/>
      <c r="D9" s="10"/>
      <c r="E9" s="11">
        <f>D9*1.5</f>
        <v>0</v>
      </c>
      <c r="F9" s="24" t="s">
        <v>39</v>
      </c>
      <c r="G9" s="24"/>
      <c r="H9" s="24"/>
      <c r="I9" s="24"/>
      <c r="J9" s="24"/>
      <c r="K9" s="26"/>
    </row>
    <row r="10" spans="1:11" x14ac:dyDescent="0.25">
      <c r="A10" s="2" t="s">
        <v>8</v>
      </c>
      <c r="B10" s="2" t="s">
        <v>9</v>
      </c>
      <c r="C10" s="26"/>
      <c r="D10" s="10"/>
      <c r="E10" s="11">
        <f>D10*1.5</f>
        <v>0</v>
      </c>
      <c r="F10" s="24" t="s">
        <v>39</v>
      </c>
      <c r="G10" s="24"/>
      <c r="H10" s="24"/>
      <c r="I10" s="24"/>
      <c r="J10" s="24"/>
      <c r="K10" s="26"/>
    </row>
    <row r="11" spans="1:11" x14ac:dyDescent="0.25">
      <c r="A11" s="2" t="s">
        <v>10</v>
      </c>
      <c r="B11" s="2" t="s">
        <v>11</v>
      </c>
      <c r="C11" s="26"/>
      <c r="D11" s="10"/>
      <c r="E11" s="11">
        <f>D11*2.5</f>
        <v>0</v>
      </c>
      <c r="F11" s="24" t="s">
        <v>39</v>
      </c>
      <c r="G11" s="24"/>
      <c r="H11" s="24"/>
      <c r="I11" s="24"/>
      <c r="J11" s="24"/>
      <c r="K11" s="26"/>
    </row>
    <row r="12" spans="1:11" x14ac:dyDescent="0.25">
      <c r="A12" s="2" t="s">
        <v>12</v>
      </c>
      <c r="B12" s="2" t="s">
        <v>13</v>
      </c>
      <c r="C12" s="26"/>
      <c r="D12" s="10"/>
      <c r="E12" s="11">
        <f>D12</f>
        <v>0</v>
      </c>
      <c r="F12" s="24" t="s">
        <v>39</v>
      </c>
      <c r="G12" s="24"/>
      <c r="H12" s="24"/>
      <c r="I12" s="24"/>
      <c r="J12" s="24"/>
      <c r="K12" s="26"/>
    </row>
    <row r="13" spans="1:11" x14ac:dyDescent="0.25">
      <c r="A13" s="2" t="s">
        <v>14</v>
      </c>
      <c r="B13" s="2" t="s">
        <v>15</v>
      </c>
      <c r="C13" s="26"/>
      <c r="D13" s="10"/>
      <c r="E13" s="11">
        <f>D13*2</f>
        <v>0</v>
      </c>
      <c r="F13" s="24" t="s">
        <v>39</v>
      </c>
      <c r="G13" s="24"/>
      <c r="H13" s="24"/>
      <c r="I13" s="24"/>
      <c r="J13" s="24"/>
      <c r="K13" s="26"/>
    </row>
    <row r="14" spans="1:11" x14ac:dyDescent="0.25">
      <c r="A14" s="3" t="s">
        <v>16</v>
      </c>
      <c r="B14" s="4"/>
      <c r="C14" s="26"/>
      <c r="D14" s="12"/>
      <c r="E14" s="12"/>
      <c r="F14" s="13"/>
      <c r="G14" s="13"/>
      <c r="H14" s="28"/>
      <c r="I14" s="29"/>
      <c r="J14" s="29"/>
      <c r="K14" s="26"/>
    </row>
    <row r="15" spans="1:11" x14ac:dyDescent="0.25">
      <c r="A15" s="2" t="s">
        <v>17</v>
      </c>
      <c r="B15" s="2" t="s">
        <v>18</v>
      </c>
      <c r="C15" s="26"/>
      <c r="D15" s="10"/>
      <c r="E15" s="14">
        <f>D15</f>
        <v>0</v>
      </c>
      <c r="F15" s="24" t="s">
        <v>40</v>
      </c>
      <c r="G15" s="24"/>
      <c r="H15" s="24"/>
      <c r="I15" s="24"/>
      <c r="J15" s="24"/>
      <c r="K15" s="26"/>
    </row>
    <row r="16" spans="1:11" x14ac:dyDescent="0.25">
      <c r="A16" s="3" t="s">
        <v>19</v>
      </c>
      <c r="B16" s="4"/>
      <c r="C16" s="26"/>
      <c r="D16" s="12"/>
      <c r="E16" s="12"/>
      <c r="F16" s="12"/>
      <c r="G16" s="12"/>
      <c r="H16" s="30"/>
      <c r="I16" s="31"/>
      <c r="J16" s="31"/>
      <c r="K16" s="26"/>
    </row>
    <row r="17" spans="1:11" ht="30" x14ac:dyDescent="0.25">
      <c r="A17" s="8" t="s">
        <v>33</v>
      </c>
      <c r="B17" s="2" t="s">
        <v>20</v>
      </c>
      <c r="C17" s="26"/>
      <c r="D17" s="10"/>
      <c r="E17" s="14">
        <f>D17</f>
        <v>0</v>
      </c>
      <c r="F17" s="24" t="s">
        <v>41</v>
      </c>
      <c r="G17" s="24"/>
      <c r="H17" s="24"/>
      <c r="I17" s="24"/>
      <c r="J17" s="24"/>
      <c r="K17" s="26"/>
    </row>
    <row r="18" spans="1:11" x14ac:dyDescent="0.25">
      <c r="A18" s="9" t="s">
        <v>21</v>
      </c>
      <c r="B18" s="2" t="s">
        <v>22</v>
      </c>
      <c r="C18" s="26"/>
      <c r="D18" s="10"/>
      <c r="E18" s="14">
        <f t="shared" ref="E18:E19" si="0">D18</f>
        <v>0</v>
      </c>
      <c r="F18" s="24" t="s">
        <v>41</v>
      </c>
      <c r="G18" s="24"/>
      <c r="H18" s="24"/>
      <c r="I18" s="24"/>
      <c r="J18" s="24"/>
      <c r="K18" s="26"/>
    </row>
    <row r="19" spans="1:11" ht="45" x14ac:dyDescent="0.25">
      <c r="A19" s="9" t="s">
        <v>23</v>
      </c>
      <c r="B19" s="2" t="s">
        <v>22</v>
      </c>
      <c r="C19" s="26"/>
      <c r="D19" s="10"/>
      <c r="E19" s="14">
        <f t="shared" si="0"/>
        <v>0</v>
      </c>
      <c r="F19" s="24" t="s">
        <v>41</v>
      </c>
      <c r="G19" s="24"/>
      <c r="H19" s="24"/>
      <c r="I19" s="24"/>
      <c r="J19" s="24"/>
      <c r="K19" s="26"/>
    </row>
    <row r="20" spans="1:11" x14ac:dyDescent="0.25">
      <c r="A20" s="3" t="s">
        <v>24</v>
      </c>
      <c r="B20" s="4"/>
      <c r="C20" s="26"/>
      <c r="D20" s="12"/>
      <c r="E20" s="12"/>
      <c r="F20" s="12"/>
      <c r="G20" s="30"/>
      <c r="H20" s="31"/>
      <c r="I20" s="31"/>
      <c r="J20" s="31"/>
      <c r="K20" s="26"/>
    </row>
    <row r="21" spans="1:11" ht="45" x14ac:dyDescent="0.25">
      <c r="A21" s="8" t="s">
        <v>25</v>
      </c>
      <c r="B21" s="2" t="s">
        <v>22</v>
      </c>
      <c r="C21" s="26"/>
      <c r="D21" s="15"/>
      <c r="E21" s="14">
        <f>D21</f>
        <v>0</v>
      </c>
      <c r="F21" s="25" t="s">
        <v>36</v>
      </c>
      <c r="G21" s="25"/>
      <c r="H21" s="25"/>
      <c r="I21" s="25"/>
      <c r="J21" s="25"/>
      <c r="K21" s="26"/>
    </row>
    <row r="22" spans="1:11" x14ac:dyDescent="0.25">
      <c r="A22" s="2" t="s">
        <v>42</v>
      </c>
      <c r="B22" s="2" t="s">
        <v>22</v>
      </c>
      <c r="C22" s="26"/>
      <c r="D22" s="15"/>
      <c r="E22" s="14">
        <f>D22</f>
        <v>0</v>
      </c>
      <c r="F22" s="25" t="s">
        <v>35</v>
      </c>
      <c r="G22" s="25"/>
      <c r="H22" s="25"/>
      <c r="I22" s="25"/>
      <c r="J22" s="25"/>
      <c r="K22" s="26"/>
    </row>
    <row r="23" spans="1:11" x14ac:dyDescent="0.25">
      <c r="A23" s="5" t="s">
        <v>26</v>
      </c>
      <c r="B23" s="5" t="s">
        <v>27</v>
      </c>
      <c r="C23" s="27"/>
      <c r="D23" s="16"/>
      <c r="E23" s="17">
        <v>0</v>
      </c>
      <c r="F23" s="24" t="s">
        <v>38</v>
      </c>
      <c r="G23" s="24"/>
      <c r="H23" s="24"/>
      <c r="I23" s="24"/>
      <c r="J23" s="24"/>
      <c r="K23" s="27"/>
    </row>
    <row r="24" spans="1:11" x14ac:dyDescent="0.25">
      <c r="A24" s="26"/>
      <c r="B24" s="26"/>
      <c r="C24" s="26"/>
      <c r="D24" s="6" t="s">
        <v>34</v>
      </c>
      <c r="E24" s="19">
        <f>SUM(E6:E23)</f>
        <v>0</v>
      </c>
      <c r="F24" s="26"/>
      <c r="G24" s="26"/>
      <c r="H24" s="26"/>
      <c r="I24" s="26"/>
      <c r="J24" s="26"/>
      <c r="K24" s="26"/>
    </row>
    <row r="25" spans="1:11" x14ac:dyDescent="0.25">
      <c r="A25" s="26"/>
      <c r="B25" s="26"/>
      <c r="C25" s="26"/>
      <c r="D25" s="6" t="s">
        <v>43</v>
      </c>
      <c r="E25" s="20">
        <v>0</v>
      </c>
      <c r="F25" s="26"/>
      <c r="G25" s="26"/>
      <c r="H25" s="26"/>
      <c r="I25" s="26"/>
      <c r="J25" s="26"/>
      <c r="K25" s="26"/>
    </row>
    <row r="26" spans="1:11" x14ac:dyDescent="0.25">
      <c r="A26" s="26"/>
      <c r="B26" s="26"/>
      <c r="C26" s="26"/>
      <c r="D26" s="6" t="s">
        <v>37</v>
      </c>
      <c r="E26" s="21" t="e">
        <f>E24/E25</f>
        <v>#DIV/0!</v>
      </c>
      <c r="F26" s="26"/>
      <c r="G26" s="26"/>
      <c r="H26" s="26"/>
      <c r="I26" s="26"/>
      <c r="J26" s="26"/>
      <c r="K26" s="26"/>
    </row>
  </sheetData>
  <mergeCells count="29">
    <mergeCell ref="K4:K23"/>
    <mergeCell ref="K24:K26"/>
    <mergeCell ref="A24:A26"/>
    <mergeCell ref="B24:B26"/>
    <mergeCell ref="C24:C26"/>
    <mergeCell ref="F24:F26"/>
    <mergeCell ref="G24:G26"/>
    <mergeCell ref="H24:H26"/>
    <mergeCell ref="I24:I26"/>
    <mergeCell ref="J24:J26"/>
    <mergeCell ref="F23:J23"/>
    <mergeCell ref="H14:J14"/>
    <mergeCell ref="H16:J16"/>
    <mergeCell ref="G20:J20"/>
    <mergeCell ref="C4:C23"/>
    <mergeCell ref="F15:J15"/>
    <mergeCell ref="F17:J17"/>
    <mergeCell ref="F18:J18"/>
    <mergeCell ref="F19:J19"/>
    <mergeCell ref="F21:J21"/>
    <mergeCell ref="F22:J22"/>
    <mergeCell ref="F13:J13"/>
    <mergeCell ref="F6:J6"/>
    <mergeCell ref="F7:J7"/>
    <mergeCell ref="F8:J8"/>
    <mergeCell ref="F9:J9"/>
    <mergeCell ref="F10:J10"/>
    <mergeCell ref="F11:J11"/>
    <mergeCell ref="F12:J12"/>
  </mergeCells>
  <hyperlinks>
    <hyperlink ref="A18" r:id="rId1" display="https://www.in-made.nl/gedetineerden-als-werknemer/detentie-en-arbeid/werk-via-sport"/>
    <hyperlink ref="A19" r:id="rId2" display="https://www.efdn.org/blog/news/only-winners-after-1st-football-works-festival/https:/www.efdn.org/blog/news/only-winners-after-1st-football-works-festival/"/>
  </hyperlinks>
  <pageMargins left="0.7" right="0.7" top="0.75" bottom="0.75" header="0.3" footer="0.3"/>
  <pageSetup paperSize="9" scale="62" orientation="landscape" r:id="rId3"/>
  <ignoredErrors>
    <ignoredError sqref="E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Bouwblokken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Hoogerdijk, Emma</dc:creator>
  <cp:lastModifiedBy>Holsteyn, Jos van</cp:lastModifiedBy>
  <cp:lastPrinted>2022-10-25T12:47:21Z</cp:lastPrinted>
  <dcterms:created xsi:type="dcterms:W3CDTF">2022-04-29T10:35:54Z</dcterms:created>
  <dcterms:modified xsi:type="dcterms:W3CDTF">2023-05-31T16:42:29Z</dcterms:modified>
</cp:coreProperties>
</file>