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\\172.19.94.11\CompendaData\CRMAlphaAdviesBureauDB\Archief\00036000\"/>
    </mc:Choice>
  </mc:AlternateContent>
  <xr:revisionPtr revIDLastSave="0" documentId="13_ncr:1_{8A328DB3-A4D4-42AA-84DC-C84F371C9F28}" xr6:coauthVersionLast="47" xr6:coauthVersionMax="47" xr10:uidLastSave="{00000000-0000-0000-0000-000000000000}"/>
  <bookViews>
    <workbookView xWindow="-57720" yWindow="-120" windowWidth="29040" windowHeight="15720" tabRatio="990" activeTab="1" xr2:uid="{00000000-000D-0000-FFFF-FFFF00000000}"/>
  </bookViews>
  <sheets>
    <sheet name="Basisgegevens" sheetId="5" r:id="rId1"/>
    <sheet name="Totaalblad" sheetId="2" r:id="rId2"/>
    <sheet name="1. Chromebooks" sheetId="3" r:id="rId3"/>
    <sheet name="2. Windows" sheetId="6" r:id="rId4"/>
    <sheet name="3. Apple" sheetId="8" r:id="rId5"/>
    <sheet name="4. Accessoires" sheetId="9" r:id="rId6"/>
    <sheet name="5. Reparatietarieven" sheetId="11" r:id="rId7"/>
    <sheet name="6. Overige diensten" sheetId="12" r:id="rId8"/>
  </sheets>
  <definedNames>
    <definedName name="Print_Area" localSheetId="1">Totaalblad!#REF!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9" i="2" l="1"/>
  <c r="B17" i="2"/>
  <c r="E6" i="12"/>
  <c r="E7" i="11"/>
  <c r="D14" i="2"/>
  <c r="E14" i="2" s="1"/>
  <c r="F14" i="2" s="1"/>
  <c r="D13" i="2"/>
  <c r="E13" i="2" s="1"/>
  <c r="F13" i="2" s="1"/>
  <c r="D11" i="2"/>
  <c r="E11" i="2" s="1"/>
  <c r="F11" i="2" s="1"/>
  <c r="D10" i="2"/>
  <c r="E10" i="2" s="1"/>
  <c r="F10" i="2" s="1"/>
  <c r="B11" i="2"/>
  <c r="B10" i="2"/>
  <c r="B12" i="2"/>
  <c r="D12" i="2"/>
  <c r="E12" i="2" s="1"/>
  <c r="F12" i="2" s="1"/>
  <c r="D9" i="2"/>
  <c r="E9" i="2" s="1"/>
  <c r="F9" i="2" s="1"/>
  <c r="D8" i="2"/>
  <c r="E8" i="2" s="1"/>
  <c r="F8" i="2" s="1"/>
  <c r="D7" i="2"/>
  <c r="E7" i="2" s="1"/>
  <c r="F7" i="2" s="1"/>
  <c r="B16" i="2"/>
  <c r="B14" i="2"/>
  <c r="B8" i="2"/>
  <c r="B9" i="2"/>
  <c r="B13" i="2"/>
  <c r="E5" i="12" l="1"/>
  <c r="E4" i="12"/>
  <c r="E5" i="11"/>
  <c r="E4" i="11"/>
  <c r="E8" i="11" s="1"/>
  <c r="E7" i="12" l="1"/>
  <c r="F17" i="2" s="1"/>
  <c r="F16" i="2"/>
</calcChain>
</file>

<file path=xl/sharedStrings.xml><?xml version="1.0" encoding="utf-8"?>
<sst xmlns="http://schemas.openxmlformats.org/spreadsheetml/2006/main" count="192" uniqueCount="140">
  <si>
    <t>Opslagpercentage</t>
  </si>
  <si>
    <t xml:space="preserve">Chromebooks </t>
  </si>
  <si>
    <t>Technische Specificatie</t>
  </si>
  <si>
    <t xml:space="preserve">Omschrijving </t>
  </si>
  <si>
    <t>Geschikt voor</t>
  </si>
  <si>
    <t>Ruggedized (is geschikt voor kinderen); kwalitatief stevig toetsenbord</t>
  </si>
  <si>
    <t>Licentie</t>
  </si>
  <si>
    <t>Scherm</t>
  </si>
  <si>
    <t>Batterij</t>
  </si>
  <si>
    <t>Prijzen Chromebooks</t>
  </si>
  <si>
    <t>Omvang/grote</t>
  </si>
  <si>
    <t xml:space="preserve">Materiaal </t>
  </si>
  <si>
    <t>Afsluitbaar</t>
  </si>
  <si>
    <t xml:space="preserve">Stroom </t>
  </si>
  <si>
    <t>Aansluitingen</t>
  </si>
  <si>
    <t>Kabels</t>
  </si>
  <si>
    <t>Prijzen Oplaadkast</t>
  </si>
  <si>
    <t xml:space="preserve">Totaal </t>
  </si>
  <si>
    <t>Basisgegevens Contract</t>
  </si>
  <si>
    <t>Naam Opdrachtgever</t>
  </si>
  <si>
    <t>Vestigingsplaats Opdrachtgever</t>
  </si>
  <si>
    <t>Kvk-nummer</t>
  </si>
  <si>
    <t>Naam tekenbevoegde opdrachtgever voor contract</t>
  </si>
  <si>
    <t>Functie:</t>
  </si>
  <si>
    <t>Alpha Adviesbureau</t>
  </si>
  <si>
    <t>Volledige naam Inschrijver (Handelsnaam KvK)</t>
  </si>
  <si>
    <t>Vestigingsplaats Inschrijver (KvK)</t>
  </si>
  <si>
    <t>KvK-nummer</t>
  </si>
  <si>
    <t>Tekenbevoegde voor overeenkomt</t>
  </si>
  <si>
    <t>Functie</t>
  </si>
  <si>
    <t>Contactpersoon offerte</t>
  </si>
  <si>
    <t>Telefoonnummer Kantoor</t>
  </si>
  <si>
    <t>Postadres Kantoor</t>
  </si>
  <si>
    <t>PC + Woonplaats Kantoor</t>
  </si>
  <si>
    <t>Mobielnummer contactpersoon offerte</t>
  </si>
  <si>
    <t>E-mail adres contactpersoon offerte</t>
  </si>
  <si>
    <t>Google-licentie meegeleverd</t>
  </si>
  <si>
    <t>Prijzenblad t.b.v. de gunning</t>
  </si>
  <si>
    <t>Model</t>
  </si>
  <si>
    <t>Materiaal</t>
  </si>
  <si>
    <t>Metaal of soortgelijk</t>
  </si>
  <si>
    <t>Kabel voor stroomvoorziening is mee geleverd</t>
  </si>
  <si>
    <t>Prijzen Laptop</t>
  </si>
  <si>
    <t>Formaat</t>
  </si>
  <si>
    <t>Full HD en Anti reflectielaag</t>
  </si>
  <si>
    <t>Kijkhoek</t>
  </si>
  <si>
    <t>Verstelbaarheid</t>
  </si>
  <si>
    <t>In hoogte verstelbaar</t>
  </si>
  <si>
    <t>Prijzen Monitor</t>
  </si>
  <si>
    <t>Instructie</t>
  </si>
  <si>
    <t>Opslagpercentage oplaadkar</t>
  </si>
  <si>
    <t>Merk</t>
  </si>
  <si>
    <t>Prijzen Desktop</t>
  </si>
  <si>
    <t>Klein model (mogelijkheid om aan de wand/scherm te bevestigen)</t>
  </si>
  <si>
    <t>iPads</t>
  </si>
  <si>
    <t xml:space="preserve">Model </t>
  </si>
  <si>
    <t xml:space="preserve">U kunt de meest actuele iPad leveren. De opdrachtgever maakt bij de aanschaf een keuze voor het model binnen deze overeenkomst. </t>
  </si>
  <si>
    <t xml:space="preserve">Opslag </t>
  </si>
  <si>
    <t>Kleuren</t>
  </si>
  <si>
    <t>Alle beschikbare kleuren</t>
  </si>
  <si>
    <t xml:space="preserve">Prijzen iPads </t>
  </si>
  <si>
    <t>Leverbaar in verschillende oplaadkasten: minimaal 10 en 20 iPads.</t>
  </si>
  <si>
    <t>De oplaadkast is afsluitbaar met een slot.</t>
  </si>
  <si>
    <t>Inclusief hoes</t>
  </si>
  <si>
    <t>Oplaadkast is voorzien van een 220V stopcontact (geaard en gezekerd).</t>
  </si>
  <si>
    <t>Lightning aansluiting. Er dient een mogelijkheid te zijn om een verwisselbare aansluitkoppelstuk op de aansluiting te plaatsen, minimaal USB C.</t>
  </si>
  <si>
    <t xml:space="preserve">Opslagpercentage </t>
  </si>
  <si>
    <t xml:space="preserve">   </t>
  </si>
  <si>
    <t>1.1</t>
  </si>
  <si>
    <t xml:space="preserve">1.2 </t>
  </si>
  <si>
    <t>Oplaadkarren Chromebooks</t>
  </si>
  <si>
    <t>2.1</t>
  </si>
  <si>
    <t>1.2</t>
  </si>
  <si>
    <t>3.1</t>
  </si>
  <si>
    <t>4.1</t>
  </si>
  <si>
    <t>5.1</t>
  </si>
  <si>
    <t>Accessoires</t>
  </si>
  <si>
    <t xml:space="preserve"> </t>
  </si>
  <si>
    <t>Laptops</t>
  </si>
  <si>
    <t>Desktops</t>
  </si>
  <si>
    <t>Monitoren Desktop</t>
  </si>
  <si>
    <t>Oplaadkasten iPads</t>
  </si>
  <si>
    <t xml:space="preserve">Leverbaar in 2 verschillende oplaadkasten: 24 en 32 Chromebooks </t>
  </si>
  <si>
    <t>Metaal. De oplaadkar is stoot- en krasbestendig</t>
  </si>
  <si>
    <t>De oplaadkar is afsluitbaar met een slot</t>
  </si>
  <si>
    <t>De oplaadkar is voorzien van een 220V stopcontact (geaard en gezekerd)</t>
  </si>
  <si>
    <t>De kabels zijn volledig weggewerkt in de oplaadkar</t>
  </si>
  <si>
    <t>De iPads passen inclusief hoes in de oplaadkast.</t>
  </si>
  <si>
    <t>De kabels zijn volledig weggewerkt in de oplaadkast.</t>
  </si>
  <si>
    <t>Keuze uit 22, 23 of 24'' inch</t>
  </si>
  <si>
    <t xml:space="preserve">De mogelijkheid om een leerkrachten model en leerlingen model te leveren </t>
  </si>
  <si>
    <t>Opslagpercentage accessoires</t>
  </si>
  <si>
    <t xml:space="preserve">De accessoires kunnen besteld worden in de webshop van de leverancier, met de opgegeven opslagpercentage. </t>
  </si>
  <si>
    <t>178 graden</t>
  </si>
  <si>
    <t>Aanbestedende Dienst</t>
  </si>
  <si>
    <t>Inschrijver</t>
  </si>
  <si>
    <t>Contactpersoon</t>
  </si>
  <si>
    <t xml:space="preserve">Telefoonnummer </t>
  </si>
  <si>
    <t xml:space="preserve">Email adres </t>
  </si>
  <si>
    <t>A merk (zie het Programma van Eisen)</t>
  </si>
  <si>
    <t>Reparatietarieven</t>
  </si>
  <si>
    <t>6.1</t>
  </si>
  <si>
    <t>Fictieve aantallen / eenheden</t>
  </si>
  <si>
    <t>Uurtarief</t>
  </si>
  <si>
    <t>Totaal</t>
  </si>
  <si>
    <t>Uurtarief reparatiewerkzaamheden</t>
  </si>
  <si>
    <t xml:space="preserve">Onderzoekskosten </t>
  </si>
  <si>
    <t>Fictieve inkoopwaarde</t>
  </si>
  <si>
    <t xml:space="preserve">Opslagpercentage onderdelen </t>
  </si>
  <si>
    <t>Overige diensten</t>
  </si>
  <si>
    <t>7.1</t>
  </si>
  <si>
    <t>Fictief aantal</t>
  </si>
  <si>
    <t>Prijs per stuk</t>
  </si>
  <si>
    <t>Onderdeel ICT Hardware</t>
  </si>
  <si>
    <t>Onderdeel overige leveringen/diensten</t>
  </si>
  <si>
    <t>De opdrachtgever heeft de mogelijkheid om accessoires voor de alle Devices bij te bestellen tegen een vast opslagpercentage. Onder accessoires wordt verstaan maar niet beperkt tot: toetsenborden, muizen, beschermhoesen, dockingstations etc.</t>
  </si>
  <si>
    <t>Fictieve uitgave</t>
  </si>
  <si>
    <t>Windows 10 PRO (mogelijkheid tot Windows 11 PRO)</t>
  </si>
  <si>
    <t>Uitpakken en afvoeren verpakkingsmateriaal</t>
  </si>
  <si>
    <t>Afvoeren oude hardware inclusief het aanleveren van certificaten van vernietiging</t>
  </si>
  <si>
    <t xml:space="preserve">Korting- en/of Opslagpercentage </t>
  </si>
  <si>
    <t>Let op: kortingspercentage</t>
  </si>
  <si>
    <t>Apple</t>
  </si>
  <si>
    <t>Windows</t>
  </si>
  <si>
    <t>2.2</t>
  </si>
  <si>
    <t>2.3</t>
  </si>
  <si>
    <t>Totaal vergelijkingsprijs</t>
  </si>
  <si>
    <t>Korting- en of Opslag bedrag</t>
  </si>
  <si>
    <t>Vergelijkingsprijs</t>
  </si>
  <si>
    <t xml:space="preserve">Volledig werkend opleveren </t>
  </si>
  <si>
    <t>Overige diensten (optioneel)</t>
  </si>
  <si>
    <t>Scholengroep OPRON</t>
  </si>
  <si>
    <t>Veendam</t>
  </si>
  <si>
    <t>mvos@alpha-adviesbureau.nl</t>
  </si>
  <si>
    <t xml:space="preserve">Mitchel Vos </t>
  </si>
  <si>
    <t>06 196 613 99</t>
  </si>
  <si>
    <t>3.2</t>
  </si>
  <si>
    <t>Minimaal 10 uur batterijlading</t>
  </si>
  <si>
    <t>2 HDMI-aansluitinge en/of  displaypoort</t>
  </si>
  <si>
    <t>Minimaal 64 Gb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</si>
</sst>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0#########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u/>
      <sz val="10"/>
      <color indexed="12"/>
      <name val="Arial"/>
      <family val="2"/>
    </font>
    <font>
      <sz val="11"/>
      <color rgb="FF005696"/>
      <name val="Calibri"/>
      <family val="2"/>
      <scheme val="minor"/>
    </font>
    <font>
      <u/>
      <sz val="10"/>
      <name val="Arial"/>
      <family val="2"/>
    </font>
    <font>
      <b/>
      <sz val="16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173583"/>
        <bgColor indexed="64"/>
      </patternFill>
    </fill>
    <fill>
      <patternFill patternType="solid">
        <fgColor rgb="FFC2E76B"/>
        <bgColor indexed="64"/>
      </patternFill>
    </fill>
    <fill>
      <patternFill patternType="lightDown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</cellStyleXfs>
  <cellXfs count="121">
    <xf numFmtId="0" fontId="0" fillId="0" borderId="0" xfId="0"/>
    <xf numFmtId="0" fontId="1" fillId="0" borderId="0" xfId="0" applyFont="1"/>
    <xf numFmtId="0" fontId="0" fillId="0" borderId="1" xfId="0" applyBorder="1"/>
    <xf numFmtId="0" fontId="0" fillId="2" borderId="0" xfId="0" applyFill="1"/>
    <xf numFmtId="0" fontId="0" fillId="0" borderId="1" xfId="0" applyBorder="1" applyAlignment="1">
      <alignment horizontal="left"/>
    </xf>
    <xf numFmtId="0" fontId="0" fillId="2" borderId="5" xfId="0" applyFill="1" applyBorder="1"/>
    <xf numFmtId="0" fontId="7" fillId="0" borderId="1" xfId="0" applyFont="1" applyBorder="1"/>
    <xf numFmtId="0" fontId="7" fillId="0" borderId="1" xfId="0" applyFont="1" applyBorder="1" applyAlignment="1">
      <alignment wrapText="1"/>
    </xf>
    <xf numFmtId="0" fontId="1" fillId="2" borderId="0" xfId="0" applyFont="1" applyFill="1"/>
    <xf numFmtId="0" fontId="0" fillId="0" borderId="1" xfId="0" applyBorder="1" applyAlignment="1">
      <alignment horizontal="left" wrapText="1"/>
    </xf>
    <xf numFmtId="0" fontId="0" fillId="0" borderId="11" xfId="0" applyBorder="1"/>
    <xf numFmtId="0" fontId="6" fillId="2" borderId="0" xfId="0" applyFont="1" applyFill="1"/>
    <xf numFmtId="44" fontId="6" fillId="2" borderId="0" xfId="1" applyFont="1" applyFill="1" applyBorder="1"/>
    <xf numFmtId="0" fontId="7" fillId="0" borderId="9" xfId="0" applyFont="1" applyBorder="1"/>
    <xf numFmtId="0" fontId="0" fillId="0" borderId="14" xfId="0" applyBorder="1"/>
    <xf numFmtId="44" fontId="1" fillId="2" borderId="0" xfId="0" applyNumberFormat="1" applyFont="1" applyFill="1"/>
    <xf numFmtId="0" fontId="0" fillId="0" borderId="9" xfId="0" applyBorder="1"/>
    <xf numFmtId="0" fontId="0" fillId="2" borderId="0" xfId="0" applyFill="1" applyProtection="1">
      <protection hidden="1"/>
    </xf>
    <xf numFmtId="0" fontId="10" fillId="2" borderId="0" xfId="0" applyFont="1" applyFill="1" applyProtection="1">
      <protection hidden="1"/>
    </xf>
    <xf numFmtId="0" fontId="7" fillId="2" borderId="0" xfId="0" applyFont="1" applyFill="1" applyAlignment="1" applyProtection="1">
      <alignment horizontal="left"/>
      <protection hidden="1"/>
    </xf>
    <xf numFmtId="0" fontId="7" fillId="0" borderId="1" xfId="0" applyFont="1" applyBorder="1" applyAlignment="1" applyProtection="1">
      <alignment horizontal="left"/>
      <protection hidden="1"/>
    </xf>
    <xf numFmtId="164" fontId="7" fillId="2" borderId="1" xfId="0" applyNumberFormat="1" applyFont="1" applyFill="1" applyBorder="1" applyAlignment="1" applyProtection="1">
      <alignment horizontal="left"/>
      <protection hidden="1"/>
    </xf>
    <xf numFmtId="0" fontId="10" fillId="2" borderId="7" xfId="0" applyFont="1" applyFill="1" applyBorder="1" applyProtection="1">
      <protection hidden="1"/>
    </xf>
    <xf numFmtId="0" fontId="7" fillId="2" borderId="8" xfId="0" applyFont="1" applyFill="1" applyBorder="1" applyProtection="1">
      <protection locked="0"/>
    </xf>
    <xf numFmtId="0" fontId="1" fillId="3" borderId="2" xfId="0" applyFont="1" applyFill="1" applyBorder="1"/>
    <xf numFmtId="0" fontId="1" fillId="3" borderId="5" xfId="0" applyFont="1" applyFill="1" applyBorder="1"/>
    <xf numFmtId="0" fontId="4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3" fillId="3" borderId="5" xfId="0" applyFont="1" applyFill="1" applyBorder="1"/>
    <xf numFmtId="0" fontId="2" fillId="3" borderId="5" xfId="0" applyFont="1" applyFill="1" applyBorder="1"/>
    <xf numFmtId="0" fontId="2" fillId="3" borderId="1" xfId="0" applyFont="1" applyFill="1" applyBorder="1"/>
    <xf numFmtId="0" fontId="5" fillId="3" borderId="0" xfId="0" applyFont="1" applyFill="1"/>
    <xf numFmtId="0" fontId="5" fillId="3" borderId="0" xfId="0" applyFont="1" applyFill="1" applyAlignment="1">
      <alignment wrapText="1"/>
    </xf>
    <xf numFmtId="0" fontId="5" fillId="3" borderId="6" xfId="0" applyFont="1" applyFill="1" applyBorder="1"/>
    <xf numFmtId="0" fontId="6" fillId="3" borderId="1" xfId="0" applyFont="1" applyFill="1" applyBorder="1"/>
    <xf numFmtId="44" fontId="6" fillId="3" borderId="1" xfId="1" applyFont="1" applyFill="1" applyBorder="1"/>
    <xf numFmtId="0" fontId="7" fillId="4" borderId="1" xfId="0" applyFont="1" applyFill="1" applyBorder="1" applyProtection="1">
      <protection locked="0"/>
    </xf>
    <xf numFmtId="0" fontId="2" fillId="3" borderId="2" xfId="0" applyFont="1" applyFill="1" applyBorder="1"/>
    <xf numFmtId="0" fontId="12" fillId="3" borderId="5" xfId="0" applyFont="1" applyFill="1" applyBorder="1"/>
    <xf numFmtId="0" fontId="0" fillId="3" borderId="0" xfId="0" applyFill="1"/>
    <xf numFmtId="0" fontId="0" fillId="3" borderId="6" xfId="0" applyFill="1" applyBorder="1"/>
    <xf numFmtId="0" fontId="2" fillId="3" borderId="6" xfId="0" applyFont="1" applyFill="1" applyBorder="1"/>
    <xf numFmtId="0" fontId="2" fillId="3" borderId="5" xfId="0" applyFont="1" applyFill="1" applyBorder="1" applyAlignment="1">
      <alignment horizontal="right"/>
    </xf>
    <xf numFmtId="0" fontId="0" fillId="3" borderId="5" xfId="0" applyFill="1" applyBorder="1"/>
    <xf numFmtId="0" fontId="0" fillId="3" borderId="1" xfId="0" applyFill="1" applyBorder="1"/>
    <xf numFmtId="0" fontId="0" fillId="3" borderId="10" xfId="0" applyFill="1" applyBorder="1"/>
    <xf numFmtId="0" fontId="0" fillId="3" borderId="9" xfId="0" applyFill="1" applyBorder="1"/>
    <xf numFmtId="0" fontId="6" fillId="3" borderId="12" xfId="0" applyFont="1" applyFill="1" applyBorder="1"/>
    <xf numFmtId="0" fontId="12" fillId="3" borderId="2" xfId="0" applyFont="1" applyFill="1" applyBorder="1"/>
    <xf numFmtId="0" fontId="4" fillId="3" borderId="3" xfId="0" applyFont="1" applyFill="1" applyBorder="1"/>
    <xf numFmtId="0" fontId="2" fillId="3" borderId="4" xfId="0" applyFont="1" applyFill="1" applyBorder="1"/>
    <xf numFmtId="0" fontId="2" fillId="3" borderId="12" xfId="0" applyFont="1" applyFill="1" applyBorder="1"/>
    <xf numFmtId="0" fontId="2" fillId="3" borderId="13" xfId="0" applyFont="1" applyFill="1" applyBorder="1"/>
    <xf numFmtId="0" fontId="3" fillId="3" borderId="1" xfId="0" applyFont="1" applyFill="1" applyBorder="1" applyProtection="1">
      <protection hidden="1"/>
    </xf>
    <xf numFmtId="49" fontId="7" fillId="4" borderId="1" xfId="0" applyNumberFormat="1" applyFont="1" applyFill="1" applyBorder="1" applyProtection="1">
      <protection locked="0"/>
    </xf>
    <xf numFmtId="0" fontId="7" fillId="4" borderId="1" xfId="0" applyFont="1" applyFill="1" applyBorder="1" applyAlignment="1" applyProtection="1">
      <alignment horizontal="left"/>
      <protection locked="0"/>
    </xf>
    <xf numFmtId="164" fontId="7" fillId="4" borderId="1" xfId="0" applyNumberFormat="1" applyFont="1" applyFill="1" applyBorder="1" applyAlignment="1" applyProtection="1">
      <alignment horizontal="left"/>
      <protection locked="0"/>
    </xf>
    <xf numFmtId="0" fontId="7" fillId="4" borderId="1" xfId="0" applyFont="1" applyFill="1" applyBorder="1" applyAlignment="1" applyProtection="1">
      <alignment horizontal="left" wrapText="1"/>
      <protection locked="0"/>
    </xf>
    <xf numFmtId="0" fontId="11" fillId="4" borderId="1" xfId="2" applyFont="1" applyFill="1" applyBorder="1" applyAlignment="1" applyProtection="1">
      <alignment horizontal="left"/>
      <protection locked="0"/>
    </xf>
    <xf numFmtId="0" fontId="7" fillId="0" borderId="1" xfId="0" applyFont="1" applyBorder="1" applyAlignment="1">
      <alignment horizontal="left" wrapText="1"/>
    </xf>
    <xf numFmtId="0" fontId="0" fillId="0" borderId="8" xfId="0" applyBorder="1"/>
    <xf numFmtId="0" fontId="7" fillId="0" borderId="8" xfId="0" applyFont="1" applyBorder="1"/>
    <xf numFmtId="0" fontId="0" fillId="3" borderId="11" xfId="0" applyFill="1" applyBorder="1"/>
    <xf numFmtId="0" fontId="0" fillId="3" borderId="4" xfId="0" applyFill="1" applyBorder="1"/>
    <xf numFmtId="0" fontId="0" fillId="2" borderId="8" xfId="0" applyFill="1" applyBorder="1"/>
    <xf numFmtId="0" fontId="0" fillId="0" borderId="9" xfId="0" applyBorder="1" applyAlignment="1">
      <alignment horizontal="left" wrapText="1"/>
    </xf>
    <xf numFmtId="44" fontId="0" fillId="2" borderId="0" xfId="1" applyFont="1" applyFill="1" applyBorder="1" applyProtection="1"/>
    <xf numFmtId="0" fontId="5" fillId="3" borderId="7" xfId="0" applyFont="1" applyFill="1" applyBorder="1"/>
    <xf numFmtId="0" fontId="5" fillId="3" borderId="15" xfId="0" applyFont="1" applyFill="1" applyBorder="1"/>
    <xf numFmtId="0" fontId="5" fillId="3" borderId="1" xfId="0" applyFont="1" applyFill="1" applyBorder="1"/>
    <xf numFmtId="0" fontId="13" fillId="2" borderId="0" xfId="0" applyFont="1" applyFill="1"/>
    <xf numFmtId="0" fontId="13" fillId="0" borderId="0" xfId="0" applyFont="1"/>
    <xf numFmtId="44" fontId="7" fillId="4" borderId="1" xfId="1" applyFont="1" applyFill="1" applyBorder="1" applyProtection="1">
      <protection locked="0"/>
    </xf>
    <xf numFmtId="44" fontId="3" fillId="3" borderId="1" xfId="0" applyNumberFormat="1" applyFont="1" applyFill="1" applyBorder="1"/>
    <xf numFmtId="10" fontId="7" fillId="4" borderId="1" xfId="0" applyNumberFormat="1" applyFont="1" applyFill="1" applyBorder="1" applyProtection="1">
      <protection locked="0"/>
    </xf>
    <xf numFmtId="44" fontId="2" fillId="3" borderId="1" xfId="0" applyNumberFormat="1" applyFont="1" applyFill="1" applyBorder="1"/>
    <xf numFmtId="0" fontId="0" fillId="0" borderId="11" xfId="0" applyBorder="1" applyAlignment="1">
      <alignment horizontal="left" wrapText="1"/>
    </xf>
    <xf numFmtId="44" fontId="7" fillId="4" borderId="14" xfId="1" applyFont="1" applyFill="1" applyBorder="1" applyProtection="1">
      <protection locked="0"/>
    </xf>
    <xf numFmtId="10" fontId="7" fillId="0" borderId="1" xfId="0" applyNumberFormat="1" applyFont="1" applyBorder="1"/>
    <xf numFmtId="44" fontId="8" fillId="0" borderId="1" xfId="1" applyFont="1" applyFill="1" applyBorder="1"/>
    <xf numFmtId="44" fontId="7" fillId="5" borderId="1" xfId="1" applyFont="1" applyFill="1" applyBorder="1"/>
    <xf numFmtId="44" fontId="7" fillId="5" borderId="1" xfId="0" applyNumberFormat="1" applyFont="1" applyFill="1" applyBorder="1"/>
    <xf numFmtId="10" fontId="7" fillId="5" borderId="1" xfId="0" applyNumberFormat="1" applyFont="1" applyFill="1" applyBorder="1"/>
    <xf numFmtId="0" fontId="2" fillId="3" borderId="9" xfId="0" applyFont="1" applyFill="1" applyBorder="1"/>
    <xf numFmtId="44" fontId="2" fillId="3" borderId="9" xfId="0" applyNumberFormat="1" applyFont="1" applyFill="1" applyBorder="1"/>
    <xf numFmtId="0" fontId="4" fillId="3" borderId="3" xfId="0" applyFont="1" applyFill="1" applyBorder="1" applyAlignment="1">
      <alignment horizontal="center"/>
    </xf>
    <xf numFmtId="0" fontId="14" fillId="0" borderId="8" xfId="0" applyFont="1" applyBorder="1"/>
    <xf numFmtId="0" fontId="2" fillId="3" borderId="0" xfId="0" applyFont="1" applyFill="1"/>
    <xf numFmtId="0" fontId="4" fillId="3" borderId="0" xfId="0" applyFont="1" applyFill="1"/>
    <xf numFmtId="0" fontId="6" fillId="3" borderId="0" xfId="0" applyFont="1" applyFill="1"/>
    <xf numFmtId="0" fontId="0" fillId="3" borderId="13" xfId="0" applyFill="1" applyBorder="1"/>
    <xf numFmtId="0" fontId="0" fillId="0" borderId="6" xfId="0" applyBorder="1" applyAlignment="1">
      <alignment horizontal="left" wrapText="1"/>
    </xf>
    <xf numFmtId="0" fontId="0" fillId="0" borderId="6" xfId="0" applyBorder="1"/>
    <xf numFmtId="0" fontId="2" fillId="3" borderId="11" xfId="0" applyFont="1" applyFill="1" applyBorder="1" applyAlignment="1">
      <alignment horizontal="right"/>
    </xf>
    <xf numFmtId="0" fontId="2" fillId="3" borderId="11" xfId="0" applyFont="1" applyFill="1" applyBorder="1"/>
    <xf numFmtId="0" fontId="2" fillId="2" borderId="5" xfId="0" applyFont="1" applyFill="1" applyBorder="1"/>
    <xf numFmtId="0" fontId="4" fillId="2" borderId="0" xfId="0" applyFont="1" applyFill="1" applyAlignment="1">
      <alignment horizontal="center"/>
    </xf>
    <xf numFmtId="0" fontId="4" fillId="2" borderId="6" xfId="0" applyFont="1" applyFill="1" applyBorder="1" applyAlignment="1">
      <alignment horizontal="center"/>
    </xf>
    <xf numFmtId="10" fontId="16" fillId="4" borderId="1" xfId="0" applyNumberFormat="1" applyFont="1" applyFill="1" applyBorder="1" applyProtection="1">
      <protection locked="0"/>
    </xf>
    <xf numFmtId="10" fontId="15" fillId="4" borderId="1" xfId="0" applyNumberFormat="1" applyFont="1" applyFill="1" applyBorder="1" applyProtection="1">
      <protection locked="0"/>
    </xf>
    <xf numFmtId="0" fontId="4" fillId="3" borderId="8" xfId="0" applyFont="1" applyFill="1" applyBorder="1"/>
    <xf numFmtId="0" fontId="6" fillId="3" borderId="14" xfId="0" applyFont="1" applyFill="1" applyBorder="1" applyAlignment="1">
      <alignment horizontal="left"/>
    </xf>
    <xf numFmtId="10" fontId="15" fillId="4" borderId="9" xfId="0" applyNumberFormat="1" applyFont="1" applyFill="1" applyBorder="1" applyProtection="1">
      <protection locked="0"/>
    </xf>
    <xf numFmtId="44" fontId="7" fillId="0" borderId="1" xfId="1" applyFont="1" applyBorder="1"/>
    <xf numFmtId="44" fontId="7" fillId="2" borderId="1" xfId="0" applyNumberFormat="1" applyFont="1" applyFill="1" applyBorder="1"/>
    <xf numFmtId="44" fontId="8" fillId="2" borderId="1" xfId="0" applyNumberFormat="1" applyFont="1" applyFill="1" applyBorder="1"/>
    <xf numFmtId="44" fontId="7" fillId="2" borderId="14" xfId="0" applyNumberFormat="1" applyFont="1" applyFill="1" applyBorder="1"/>
    <xf numFmtId="44" fontId="7" fillId="0" borderId="1" xfId="1" applyFont="1" applyFill="1" applyBorder="1"/>
    <xf numFmtId="44" fontId="7" fillId="0" borderId="14" xfId="1" applyFont="1" applyFill="1" applyBorder="1"/>
    <xf numFmtId="0" fontId="8" fillId="0" borderId="1" xfId="0" applyFont="1" applyBorder="1"/>
    <xf numFmtId="44" fontId="8" fillId="0" borderId="1" xfId="1" applyFont="1" applyFill="1" applyBorder="1" applyProtection="1"/>
    <xf numFmtId="0" fontId="7" fillId="0" borderId="14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9" fillId="2" borderId="1" xfId="2" applyFill="1" applyBorder="1" applyAlignment="1" applyProtection="1">
      <alignment horizontal="left"/>
      <protection hidden="1"/>
    </xf>
    <xf numFmtId="0" fontId="7" fillId="0" borderId="0" xfId="0" applyFont="1"/>
    <xf numFmtId="0" fontId="12" fillId="3" borderId="1" xfId="0" applyFont="1" applyFill="1" applyBorder="1" applyAlignment="1" applyProtection="1">
      <alignment horizontal="center"/>
      <protection hidden="1"/>
    </xf>
    <xf numFmtId="0" fontId="12" fillId="3" borderId="1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</cellXfs>
  <cellStyles count="3">
    <cellStyle name="Hyperlink" xfId="2" builtinId="8"/>
    <cellStyle name="Standaard" xfId="0" builtinId="0"/>
    <cellStyle name="Valuta" xfId="1" builtinId="4"/>
  </cellStyles>
  <dxfs count="0"/>
  <tableStyles count="0" defaultTableStyle="TableStyleMedium2" defaultPivotStyle="PivotStyleLight16"/>
  <colors>
    <mruColors>
      <color rgb="FF173583"/>
      <color rgb="FFC2E76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1</xdr:row>
      <xdr:rowOff>295274</xdr:rowOff>
    </xdr:from>
    <xdr:to>
      <xdr:col>5</xdr:col>
      <xdr:colOff>1219201</xdr:colOff>
      <xdr:row>3</xdr:row>
      <xdr:rowOff>381000</xdr:rowOff>
    </xdr:to>
    <xdr:sp macro="" textlink="">
      <xdr:nvSpPr>
        <xdr:cNvPr id="2" name="Tekstvak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257176" y="590549"/>
          <a:ext cx="8801100" cy="676276"/>
        </a:xfrm>
        <a:prstGeom prst="rect">
          <a:avLst/>
        </a:prstGeom>
        <a:solidFill>
          <a:sysClr val="window" lastClr="FFFFFF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1100" b="1"/>
            <a:t>Let op:</a:t>
          </a:r>
        </a:p>
        <a:p>
          <a:r>
            <a:rPr lang="nl-NL" sz="1100" b="0"/>
            <a:t>- Het betreft hier de fictieve uitgaven. In werkelijkheid kan dit afwijken. U kunt geen rechten ontlenen aan de bedragen.</a:t>
          </a:r>
        </a:p>
        <a:p>
          <a:r>
            <a:rPr lang="nl-NL" sz="1100" b="1"/>
            <a:t>- Het minimale opslagpercentage is</a:t>
          </a:r>
          <a:r>
            <a:rPr lang="nl-NL" sz="1100" b="1" baseline="0"/>
            <a:t> 3%. Indien u een lager percentage opgeeft wordt u uitgesloten van deelname. </a:t>
          </a:r>
          <a:endParaRPr lang="nl-NL" sz="1100" b="1"/>
        </a:p>
      </xdr:txBody>
    </xdr:sp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vos@alpha-adviesbureau.nl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2E76B"/>
  </sheetPr>
  <dimension ref="A1:DQ881"/>
  <sheetViews>
    <sheetView zoomScaleNormal="100" workbookViewId="0">
      <selection activeCell="B7" sqref="B7"/>
    </sheetView>
  </sheetViews>
  <sheetFormatPr defaultColWidth="9.109375" defaultRowHeight="14.4" x14ac:dyDescent="0.3"/>
  <cols>
    <col min="1" max="1" width="54.33203125" customWidth="1"/>
    <col min="2" max="2" width="59.6640625" customWidth="1"/>
  </cols>
  <sheetData>
    <row r="1" spans="1:121" ht="21" x14ac:dyDescent="0.4">
      <c r="A1" s="115" t="s">
        <v>18</v>
      </c>
      <c r="B1" s="115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</row>
    <row r="2" spans="1:121" x14ac:dyDescent="0.3">
      <c r="A2" s="17"/>
      <c r="B2" s="17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</row>
    <row r="3" spans="1:121" ht="21" x14ac:dyDescent="0.4">
      <c r="A3" s="115" t="s">
        <v>94</v>
      </c>
      <c r="B3" s="115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</row>
    <row r="4" spans="1:121" x14ac:dyDescent="0.3">
      <c r="A4" s="53" t="s">
        <v>19</v>
      </c>
      <c r="B4" s="20" t="s">
        <v>131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</row>
    <row r="5" spans="1:121" x14ac:dyDescent="0.3">
      <c r="A5" s="53" t="s">
        <v>20</v>
      </c>
      <c r="B5" s="20" t="s">
        <v>132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</row>
    <row r="6" spans="1:121" x14ac:dyDescent="0.3">
      <c r="A6" s="53" t="s">
        <v>21</v>
      </c>
      <c r="B6" s="20">
        <v>1123358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</row>
    <row r="7" spans="1:121" x14ac:dyDescent="0.3">
      <c r="A7" s="53" t="s">
        <v>22</v>
      </c>
      <c r="B7" s="20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</row>
    <row r="8" spans="1:121" x14ac:dyDescent="0.3">
      <c r="A8" s="53" t="s">
        <v>23</v>
      </c>
      <c r="B8" s="20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</row>
    <row r="9" spans="1:121" x14ac:dyDescent="0.3">
      <c r="A9" s="19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</row>
    <row r="10" spans="1:121" ht="21" x14ac:dyDescent="0.4">
      <c r="A10" s="116" t="s">
        <v>24</v>
      </c>
      <c r="B10" s="116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</row>
    <row r="11" spans="1:121" x14ac:dyDescent="0.3">
      <c r="A11" s="53" t="s">
        <v>96</v>
      </c>
      <c r="B11" s="21" t="s">
        <v>134</v>
      </c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</row>
    <row r="12" spans="1:121" x14ac:dyDescent="0.3">
      <c r="A12" s="53" t="s">
        <v>97</v>
      </c>
      <c r="B12" s="114" t="s">
        <v>135</v>
      </c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</row>
    <row r="13" spans="1:121" x14ac:dyDescent="0.3">
      <c r="A13" s="53" t="s">
        <v>98</v>
      </c>
      <c r="B13" s="113" t="s">
        <v>133</v>
      </c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</row>
    <row r="14" spans="1:121" x14ac:dyDescent="0.3">
      <c r="A14" s="18"/>
      <c r="B14" s="17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</row>
    <row r="15" spans="1:121" ht="21" x14ac:dyDescent="0.4">
      <c r="A15" s="115" t="s">
        <v>95</v>
      </c>
      <c r="B15" s="115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</row>
    <row r="16" spans="1:121" x14ac:dyDescent="0.3">
      <c r="A16" s="53" t="s">
        <v>25</v>
      </c>
      <c r="B16" s="36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</row>
    <row r="17" spans="1:121" x14ac:dyDescent="0.3">
      <c r="A17" s="53" t="s">
        <v>26</v>
      </c>
      <c r="B17" s="36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</row>
    <row r="18" spans="1:121" x14ac:dyDescent="0.3">
      <c r="A18" s="53" t="s">
        <v>27</v>
      </c>
      <c r="B18" s="54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</row>
    <row r="19" spans="1:121" x14ac:dyDescent="0.3">
      <c r="A19" s="53" t="s">
        <v>28</v>
      </c>
      <c r="B19" s="55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</row>
    <row r="20" spans="1:121" x14ac:dyDescent="0.3">
      <c r="A20" s="53" t="s">
        <v>29</v>
      </c>
      <c r="B20" s="55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</row>
    <row r="21" spans="1:121" x14ac:dyDescent="0.3">
      <c r="A21" s="22"/>
      <c r="B21" s="2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</row>
    <row r="22" spans="1:121" x14ac:dyDescent="0.3">
      <c r="A22" s="53" t="s">
        <v>30</v>
      </c>
      <c r="B22" s="55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</row>
    <row r="23" spans="1:121" x14ac:dyDescent="0.3">
      <c r="A23" s="53" t="s">
        <v>31</v>
      </c>
      <c r="B23" s="56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</row>
    <row r="24" spans="1:121" x14ac:dyDescent="0.3">
      <c r="A24" s="53" t="s">
        <v>32</v>
      </c>
      <c r="B24" s="57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</row>
    <row r="25" spans="1:121" x14ac:dyDescent="0.3">
      <c r="A25" s="53" t="s">
        <v>33</v>
      </c>
      <c r="B25" s="55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</row>
    <row r="26" spans="1:121" x14ac:dyDescent="0.3">
      <c r="A26" s="53" t="s">
        <v>34</v>
      </c>
      <c r="B26" s="56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</row>
    <row r="27" spans="1:121" x14ac:dyDescent="0.3">
      <c r="A27" s="53" t="s">
        <v>35</v>
      </c>
      <c r="B27" s="58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</row>
    <row r="28" spans="1:121" s="3" customFormat="1" x14ac:dyDescent="0.3"/>
    <row r="29" spans="1:121" s="3" customFormat="1" x14ac:dyDescent="0.3"/>
    <row r="30" spans="1:121" s="3" customFormat="1" x14ac:dyDescent="0.3"/>
    <row r="31" spans="1:121" s="3" customFormat="1" x14ac:dyDescent="0.3"/>
    <row r="32" spans="1:121" s="3" customFormat="1" x14ac:dyDescent="0.3"/>
    <row r="33" s="3" customFormat="1" x14ac:dyDescent="0.3"/>
    <row r="34" s="3" customFormat="1" x14ac:dyDescent="0.3"/>
    <row r="35" s="3" customFormat="1" x14ac:dyDescent="0.3"/>
    <row r="36" s="3" customFormat="1" x14ac:dyDescent="0.3"/>
    <row r="37" s="3" customFormat="1" x14ac:dyDescent="0.3"/>
    <row r="38" s="3" customFormat="1" x14ac:dyDescent="0.3"/>
    <row r="39" s="3" customFormat="1" x14ac:dyDescent="0.3"/>
    <row r="40" s="3" customFormat="1" x14ac:dyDescent="0.3"/>
    <row r="41" s="3" customFormat="1" x14ac:dyDescent="0.3"/>
    <row r="42" s="3" customFormat="1" x14ac:dyDescent="0.3"/>
    <row r="43" s="3" customFormat="1" x14ac:dyDescent="0.3"/>
    <row r="44" s="3" customFormat="1" x14ac:dyDescent="0.3"/>
    <row r="45" s="3" customFormat="1" x14ac:dyDescent="0.3"/>
    <row r="46" s="3" customFormat="1" x14ac:dyDescent="0.3"/>
    <row r="47" s="3" customFormat="1" x14ac:dyDescent="0.3"/>
    <row r="48" s="3" customFormat="1" x14ac:dyDescent="0.3"/>
    <row r="49" s="3" customFormat="1" x14ac:dyDescent="0.3"/>
    <row r="50" s="3" customFormat="1" x14ac:dyDescent="0.3"/>
    <row r="51" s="3" customFormat="1" x14ac:dyDescent="0.3"/>
    <row r="52" s="3" customFormat="1" x14ac:dyDescent="0.3"/>
    <row r="53" s="3" customFormat="1" x14ac:dyDescent="0.3"/>
    <row r="54" s="3" customFormat="1" x14ac:dyDescent="0.3"/>
    <row r="55" s="3" customFormat="1" x14ac:dyDescent="0.3"/>
    <row r="56" s="3" customFormat="1" x14ac:dyDescent="0.3"/>
    <row r="57" s="3" customFormat="1" x14ac:dyDescent="0.3"/>
    <row r="58" s="3" customFormat="1" x14ac:dyDescent="0.3"/>
    <row r="59" s="3" customFormat="1" x14ac:dyDescent="0.3"/>
    <row r="60" s="3" customFormat="1" x14ac:dyDescent="0.3"/>
    <row r="61" s="3" customFormat="1" x14ac:dyDescent="0.3"/>
    <row r="62" s="3" customFormat="1" x14ac:dyDescent="0.3"/>
    <row r="63" s="3" customFormat="1" x14ac:dyDescent="0.3"/>
    <row r="64" s="3" customFormat="1" x14ac:dyDescent="0.3"/>
    <row r="65" s="3" customFormat="1" x14ac:dyDescent="0.3"/>
    <row r="66" s="3" customFormat="1" x14ac:dyDescent="0.3"/>
    <row r="67" s="3" customFormat="1" x14ac:dyDescent="0.3"/>
    <row r="68" s="3" customFormat="1" x14ac:dyDescent="0.3"/>
    <row r="69" s="3" customFormat="1" x14ac:dyDescent="0.3"/>
    <row r="70" s="3" customFormat="1" x14ac:dyDescent="0.3"/>
    <row r="71" s="3" customFormat="1" x14ac:dyDescent="0.3"/>
    <row r="72" s="3" customFormat="1" x14ac:dyDescent="0.3"/>
    <row r="73" s="3" customFormat="1" x14ac:dyDescent="0.3"/>
    <row r="74" s="3" customFormat="1" x14ac:dyDescent="0.3"/>
    <row r="75" s="3" customFormat="1" x14ac:dyDescent="0.3"/>
    <row r="76" s="3" customFormat="1" x14ac:dyDescent="0.3"/>
    <row r="77" s="3" customFormat="1" x14ac:dyDescent="0.3"/>
    <row r="78" s="3" customFormat="1" x14ac:dyDescent="0.3"/>
    <row r="79" s="3" customFormat="1" x14ac:dyDescent="0.3"/>
    <row r="80" s="3" customFormat="1" x14ac:dyDescent="0.3"/>
    <row r="81" s="3" customFormat="1" x14ac:dyDescent="0.3"/>
    <row r="82" s="3" customFormat="1" x14ac:dyDescent="0.3"/>
    <row r="83" s="3" customFormat="1" x14ac:dyDescent="0.3"/>
    <row r="84" s="3" customFormat="1" x14ac:dyDescent="0.3"/>
    <row r="85" s="3" customFormat="1" x14ac:dyDescent="0.3"/>
    <row r="86" s="3" customFormat="1" x14ac:dyDescent="0.3"/>
    <row r="87" s="3" customFormat="1" x14ac:dyDescent="0.3"/>
    <row r="88" s="3" customFormat="1" x14ac:dyDescent="0.3"/>
    <row r="89" s="3" customFormat="1" x14ac:dyDescent="0.3"/>
    <row r="90" s="3" customFormat="1" x14ac:dyDescent="0.3"/>
    <row r="91" s="3" customFormat="1" x14ac:dyDescent="0.3"/>
    <row r="92" s="3" customFormat="1" x14ac:dyDescent="0.3"/>
    <row r="93" s="3" customFormat="1" x14ac:dyDescent="0.3"/>
    <row r="94" s="3" customFormat="1" x14ac:dyDescent="0.3"/>
    <row r="95" s="3" customFormat="1" x14ac:dyDescent="0.3"/>
    <row r="96" s="3" customFormat="1" x14ac:dyDescent="0.3"/>
    <row r="97" s="3" customFormat="1" x14ac:dyDescent="0.3"/>
    <row r="98" s="3" customFormat="1" x14ac:dyDescent="0.3"/>
    <row r="99" s="3" customFormat="1" x14ac:dyDescent="0.3"/>
    <row r="100" s="3" customFormat="1" x14ac:dyDescent="0.3"/>
    <row r="101" s="3" customFormat="1" x14ac:dyDescent="0.3"/>
    <row r="102" s="3" customFormat="1" x14ac:dyDescent="0.3"/>
    <row r="103" s="3" customFormat="1" x14ac:dyDescent="0.3"/>
    <row r="104" s="3" customFormat="1" x14ac:dyDescent="0.3"/>
    <row r="105" s="3" customFormat="1" x14ac:dyDescent="0.3"/>
    <row r="106" s="3" customFormat="1" x14ac:dyDescent="0.3"/>
    <row r="107" s="3" customFormat="1" x14ac:dyDescent="0.3"/>
    <row r="108" s="3" customFormat="1" x14ac:dyDescent="0.3"/>
    <row r="109" s="3" customFormat="1" x14ac:dyDescent="0.3"/>
    <row r="110" s="3" customFormat="1" x14ac:dyDescent="0.3"/>
    <row r="111" s="3" customFormat="1" x14ac:dyDescent="0.3"/>
    <row r="112" s="3" customFormat="1" x14ac:dyDescent="0.3"/>
    <row r="113" s="3" customFormat="1" x14ac:dyDescent="0.3"/>
    <row r="114" s="3" customFormat="1" x14ac:dyDescent="0.3"/>
    <row r="115" s="3" customFormat="1" x14ac:dyDescent="0.3"/>
    <row r="116" s="3" customFormat="1" x14ac:dyDescent="0.3"/>
    <row r="117" s="3" customFormat="1" x14ac:dyDescent="0.3"/>
    <row r="118" s="3" customFormat="1" x14ac:dyDescent="0.3"/>
    <row r="119" s="3" customFormat="1" x14ac:dyDescent="0.3"/>
    <row r="120" s="3" customFormat="1" x14ac:dyDescent="0.3"/>
    <row r="121" s="3" customFormat="1" x14ac:dyDescent="0.3"/>
    <row r="122" s="3" customFormat="1" x14ac:dyDescent="0.3"/>
    <row r="123" s="3" customFormat="1" x14ac:dyDescent="0.3"/>
    <row r="124" s="3" customFormat="1" x14ac:dyDescent="0.3"/>
    <row r="125" s="3" customFormat="1" x14ac:dyDescent="0.3"/>
    <row r="126" s="3" customFormat="1" x14ac:dyDescent="0.3"/>
    <row r="127" s="3" customFormat="1" x14ac:dyDescent="0.3"/>
    <row r="128" s="3" customFormat="1" x14ac:dyDescent="0.3"/>
    <row r="129" s="3" customFormat="1" x14ac:dyDescent="0.3"/>
    <row r="130" s="3" customFormat="1" x14ac:dyDescent="0.3"/>
    <row r="131" s="3" customFormat="1" x14ac:dyDescent="0.3"/>
    <row r="132" s="3" customFormat="1" x14ac:dyDescent="0.3"/>
    <row r="133" s="3" customFormat="1" x14ac:dyDescent="0.3"/>
    <row r="134" s="3" customFormat="1" x14ac:dyDescent="0.3"/>
    <row r="135" s="3" customFormat="1" x14ac:dyDescent="0.3"/>
    <row r="136" s="3" customFormat="1" x14ac:dyDescent="0.3"/>
    <row r="137" s="3" customFormat="1" x14ac:dyDescent="0.3"/>
    <row r="138" s="3" customFormat="1" x14ac:dyDescent="0.3"/>
    <row r="139" s="3" customFormat="1" x14ac:dyDescent="0.3"/>
    <row r="140" s="3" customFormat="1" x14ac:dyDescent="0.3"/>
    <row r="141" s="3" customFormat="1" x14ac:dyDescent="0.3"/>
    <row r="142" s="3" customFormat="1" x14ac:dyDescent="0.3"/>
    <row r="143" s="3" customFormat="1" x14ac:dyDescent="0.3"/>
    <row r="144" s="3" customFormat="1" x14ac:dyDescent="0.3"/>
    <row r="145" s="3" customFormat="1" x14ac:dyDescent="0.3"/>
    <row r="146" s="3" customFormat="1" x14ac:dyDescent="0.3"/>
    <row r="147" s="3" customFormat="1" x14ac:dyDescent="0.3"/>
    <row r="148" s="3" customFormat="1" x14ac:dyDescent="0.3"/>
    <row r="149" s="3" customFormat="1" x14ac:dyDescent="0.3"/>
    <row r="150" s="3" customFormat="1" x14ac:dyDescent="0.3"/>
    <row r="151" s="3" customFormat="1" x14ac:dyDescent="0.3"/>
    <row r="152" s="3" customFormat="1" x14ac:dyDescent="0.3"/>
    <row r="153" s="3" customFormat="1" x14ac:dyDescent="0.3"/>
    <row r="154" s="3" customFormat="1" x14ac:dyDescent="0.3"/>
    <row r="155" s="3" customFormat="1" x14ac:dyDescent="0.3"/>
    <row r="156" s="3" customFormat="1" x14ac:dyDescent="0.3"/>
    <row r="157" s="3" customFormat="1" x14ac:dyDescent="0.3"/>
    <row r="158" s="3" customFormat="1" x14ac:dyDescent="0.3"/>
    <row r="159" s="3" customFormat="1" x14ac:dyDescent="0.3"/>
    <row r="160" s="3" customFormat="1" x14ac:dyDescent="0.3"/>
    <row r="161" s="3" customFormat="1" x14ac:dyDescent="0.3"/>
    <row r="162" s="3" customFormat="1" x14ac:dyDescent="0.3"/>
    <row r="163" s="3" customFormat="1" x14ac:dyDescent="0.3"/>
    <row r="164" s="3" customFormat="1" x14ac:dyDescent="0.3"/>
    <row r="165" s="3" customFormat="1" x14ac:dyDescent="0.3"/>
    <row r="166" s="3" customFormat="1" x14ac:dyDescent="0.3"/>
    <row r="167" s="3" customFormat="1" x14ac:dyDescent="0.3"/>
    <row r="168" s="3" customFormat="1" x14ac:dyDescent="0.3"/>
    <row r="169" s="3" customFormat="1" x14ac:dyDescent="0.3"/>
    <row r="170" s="3" customFormat="1" x14ac:dyDescent="0.3"/>
    <row r="171" s="3" customFormat="1" x14ac:dyDescent="0.3"/>
    <row r="172" s="3" customFormat="1" x14ac:dyDescent="0.3"/>
    <row r="173" s="3" customFormat="1" x14ac:dyDescent="0.3"/>
    <row r="174" s="3" customFormat="1" x14ac:dyDescent="0.3"/>
    <row r="175" s="3" customFormat="1" x14ac:dyDescent="0.3"/>
    <row r="176" s="3" customFormat="1" x14ac:dyDescent="0.3"/>
    <row r="177" s="3" customFormat="1" x14ac:dyDescent="0.3"/>
    <row r="178" s="3" customFormat="1" x14ac:dyDescent="0.3"/>
    <row r="179" s="3" customFormat="1" x14ac:dyDescent="0.3"/>
    <row r="180" s="3" customFormat="1" x14ac:dyDescent="0.3"/>
    <row r="181" s="3" customFormat="1" x14ac:dyDescent="0.3"/>
    <row r="182" s="3" customFormat="1" x14ac:dyDescent="0.3"/>
    <row r="183" s="3" customFormat="1" x14ac:dyDescent="0.3"/>
    <row r="184" s="3" customFormat="1" x14ac:dyDescent="0.3"/>
    <row r="185" s="3" customFormat="1" x14ac:dyDescent="0.3"/>
    <row r="186" s="3" customFormat="1" x14ac:dyDescent="0.3"/>
    <row r="187" s="3" customFormat="1" x14ac:dyDescent="0.3"/>
    <row r="188" s="3" customFormat="1" x14ac:dyDescent="0.3"/>
    <row r="189" s="3" customFormat="1" x14ac:dyDescent="0.3"/>
    <row r="190" s="3" customFormat="1" x14ac:dyDescent="0.3"/>
    <row r="191" s="3" customFormat="1" x14ac:dyDescent="0.3"/>
    <row r="192" s="3" customFormat="1" x14ac:dyDescent="0.3"/>
    <row r="193" s="3" customFormat="1" x14ac:dyDescent="0.3"/>
    <row r="194" s="3" customFormat="1" x14ac:dyDescent="0.3"/>
    <row r="195" s="3" customFormat="1" x14ac:dyDescent="0.3"/>
    <row r="196" s="3" customFormat="1" x14ac:dyDescent="0.3"/>
    <row r="197" s="3" customFormat="1" x14ac:dyDescent="0.3"/>
    <row r="198" s="3" customFormat="1" x14ac:dyDescent="0.3"/>
    <row r="199" s="3" customFormat="1" x14ac:dyDescent="0.3"/>
    <row r="200" s="3" customFormat="1" x14ac:dyDescent="0.3"/>
    <row r="201" s="3" customFormat="1" x14ac:dyDescent="0.3"/>
    <row r="202" s="3" customFormat="1" x14ac:dyDescent="0.3"/>
    <row r="203" s="3" customFormat="1" x14ac:dyDescent="0.3"/>
    <row r="204" s="3" customFormat="1" x14ac:dyDescent="0.3"/>
    <row r="205" s="3" customFormat="1" x14ac:dyDescent="0.3"/>
    <row r="206" s="3" customFormat="1" x14ac:dyDescent="0.3"/>
    <row r="207" s="3" customFormat="1" x14ac:dyDescent="0.3"/>
    <row r="208" s="3" customFormat="1" x14ac:dyDescent="0.3"/>
    <row r="209" s="3" customFormat="1" x14ac:dyDescent="0.3"/>
    <row r="210" s="3" customFormat="1" x14ac:dyDescent="0.3"/>
    <row r="211" s="3" customFormat="1" x14ac:dyDescent="0.3"/>
    <row r="212" s="3" customFormat="1" x14ac:dyDescent="0.3"/>
    <row r="213" s="3" customFormat="1" x14ac:dyDescent="0.3"/>
    <row r="214" s="3" customFormat="1" x14ac:dyDescent="0.3"/>
    <row r="215" s="3" customFormat="1" x14ac:dyDescent="0.3"/>
    <row r="216" s="3" customFormat="1" x14ac:dyDescent="0.3"/>
    <row r="217" s="3" customFormat="1" x14ac:dyDescent="0.3"/>
    <row r="218" s="3" customFormat="1" x14ac:dyDescent="0.3"/>
    <row r="219" s="3" customFormat="1" x14ac:dyDescent="0.3"/>
    <row r="220" s="3" customFormat="1" x14ac:dyDescent="0.3"/>
    <row r="221" s="3" customFormat="1" x14ac:dyDescent="0.3"/>
    <row r="222" s="3" customFormat="1" x14ac:dyDescent="0.3"/>
    <row r="223" s="3" customFormat="1" x14ac:dyDescent="0.3"/>
    <row r="224" s="3" customFormat="1" x14ac:dyDescent="0.3"/>
    <row r="225" s="3" customFormat="1" x14ac:dyDescent="0.3"/>
    <row r="226" s="3" customFormat="1" x14ac:dyDescent="0.3"/>
    <row r="227" s="3" customFormat="1" x14ac:dyDescent="0.3"/>
    <row r="228" s="3" customFormat="1" x14ac:dyDescent="0.3"/>
    <row r="229" s="3" customFormat="1" x14ac:dyDescent="0.3"/>
    <row r="230" s="3" customFormat="1" x14ac:dyDescent="0.3"/>
    <row r="231" s="3" customFormat="1" x14ac:dyDescent="0.3"/>
    <row r="232" s="3" customFormat="1" x14ac:dyDescent="0.3"/>
    <row r="233" s="3" customFormat="1" x14ac:dyDescent="0.3"/>
    <row r="234" s="3" customFormat="1" x14ac:dyDescent="0.3"/>
    <row r="235" s="3" customFormat="1" x14ac:dyDescent="0.3"/>
    <row r="236" s="3" customFormat="1" x14ac:dyDescent="0.3"/>
    <row r="237" s="3" customFormat="1" x14ac:dyDescent="0.3"/>
    <row r="238" s="3" customFormat="1" x14ac:dyDescent="0.3"/>
    <row r="239" s="3" customFormat="1" x14ac:dyDescent="0.3"/>
    <row r="240" s="3" customFormat="1" x14ac:dyDescent="0.3"/>
    <row r="241" s="3" customFormat="1" x14ac:dyDescent="0.3"/>
    <row r="242" s="3" customFormat="1" x14ac:dyDescent="0.3"/>
    <row r="243" s="3" customFormat="1" x14ac:dyDescent="0.3"/>
    <row r="244" s="3" customFormat="1" x14ac:dyDescent="0.3"/>
    <row r="245" s="3" customFormat="1" x14ac:dyDescent="0.3"/>
    <row r="246" s="3" customFormat="1" x14ac:dyDescent="0.3"/>
    <row r="247" s="3" customFormat="1" x14ac:dyDescent="0.3"/>
    <row r="248" s="3" customFormat="1" x14ac:dyDescent="0.3"/>
    <row r="249" s="3" customFormat="1" x14ac:dyDescent="0.3"/>
    <row r="250" s="3" customFormat="1" x14ac:dyDescent="0.3"/>
    <row r="251" s="3" customFormat="1" x14ac:dyDescent="0.3"/>
    <row r="252" s="3" customFormat="1" x14ac:dyDescent="0.3"/>
    <row r="253" s="3" customFormat="1" x14ac:dyDescent="0.3"/>
    <row r="254" s="3" customFormat="1" x14ac:dyDescent="0.3"/>
    <row r="255" s="3" customFormat="1" x14ac:dyDescent="0.3"/>
    <row r="256" s="3" customFormat="1" x14ac:dyDescent="0.3"/>
    <row r="257" s="3" customFormat="1" x14ac:dyDescent="0.3"/>
    <row r="258" s="3" customFormat="1" x14ac:dyDescent="0.3"/>
    <row r="259" s="3" customFormat="1" x14ac:dyDescent="0.3"/>
    <row r="260" s="3" customFormat="1" x14ac:dyDescent="0.3"/>
    <row r="261" s="3" customFormat="1" x14ac:dyDescent="0.3"/>
    <row r="262" s="3" customFormat="1" x14ac:dyDescent="0.3"/>
    <row r="263" s="3" customFormat="1" x14ac:dyDescent="0.3"/>
    <row r="264" s="3" customFormat="1" x14ac:dyDescent="0.3"/>
    <row r="265" s="3" customFormat="1" x14ac:dyDescent="0.3"/>
    <row r="266" s="3" customFormat="1" x14ac:dyDescent="0.3"/>
    <row r="267" s="3" customFormat="1" x14ac:dyDescent="0.3"/>
    <row r="268" s="3" customFormat="1" x14ac:dyDescent="0.3"/>
    <row r="269" s="3" customFormat="1" x14ac:dyDescent="0.3"/>
    <row r="270" s="3" customFormat="1" x14ac:dyDescent="0.3"/>
    <row r="271" s="3" customFormat="1" x14ac:dyDescent="0.3"/>
    <row r="272" s="3" customFormat="1" x14ac:dyDescent="0.3"/>
    <row r="273" s="3" customFormat="1" x14ac:dyDescent="0.3"/>
    <row r="274" s="3" customFormat="1" x14ac:dyDescent="0.3"/>
    <row r="275" s="3" customFormat="1" x14ac:dyDescent="0.3"/>
    <row r="276" s="3" customFormat="1" x14ac:dyDescent="0.3"/>
    <row r="277" s="3" customFormat="1" x14ac:dyDescent="0.3"/>
    <row r="278" s="3" customFormat="1" x14ac:dyDescent="0.3"/>
    <row r="279" s="3" customFormat="1" x14ac:dyDescent="0.3"/>
    <row r="280" s="3" customFormat="1" x14ac:dyDescent="0.3"/>
    <row r="281" s="3" customFormat="1" x14ac:dyDescent="0.3"/>
    <row r="282" s="3" customFormat="1" x14ac:dyDescent="0.3"/>
    <row r="283" s="3" customFormat="1" x14ac:dyDescent="0.3"/>
    <row r="284" s="3" customFormat="1" x14ac:dyDescent="0.3"/>
    <row r="285" s="3" customFormat="1" x14ac:dyDescent="0.3"/>
    <row r="286" s="3" customFormat="1" x14ac:dyDescent="0.3"/>
    <row r="287" s="3" customFormat="1" x14ac:dyDescent="0.3"/>
    <row r="288" s="3" customFormat="1" x14ac:dyDescent="0.3"/>
    <row r="289" s="3" customFormat="1" x14ac:dyDescent="0.3"/>
    <row r="290" s="3" customFormat="1" x14ac:dyDescent="0.3"/>
    <row r="291" s="3" customFormat="1" x14ac:dyDescent="0.3"/>
    <row r="292" s="3" customFormat="1" x14ac:dyDescent="0.3"/>
    <row r="293" s="3" customFormat="1" x14ac:dyDescent="0.3"/>
    <row r="294" s="3" customFormat="1" x14ac:dyDescent="0.3"/>
    <row r="295" s="3" customFormat="1" x14ac:dyDescent="0.3"/>
    <row r="296" s="3" customFormat="1" x14ac:dyDescent="0.3"/>
    <row r="297" s="3" customFormat="1" x14ac:dyDescent="0.3"/>
    <row r="298" s="3" customFormat="1" x14ac:dyDescent="0.3"/>
    <row r="299" s="3" customFormat="1" x14ac:dyDescent="0.3"/>
    <row r="300" s="3" customFormat="1" x14ac:dyDescent="0.3"/>
    <row r="301" s="3" customFormat="1" x14ac:dyDescent="0.3"/>
    <row r="302" s="3" customFormat="1" x14ac:dyDescent="0.3"/>
    <row r="303" s="3" customFormat="1" x14ac:dyDescent="0.3"/>
    <row r="304" s="3" customFormat="1" x14ac:dyDescent="0.3"/>
    <row r="305" s="3" customFormat="1" x14ac:dyDescent="0.3"/>
    <row r="306" s="3" customFormat="1" x14ac:dyDescent="0.3"/>
    <row r="307" s="3" customFormat="1" x14ac:dyDescent="0.3"/>
    <row r="308" s="3" customFormat="1" x14ac:dyDescent="0.3"/>
    <row r="309" s="3" customFormat="1" x14ac:dyDescent="0.3"/>
    <row r="310" s="3" customFormat="1" x14ac:dyDescent="0.3"/>
    <row r="311" s="3" customFormat="1" x14ac:dyDescent="0.3"/>
    <row r="312" s="3" customFormat="1" x14ac:dyDescent="0.3"/>
    <row r="313" s="3" customFormat="1" x14ac:dyDescent="0.3"/>
    <row r="314" s="3" customFormat="1" x14ac:dyDescent="0.3"/>
    <row r="315" s="3" customFormat="1" x14ac:dyDescent="0.3"/>
    <row r="316" s="3" customFormat="1" x14ac:dyDescent="0.3"/>
    <row r="317" s="3" customFormat="1" x14ac:dyDescent="0.3"/>
    <row r="318" s="3" customFormat="1" x14ac:dyDescent="0.3"/>
    <row r="319" s="3" customFormat="1" x14ac:dyDescent="0.3"/>
    <row r="320" s="3" customFormat="1" x14ac:dyDescent="0.3"/>
    <row r="321" s="3" customFormat="1" x14ac:dyDescent="0.3"/>
    <row r="322" s="3" customFormat="1" x14ac:dyDescent="0.3"/>
    <row r="323" s="3" customFormat="1" x14ac:dyDescent="0.3"/>
    <row r="324" s="3" customFormat="1" x14ac:dyDescent="0.3"/>
    <row r="325" s="3" customFormat="1" x14ac:dyDescent="0.3"/>
    <row r="326" s="3" customFormat="1" x14ac:dyDescent="0.3"/>
    <row r="327" s="3" customFormat="1" x14ac:dyDescent="0.3"/>
    <row r="328" s="3" customFormat="1" x14ac:dyDescent="0.3"/>
    <row r="329" s="3" customFormat="1" x14ac:dyDescent="0.3"/>
    <row r="330" s="3" customFormat="1" x14ac:dyDescent="0.3"/>
    <row r="331" s="3" customFormat="1" x14ac:dyDescent="0.3"/>
    <row r="332" s="3" customFormat="1" x14ac:dyDescent="0.3"/>
    <row r="333" s="3" customFormat="1" x14ac:dyDescent="0.3"/>
    <row r="334" s="3" customFormat="1" x14ac:dyDescent="0.3"/>
    <row r="335" s="3" customFormat="1" x14ac:dyDescent="0.3"/>
    <row r="336" s="3" customFormat="1" x14ac:dyDescent="0.3"/>
    <row r="337" s="3" customFormat="1" x14ac:dyDescent="0.3"/>
    <row r="338" s="3" customFormat="1" x14ac:dyDescent="0.3"/>
    <row r="339" s="3" customFormat="1" x14ac:dyDescent="0.3"/>
    <row r="340" s="3" customFormat="1" x14ac:dyDescent="0.3"/>
    <row r="341" s="3" customFormat="1" x14ac:dyDescent="0.3"/>
    <row r="342" s="3" customFormat="1" x14ac:dyDescent="0.3"/>
    <row r="343" s="3" customFormat="1" x14ac:dyDescent="0.3"/>
    <row r="344" s="3" customFormat="1" x14ac:dyDescent="0.3"/>
    <row r="345" s="3" customFormat="1" x14ac:dyDescent="0.3"/>
    <row r="346" s="3" customFormat="1" x14ac:dyDescent="0.3"/>
    <row r="347" s="3" customFormat="1" x14ac:dyDescent="0.3"/>
    <row r="348" s="3" customFormat="1" x14ac:dyDescent="0.3"/>
    <row r="349" s="3" customFormat="1" x14ac:dyDescent="0.3"/>
    <row r="350" s="3" customFormat="1" x14ac:dyDescent="0.3"/>
    <row r="351" s="3" customFormat="1" x14ac:dyDescent="0.3"/>
    <row r="352" s="3" customFormat="1" x14ac:dyDescent="0.3"/>
    <row r="353" s="3" customFormat="1" x14ac:dyDescent="0.3"/>
    <row r="354" s="3" customFormat="1" x14ac:dyDescent="0.3"/>
    <row r="355" s="3" customFormat="1" x14ac:dyDescent="0.3"/>
    <row r="356" s="3" customFormat="1" x14ac:dyDescent="0.3"/>
    <row r="357" s="3" customFormat="1" x14ac:dyDescent="0.3"/>
    <row r="358" s="3" customFormat="1" x14ac:dyDescent="0.3"/>
    <row r="359" s="3" customFormat="1" x14ac:dyDescent="0.3"/>
    <row r="360" s="3" customFormat="1" x14ac:dyDescent="0.3"/>
    <row r="361" s="3" customFormat="1" x14ac:dyDescent="0.3"/>
    <row r="362" s="3" customFormat="1" x14ac:dyDescent="0.3"/>
    <row r="363" s="3" customFormat="1" x14ac:dyDescent="0.3"/>
    <row r="364" s="3" customFormat="1" x14ac:dyDescent="0.3"/>
    <row r="365" s="3" customFormat="1" x14ac:dyDescent="0.3"/>
    <row r="366" s="3" customFormat="1" x14ac:dyDescent="0.3"/>
    <row r="367" s="3" customFormat="1" x14ac:dyDescent="0.3"/>
    <row r="368" s="3" customFormat="1" x14ac:dyDescent="0.3"/>
    <row r="369" s="3" customFormat="1" x14ac:dyDescent="0.3"/>
    <row r="370" s="3" customFormat="1" x14ac:dyDescent="0.3"/>
    <row r="371" s="3" customFormat="1" x14ac:dyDescent="0.3"/>
    <row r="372" s="3" customFormat="1" x14ac:dyDescent="0.3"/>
    <row r="373" s="3" customFormat="1" x14ac:dyDescent="0.3"/>
    <row r="374" s="3" customFormat="1" x14ac:dyDescent="0.3"/>
    <row r="375" s="3" customFormat="1" x14ac:dyDescent="0.3"/>
    <row r="376" s="3" customFormat="1" x14ac:dyDescent="0.3"/>
    <row r="377" s="3" customFormat="1" x14ac:dyDescent="0.3"/>
    <row r="378" s="3" customFormat="1" x14ac:dyDescent="0.3"/>
    <row r="379" s="3" customFormat="1" x14ac:dyDescent="0.3"/>
    <row r="380" s="3" customFormat="1" x14ac:dyDescent="0.3"/>
    <row r="381" s="3" customFormat="1" x14ac:dyDescent="0.3"/>
    <row r="382" s="3" customFormat="1" x14ac:dyDescent="0.3"/>
    <row r="383" s="3" customFormat="1" x14ac:dyDescent="0.3"/>
    <row r="384" s="3" customFormat="1" x14ac:dyDescent="0.3"/>
    <row r="385" s="3" customFormat="1" x14ac:dyDescent="0.3"/>
    <row r="386" s="3" customFormat="1" x14ac:dyDescent="0.3"/>
    <row r="387" s="3" customFormat="1" x14ac:dyDescent="0.3"/>
    <row r="388" s="3" customFormat="1" x14ac:dyDescent="0.3"/>
    <row r="389" s="3" customFormat="1" x14ac:dyDescent="0.3"/>
    <row r="390" s="3" customFormat="1" x14ac:dyDescent="0.3"/>
    <row r="391" s="3" customFormat="1" x14ac:dyDescent="0.3"/>
    <row r="392" s="3" customFormat="1" x14ac:dyDescent="0.3"/>
    <row r="393" s="3" customFormat="1" x14ac:dyDescent="0.3"/>
    <row r="394" s="3" customFormat="1" x14ac:dyDescent="0.3"/>
    <row r="395" s="3" customFormat="1" x14ac:dyDescent="0.3"/>
    <row r="396" s="3" customFormat="1" x14ac:dyDescent="0.3"/>
    <row r="397" s="3" customFormat="1" x14ac:dyDescent="0.3"/>
    <row r="398" s="3" customFormat="1" x14ac:dyDescent="0.3"/>
    <row r="399" s="3" customFormat="1" x14ac:dyDescent="0.3"/>
    <row r="400" s="3" customFormat="1" x14ac:dyDescent="0.3"/>
    <row r="401" s="3" customFormat="1" x14ac:dyDescent="0.3"/>
    <row r="402" s="3" customFormat="1" x14ac:dyDescent="0.3"/>
    <row r="403" s="3" customFormat="1" x14ac:dyDescent="0.3"/>
    <row r="404" s="3" customFormat="1" x14ac:dyDescent="0.3"/>
    <row r="405" s="3" customFormat="1" x14ac:dyDescent="0.3"/>
    <row r="406" s="3" customFormat="1" x14ac:dyDescent="0.3"/>
    <row r="407" s="3" customFormat="1" x14ac:dyDescent="0.3"/>
    <row r="408" s="3" customFormat="1" x14ac:dyDescent="0.3"/>
    <row r="409" s="3" customFormat="1" x14ac:dyDescent="0.3"/>
    <row r="410" s="3" customFormat="1" x14ac:dyDescent="0.3"/>
    <row r="411" s="3" customFormat="1" x14ac:dyDescent="0.3"/>
    <row r="412" s="3" customFormat="1" x14ac:dyDescent="0.3"/>
    <row r="413" s="3" customFormat="1" x14ac:dyDescent="0.3"/>
    <row r="414" s="3" customFormat="1" x14ac:dyDescent="0.3"/>
    <row r="415" s="3" customFormat="1" x14ac:dyDescent="0.3"/>
    <row r="416" s="3" customFormat="1" x14ac:dyDescent="0.3"/>
    <row r="417" s="3" customFormat="1" x14ac:dyDescent="0.3"/>
    <row r="418" s="3" customFormat="1" x14ac:dyDescent="0.3"/>
    <row r="419" s="3" customFormat="1" x14ac:dyDescent="0.3"/>
    <row r="420" s="3" customFormat="1" x14ac:dyDescent="0.3"/>
    <row r="421" s="3" customFormat="1" x14ac:dyDescent="0.3"/>
    <row r="422" s="3" customFormat="1" x14ac:dyDescent="0.3"/>
    <row r="423" s="3" customFormat="1" x14ac:dyDescent="0.3"/>
    <row r="424" s="3" customFormat="1" x14ac:dyDescent="0.3"/>
    <row r="425" s="3" customFormat="1" x14ac:dyDescent="0.3"/>
    <row r="426" s="3" customFormat="1" x14ac:dyDescent="0.3"/>
    <row r="427" s="3" customFormat="1" x14ac:dyDescent="0.3"/>
    <row r="428" s="3" customFormat="1" x14ac:dyDescent="0.3"/>
    <row r="429" s="3" customFormat="1" x14ac:dyDescent="0.3"/>
    <row r="430" s="3" customFormat="1" x14ac:dyDescent="0.3"/>
    <row r="431" s="3" customFormat="1" x14ac:dyDescent="0.3"/>
    <row r="432" s="3" customFormat="1" x14ac:dyDescent="0.3"/>
    <row r="433" s="3" customFormat="1" x14ac:dyDescent="0.3"/>
    <row r="434" s="3" customFormat="1" x14ac:dyDescent="0.3"/>
    <row r="435" s="3" customFormat="1" x14ac:dyDescent="0.3"/>
    <row r="436" s="3" customFormat="1" x14ac:dyDescent="0.3"/>
    <row r="437" s="3" customFormat="1" x14ac:dyDescent="0.3"/>
    <row r="438" s="3" customFormat="1" x14ac:dyDescent="0.3"/>
    <row r="439" s="3" customFormat="1" x14ac:dyDescent="0.3"/>
    <row r="440" s="3" customFormat="1" x14ac:dyDescent="0.3"/>
    <row r="441" s="3" customFormat="1" x14ac:dyDescent="0.3"/>
    <row r="442" s="3" customFormat="1" x14ac:dyDescent="0.3"/>
    <row r="443" s="3" customFormat="1" x14ac:dyDescent="0.3"/>
    <row r="444" s="3" customFormat="1" x14ac:dyDescent="0.3"/>
    <row r="445" s="3" customFormat="1" x14ac:dyDescent="0.3"/>
    <row r="446" s="3" customFormat="1" x14ac:dyDescent="0.3"/>
    <row r="447" s="3" customFormat="1" x14ac:dyDescent="0.3"/>
    <row r="448" s="3" customFormat="1" x14ac:dyDescent="0.3"/>
    <row r="449" s="3" customFormat="1" x14ac:dyDescent="0.3"/>
    <row r="450" s="3" customFormat="1" x14ac:dyDescent="0.3"/>
    <row r="451" s="3" customFormat="1" x14ac:dyDescent="0.3"/>
    <row r="452" s="3" customFormat="1" x14ac:dyDescent="0.3"/>
    <row r="453" s="3" customFormat="1" x14ac:dyDescent="0.3"/>
    <row r="454" s="3" customFormat="1" x14ac:dyDescent="0.3"/>
    <row r="455" s="3" customFormat="1" x14ac:dyDescent="0.3"/>
    <row r="456" s="3" customFormat="1" x14ac:dyDescent="0.3"/>
    <row r="457" s="3" customFormat="1" x14ac:dyDescent="0.3"/>
    <row r="458" s="3" customFormat="1" x14ac:dyDescent="0.3"/>
    <row r="459" s="3" customFormat="1" x14ac:dyDescent="0.3"/>
    <row r="460" s="3" customFormat="1" x14ac:dyDescent="0.3"/>
    <row r="461" s="3" customFormat="1" x14ac:dyDescent="0.3"/>
    <row r="462" s="3" customFormat="1" x14ac:dyDescent="0.3"/>
    <row r="463" s="3" customFormat="1" x14ac:dyDescent="0.3"/>
    <row r="464" s="3" customFormat="1" x14ac:dyDescent="0.3"/>
    <row r="465" s="3" customFormat="1" x14ac:dyDescent="0.3"/>
    <row r="466" s="3" customFormat="1" x14ac:dyDescent="0.3"/>
    <row r="467" s="3" customFormat="1" x14ac:dyDescent="0.3"/>
    <row r="468" s="3" customFormat="1" x14ac:dyDescent="0.3"/>
    <row r="469" s="3" customFormat="1" x14ac:dyDescent="0.3"/>
    <row r="470" s="3" customFormat="1" x14ac:dyDescent="0.3"/>
    <row r="471" s="3" customFormat="1" x14ac:dyDescent="0.3"/>
    <row r="472" s="3" customFormat="1" x14ac:dyDescent="0.3"/>
    <row r="473" s="3" customFormat="1" x14ac:dyDescent="0.3"/>
    <row r="474" s="3" customFormat="1" x14ac:dyDescent="0.3"/>
    <row r="475" s="3" customFormat="1" x14ac:dyDescent="0.3"/>
    <row r="476" s="3" customFormat="1" x14ac:dyDescent="0.3"/>
    <row r="477" s="3" customFormat="1" x14ac:dyDescent="0.3"/>
    <row r="478" s="3" customFormat="1" x14ac:dyDescent="0.3"/>
    <row r="479" s="3" customFormat="1" x14ac:dyDescent="0.3"/>
    <row r="480" s="3" customFormat="1" x14ac:dyDescent="0.3"/>
    <row r="481" s="3" customFormat="1" x14ac:dyDescent="0.3"/>
    <row r="482" s="3" customFormat="1" x14ac:dyDescent="0.3"/>
    <row r="483" s="3" customFormat="1" x14ac:dyDescent="0.3"/>
    <row r="484" s="3" customFormat="1" x14ac:dyDescent="0.3"/>
    <row r="485" s="3" customFormat="1" x14ac:dyDescent="0.3"/>
    <row r="486" s="3" customFormat="1" x14ac:dyDescent="0.3"/>
    <row r="487" s="3" customFormat="1" x14ac:dyDescent="0.3"/>
    <row r="488" s="3" customFormat="1" x14ac:dyDescent="0.3"/>
    <row r="489" s="3" customFormat="1" x14ac:dyDescent="0.3"/>
    <row r="490" s="3" customFormat="1" x14ac:dyDescent="0.3"/>
    <row r="491" s="3" customFormat="1" x14ac:dyDescent="0.3"/>
    <row r="492" s="3" customFormat="1" x14ac:dyDescent="0.3"/>
    <row r="493" s="3" customFormat="1" x14ac:dyDescent="0.3"/>
    <row r="494" s="3" customFormat="1" x14ac:dyDescent="0.3"/>
    <row r="495" s="3" customFormat="1" x14ac:dyDescent="0.3"/>
    <row r="496" s="3" customFormat="1" x14ac:dyDescent="0.3"/>
    <row r="497" s="3" customFormat="1" x14ac:dyDescent="0.3"/>
    <row r="498" s="3" customFormat="1" x14ac:dyDescent="0.3"/>
    <row r="499" s="3" customFormat="1" x14ac:dyDescent="0.3"/>
    <row r="500" s="3" customFormat="1" x14ac:dyDescent="0.3"/>
    <row r="501" s="3" customFormat="1" x14ac:dyDescent="0.3"/>
    <row r="502" s="3" customFormat="1" x14ac:dyDescent="0.3"/>
    <row r="503" s="3" customFormat="1" x14ac:dyDescent="0.3"/>
    <row r="504" s="3" customFormat="1" x14ac:dyDescent="0.3"/>
    <row r="505" s="3" customFormat="1" x14ac:dyDescent="0.3"/>
    <row r="506" s="3" customFormat="1" x14ac:dyDescent="0.3"/>
    <row r="507" s="3" customFormat="1" x14ac:dyDescent="0.3"/>
    <row r="508" s="3" customFormat="1" x14ac:dyDescent="0.3"/>
    <row r="509" s="3" customFormat="1" x14ac:dyDescent="0.3"/>
    <row r="510" s="3" customFormat="1" x14ac:dyDescent="0.3"/>
    <row r="511" s="3" customFormat="1" x14ac:dyDescent="0.3"/>
    <row r="512" s="3" customFormat="1" x14ac:dyDescent="0.3"/>
    <row r="513" s="3" customFormat="1" x14ac:dyDescent="0.3"/>
    <row r="514" s="3" customFormat="1" x14ac:dyDescent="0.3"/>
    <row r="515" s="3" customFormat="1" x14ac:dyDescent="0.3"/>
    <row r="516" s="3" customFormat="1" x14ac:dyDescent="0.3"/>
    <row r="517" s="3" customFormat="1" x14ac:dyDescent="0.3"/>
    <row r="518" s="3" customFormat="1" x14ac:dyDescent="0.3"/>
    <row r="519" s="3" customFormat="1" x14ac:dyDescent="0.3"/>
    <row r="520" s="3" customFormat="1" x14ac:dyDescent="0.3"/>
    <row r="521" s="3" customFormat="1" x14ac:dyDescent="0.3"/>
    <row r="522" s="3" customFormat="1" x14ac:dyDescent="0.3"/>
    <row r="523" s="3" customFormat="1" x14ac:dyDescent="0.3"/>
    <row r="524" s="3" customFormat="1" x14ac:dyDescent="0.3"/>
    <row r="525" s="3" customFormat="1" x14ac:dyDescent="0.3"/>
    <row r="526" s="3" customFormat="1" x14ac:dyDescent="0.3"/>
    <row r="527" s="3" customFormat="1" x14ac:dyDescent="0.3"/>
    <row r="528" s="3" customFormat="1" x14ac:dyDescent="0.3"/>
    <row r="529" s="3" customFormat="1" x14ac:dyDescent="0.3"/>
    <row r="530" s="3" customFormat="1" x14ac:dyDescent="0.3"/>
    <row r="531" s="3" customFormat="1" x14ac:dyDescent="0.3"/>
    <row r="532" s="3" customFormat="1" x14ac:dyDescent="0.3"/>
    <row r="533" s="3" customFormat="1" x14ac:dyDescent="0.3"/>
    <row r="534" s="3" customFormat="1" x14ac:dyDescent="0.3"/>
    <row r="535" s="3" customFormat="1" x14ac:dyDescent="0.3"/>
    <row r="536" s="3" customFormat="1" x14ac:dyDescent="0.3"/>
    <row r="537" s="3" customFormat="1" x14ac:dyDescent="0.3"/>
    <row r="538" s="3" customFormat="1" x14ac:dyDescent="0.3"/>
    <row r="539" s="3" customFormat="1" x14ac:dyDescent="0.3"/>
    <row r="540" s="3" customFormat="1" x14ac:dyDescent="0.3"/>
    <row r="541" s="3" customFormat="1" x14ac:dyDescent="0.3"/>
    <row r="542" s="3" customFormat="1" x14ac:dyDescent="0.3"/>
    <row r="543" s="3" customFormat="1" x14ac:dyDescent="0.3"/>
    <row r="544" s="3" customFormat="1" x14ac:dyDescent="0.3"/>
    <row r="545" s="3" customFormat="1" x14ac:dyDescent="0.3"/>
    <row r="546" s="3" customFormat="1" x14ac:dyDescent="0.3"/>
    <row r="547" s="3" customFormat="1" x14ac:dyDescent="0.3"/>
    <row r="548" s="3" customFormat="1" x14ac:dyDescent="0.3"/>
    <row r="549" s="3" customFormat="1" x14ac:dyDescent="0.3"/>
    <row r="550" s="3" customFormat="1" x14ac:dyDescent="0.3"/>
    <row r="551" s="3" customFormat="1" x14ac:dyDescent="0.3"/>
    <row r="552" s="3" customFormat="1" x14ac:dyDescent="0.3"/>
    <row r="553" s="3" customFormat="1" x14ac:dyDescent="0.3"/>
    <row r="554" s="3" customFormat="1" x14ac:dyDescent="0.3"/>
    <row r="555" s="3" customFormat="1" x14ac:dyDescent="0.3"/>
    <row r="556" s="3" customFormat="1" x14ac:dyDescent="0.3"/>
    <row r="557" s="3" customFormat="1" x14ac:dyDescent="0.3"/>
    <row r="558" s="3" customFormat="1" x14ac:dyDescent="0.3"/>
    <row r="559" s="3" customFormat="1" x14ac:dyDescent="0.3"/>
    <row r="560" s="3" customFormat="1" x14ac:dyDescent="0.3"/>
    <row r="561" s="3" customFormat="1" x14ac:dyDescent="0.3"/>
    <row r="562" s="3" customFormat="1" x14ac:dyDescent="0.3"/>
    <row r="563" s="3" customFormat="1" x14ac:dyDescent="0.3"/>
    <row r="564" s="3" customFormat="1" x14ac:dyDescent="0.3"/>
    <row r="565" s="3" customFormat="1" x14ac:dyDescent="0.3"/>
    <row r="566" s="3" customFormat="1" x14ac:dyDescent="0.3"/>
    <row r="567" s="3" customFormat="1" x14ac:dyDescent="0.3"/>
    <row r="568" s="3" customFormat="1" x14ac:dyDescent="0.3"/>
    <row r="569" s="3" customFormat="1" x14ac:dyDescent="0.3"/>
    <row r="570" s="3" customFormat="1" x14ac:dyDescent="0.3"/>
    <row r="571" s="3" customFormat="1" x14ac:dyDescent="0.3"/>
    <row r="572" s="3" customFormat="1" x14ac:dyDescent="0.3"/>
    <row r="573" s="3" customFormat="1" x14ac:dyDescent="0.3"/>
    <row r="574" s="3" customFormat="1" x14ac:dyDescent="0.3"/>
    <row r="575" s="3" customFormat="1" x14ac:dyDescent="0.3"/>
    <row r="576" s="3" customFormat="1" x14ac:dyDescent="0.3"/>
    <row r="577" s="3" customFormat="1" x14ac:dyDescent="0.3"/>
    <row r="578" s="3" customFormat="1" x14ac:dyDescent="0.3"/>
    <row r="579" s="3" customFormat="1" x14ac:dyDescent="0.3"/>
    <row r="580" s="3" customFormat="1" x14ac:dyDescent="0.3"/>
    <row r="581" s="3" customFormat="1" x14ac:dyDescent="0.3"/>
    <row r="582" s="3" customFormat="1" x14ac:dyDescent="0.3"/>
    <row r="583" s="3" customFormat="1" x14ac:dyDescent="0.3"/>
    <row r="584" s="3" customFormat="1" x14ac:dyDescent="0.3"/>
    <row r="585" s="3" customFormat="1" x14ac:dyDescent="0.3"/>
    <row r="586" s="3" customFormat="1" x14ac:dyDescent="0.3"/>
    <row r="587" s="3" customFormat="1" x14ac:dyDescent="0.3"/>
    <row r="588" s="3" customFormat="1" x14ac:dyDescent="0.3"/>
    <row r="589" s="3" customFormat="1" x14ac:dyDescent="0.3"/>
    <row r="590" s="3" customFormat="1" x14ac:dyDescent="0.3"/>
    <row r="591" s="3" customFormat="1" x14ac:dyDescent="0.3"/>
    <row r="592" s="3" customFormat="1" x14ac:dyDescent="0.3"/>
    <row r="593" s="3" customFormat="1" x14ac:dyDescent="0.3"/>
    <row r="594" s="3" customFormat="1" x14ac:dyDescent="0.3"/>
    <row r="595" s="3" customFormat="1" x14ac:dyDescent="0.3"/>
    <row r="596" s="3" customFormat="1" x14ac:dyDescent="0.3"/>
    <row r="597" s="3" customFormat="1" x14ac:dyDescent="0.3"/>
    <row r="598" s="3" customFormat="1" x14ac:dyDescent="0.3"/>
    <row r="599" s="3" customFormat="1" x14ac:dyDescent="0.3"/>
    <row r="600" s="3" customFormat="1" x14ac:dyDescent="0.3"/>
    <row r="601" s="3" customFormat="1" x14ac:dyDescent="0.3"/>
    <row r="602" s="3" customFormat="1" x14ac:dyDescent="0.3"/>
    <row r="603" s="3" customFormat="1" x14ac:dyDescent="0.3"/>
    <row r="604" s="3" customFormat="1" x14ac:dyDescent="0.3"/>
    <row r="605" s="3" customFormat="1" x14ac:dyDescent="0.3"/>
    <row r="606" s="3" customFormat="1" x14ac:dyDescent="0.3"/>
    <row r="607" s="3" customFormat="1" x14ac:dyDescent="0.3"/>
    <row r="608" s="3" customFormat="1" x14ac:dyDescent="0.3"/>
    <row r="609" s="3" customFormat="1" x14ac:dyDescent="0.3"/>
    <row r="610" s="3" customFormat="1" x14ac:dyDescent="0.3"/>
    <row r="611" s="3" customFormat="1" x14ac:dyDescent="0.3"/>
    <row r="612" s="3" customFormat="1" x14ac:dyDescent="0.3"/>
    <row r="613" s="3" customFormat="1" x14ac:dyDescent="0.3"/>
    <row r="614" s="3" customFormat="1" x14ac:dyDescent="0.3"/>
    <row r="615" s="3" customFormat="1" x14ac:dyDescent="0.3"/>
    <row r="616" s="3" customFormat="1" x14ac:dyDescent="0.3"/>
    <row r="617" s="3" customFormat="1" x14ac:dyDescent="0.3"/>
    <row r="618" s="3" customFormat="1" x14ac:dyDescent="0.3"/>
    <row r="619" s="3" customFormat="1" x14ac:dyDescent="0.3"/>
    <row r="620" s="3" customFormat="1" x14ac:dyDescent="0.3"/>
    <row r="621" s="3" customFormat="1" x14ac:dyDescent="0.3"/>
    <row r="622" s="3" customFormat="1" x14ac:dyDescent="0.3"/>
    <row r="623" s="3" customFormat="1" x14ac:dyDescent="0.3"/>
    <row r="624" s="3" customFormat="1" x14ac:dyDescent="0.3"/>
    <row r="625" s="3" customFormat="1" x14ac:dyDescent="0.3"/>
    <row r="626" s="3" customFormat="1" x14ac:dyDescent="0.3"/>
    <row r="627" s="3" customFormat="1" x14ac:dyDescent="0.3"/>
    <row r="628" s="3" customFormat="1" x14ac:dyDescent="0.3"/>
    <row r="629" s="3" customFormat="1" x14ac:dyDescent="0.3"/>
    <row r="630" s="3" customFormat="1" x14ac:dyDescent="0.3"/>
    <row r="631" s="3" customFormat="1" x14ac:dyDescent="0.3"/>
    <row r="632" s="3" customFormat="1" x14ac:dyDescent="0.3"/>
    <row r="633" s="3" customFormat="1" x14ac:dyDescent="0.3"/>
    <row r="634" s="3" customFormat="1" x14ac:dyDescent="0.3"/>
    <row r="635" s="3" customFormat="1" x14ac:dyDescent="0.3"/>
    <row r="636" s="3" customFormat="1" x14ac:dyDescent="0.3"/>
    <row r="637" s="3" customFormat="1" x14ac:dyDescent="0.3"/>
    <row r="638" s="3" customFormat="1" x14ac:dyDescent="0.3"/>
    <row r="639" s="3" customFormat="1" x14ac:dyDescent="0.3"/>
    <row r="640" s="3" customFormat="1" x14ac:dyDescent="0.3"/>
    <row r="641" s="3" customFormat="1" x14ac:dyDescent="0.3"/>
    <row r="642" s="3" customFormat="1" x14ac:dyDescent="0.3"/>
    <row r="643" s="3" customFormat="1" x14ac:dyDescent="0.3"/>
    <row r="644" s="3" customFormat="1" x14ac:dyDescent="0.3"/>
    <row r="645" s="3" customFormat="1" x14ac:dyDescent="0.3"/>
    <row r="646" s="3" customFormat="1" x14ac:dyDescent="0.3"/>
    <row r="647" s="3" customFormat="1" x14ac:dyDescent="0.3"/>
    <row r="648" s="3" customFormat="1" x14ac:dyDescent="0.3"/>
    <row r="649" s="3" customFormat="1" x14ac:dyDescent="0.3"/>
    <row r="650" s="3" customFormat="1" x14ac:dyDescent="0.3"/>
    <row r="651" s="3" customFormat="1" x14ac:dyDescent="0.3"/>
    <row r="652" s="3" customFormat="1" x14ac:dyDescent="0.3"/>
    <row r="653" s="3" customFormat="1" x14ac:dyDescent="0.3"/>
    <row r="654" s="3" customFormat="1" x14ac:dyDescent="0.3"/>
    <row r="655" s="3" customFormat="1" x14ac:dyDescent="0.3"/>
    <row r="656" s="3" customFormat="1" x14ac:dyDescent="0.3"/>
    <row r="657" s="3" customFormat="1" x14ac:dyDescent="0.3"/>
    <row r="658" s="3" customFormat="1" x14ac:dyDescent="0.3"/>
    <row r="659" s="3" customFormat="1" x14ac:dyDescent="0.3"/>
    <row r="660" s="3" customFormat="1" x14ac:dyDescent="0.3"/>
    <row r="661" s="3" customFormat="1" x14ac:dyDescent="0.3"/>
    <row r="662" s="3" customFormat="1" x14ac:dyDescent="0.3"/>
    <row r="663" s="3" customFormat="1" x14ac:dyDescent="0.3"/>
    <row r="664" s="3" customFormat="1" x14ac:dyDescent="0.3"/>
    <row r="665" s="3" customFormat="1" x14ac:dyDescent="0.3"/>
    <row r="666" s="3" customFormat="1" x14ac:dyDescent="0.3"/>
    <row r="667" s="3" customFormat="1" x14ac:dyDescent="0.3"/>
    <row r="668" s="3" customFormat="1" x14ac:dyDescent="0.3"/>
    <row r="669" s="3" customFormat="1" x14ac:dyDescent="0.3"/>
    <row r="670" s="3" customFormat="1" x14ac:dyDescent="0.3"/>
    <row r="671" s="3" customFormat="1" x14ac:dyDescent="0.3"/>
    <row r="672" s="3" customFormat="1" x14ac:dyDescent="0.3"/>
    <row r="673" s="3" customFormat="1" x14ac:dyDescent="0.3"/>
    <row r="674" s="3" customFormat="1" x14ac:dyDescent="0.3"/>
    <row r="675" s="3" customFormat="1" x14ac:dyDescent="0.3"/>
    <row r="676" s="3" customFormat="1" x14ac:dyDescent="0.3"/>
    <row r="677" s="3" customFormat="1" x14ac:dyDescent="0.3"/>
    <row r="678" s="3" customFormat="1" x14ac:dyDescent="0.3"/>
    <row r="679" s="3" customFormat="1" x14ac:dyDescent="0.3"/>
    <row r="680" s="3" customFormat="1" x14ac:dyDescent="0.3"/>
    <row r="681" s="3" customFormat="1" x14ac:dyDescent="0.3"/>
    <row r="682" s="3" customFormat="1" x14ac:dyDescent="0.3"/>
    <row r="683" s="3" customFormat="1" x14ac:dyDescent="0.3"/>
    <row r="684" s="3" customFormat="1" x14ac:dyDescent="0.3"/>
    <row r="685" s="3" customFormat="1" x14ac:dyDescent="0.3"/>
    <row r="686" s="3" customFormat="1" x14ac:dyDescent="0.3"/>
    <row r="687" s="3" customFormat="1" x14ac:dyDescent="0.3"/>
    <row r="688" s="3" customFormat="1" x14ac:dyDescent="0.3"/>
    <row r="689" s="3" customFormat="1" x14ac:dyDescent="0.3"/>
    <row r="690" s="3" customFormat="1" x14ac:dyDescent="0.3"/>
    <row r="691" s="3" customFormat="1" x14ac:dyDescent="0.3"/>
    <row r="692" s="3" customFormat="1" x14ac:dyDescent="0.3"/>
    <row r="693" s="3" customFormat="1" x14ac:dyDescent="0.3"/>
    <row r="694" s="3" customFormat="1" x14ac:dyDescent="0.3"/>
    <row r="695" s="3" customFormat="1" x14ac:dyDescent="0.3"/>
    <row r="696" s="3" customFormat="1" x14ac:dyDescent="0.3"/>
    <row r="697" s="3" customFormat="1" x14ac:dyDescent="0.3"/>
    <row r="698" s="3" customFormat="1" x14ac:dyDescent="0.3"/>
    <row r="699" s="3" customFormat="1" x14ac:dyDescent="0.3"/>
    <row r="700" s="3" customFormat="1" x14ac:dyDescent="0.3"/>
    <row r="701" s="3" customFormat="1" x14ac:dyDescent="0.3"/>
    <row r="702" s="3" customFormat="1" x14ac:dyDescent="0.3"/>
    <row r="703" s="3" customFormat="1" x14ac:dyDescent="0.3"/>
    <row r="704" s="3" customFormat="1" x14ac:dyDescent="0.3"/>
    <row r="705" s="3" customFormat="1" x14ac:dyDescent="0.3"/>
    <row r="706" s="3" customFormat="1" x14ac:dyDescent="0.3"/>
    <row r="707" s="3" customFormat="1" x14ac:dyDescent="0.3"/>
    <row r="708" s="3" customFormat="1" x14ac:dyDescent="0.3"/>
    <row r="709" s="3" customFormat="1" x14ac:dyDescent="0.3"/>
    <row r="710" s="3" customFormat="1" x14ac:dyDescent="0.3"/>
    <row r="711" s="3" customFormat="1" x14ac:dyDescent="0.3"/>
    <row r="712" s="3" customFormat="1" x14ac:dyDescent="0.3"/>
    <row r="713" s="3" customFormat="1" x14ac:dyDescent="0.3"/>
    <row r="714" s="3" customFormat="1" x14ac:dyDescent="0.3"/>
    <row r="715" s="3" customFormat="1" x14ac:dyDescent="0.3"/>
    <row r="716" s="3" customFormat="1" x14ac:dyDescent="0.3"/>
    <row r="717" s="3" customFormat="1" x14ac:dyDescent="0.3"/>
    <row r="718" s="3" customFormat="1" x14ac:dyDescent="0.3"/>
    <row r="719" s="3" customFormat="1" x14ac:dyDescent="0.3"/>
    <row r="720" s="3" customFormat="1" x14ac:dyDescent="0.3"/>
    <row r="721" s="3" customFormat="1" x14ac:dyDescent="0.3"/>
    <row r="722" s="3" customFormat="1" x14ac:dyDescent="0.3"/>
    <row r="723" s="3" customFormat="1" x14ac:dyDescent="0.3"/>
    <row r="724" s="3" customFormat="1" x14ac:dyDescent="0.3"/>
    <row r="725" s="3" customFormat="1" x14ac:dyDescent="0.3"/>
    <row r="726" s="3" customFormat="1" x14ac:dyDescent="0.3"/>
    <row r="727" s="3" customFormat="1" x14ac:dyDescent="0.3"/>
    <row r="728" s="3" customFormat="1" x14ac:dyDescent="0.3"/>
    <row r="729" s="3" customFormat="1" x14ac:dyDescent="0.3"/>
    <row r="730" s="3" customFormat="1" x14ac:dyDescent="0.3"/>
    <row r="731" s="3" customFormat="1" x14ac:dyDescent="0.3"/>
    <row r="732" s="3" customFormat="1" x14ac:dyDescent="0.3"/>
    <row r="733" s="3" customFormat="1" x14ac:dyDescent="0.3"/>
    <row r="734" s="3" customFormat="1" x14ac:dyDescent="0.3"/>
    <row r="735" s="3" customFormat="1" x14ac:dyDescent="0.3"/>
    <row r="736" s="3" customFormat="1" x14ac:dyDescent="0.3"/>
    <row r="737" s="3" customFormat="1" x14ac:dyDescent="0.3"/>
    <row r="738" s="3" customFormat="1" x14ac:dyDescent="0.3"/>
    <row r="739" s="3" customFormat="1" x14ac:dyDescent="0.3"/>
    <row r="740" s="3" customFormat="1" x14ac:dyDescent="0.3"/>
    <row r="741" s="3" customFormat="1" x14ac:dyDescent="0.3"/>
    <row r="742" s="3" customFormat="1" x14ac:dyDescent="0.3"/>
    <row r="743" s="3" customFormat="1" x14ac:dyDescent="0.3"/>
    <row r="744" s="3" customFormat="1" x14ac:dyDescent="0.3"/>
    <row r="745" s="3" customFormat="1" x14ac:dyDescent="0.3"/>
    <row r="746" s="3" customFormat="1" x14ac:dyDescent="0.3"/>
    <row r="747" s="3" customFormat="1" x14ac:dyDescent="0.3"/>
    <row r="748" s="3" customFormat="1" x14ac:dyDescent="0.3"/>
    <row r="749" s="3" customFormat="1" x14ac:dyDescent="0.3"/>
    <row r="750" s="3" customFormat="1" x14ac:dyDescent="0.3"/>
    <row r="751" s="3" customFormat="1" x14ac:dyDescent="0.3"/>
    <row r="752" s="3" customFormat="1" x14ac:dyDescent="0.3"/>
    <row r="753" s="3" customFormat="1" x14ac:dyDescent="0.3"/>
    <row r="754" s="3" customFormat="1" x14ac:dyDescent="0.3"/>
    <row r="755" s="3" customFormat="1" x14ac:dyDescent="0.3"/>
    <row r="756" s="3" customFormat="1" x14ac:dyDescent="0.3"/>
    <row r="757" s="3" customFormat="1" x14ac:dyDescent="0.3"/>
    <row r="758" s="3" customFormat="1" x14ac:dyDescent="0.3"/>
    <row r="759" s="3" customFormat="1" x14ac:dyDescent="0.3"/>
    <row r="760" s="3" customFormat="1" x14ac:dyDescent="0.3"/>
    <row r="761" s="3" customFormat="1" x14ac:dyDescent="0.3"/>
    <row r="762" s="3" customFormat="1" x14ac:dyDescent="0.3"/>
    <row r="763" s="3" customFormat="1" x14ac:dyDescent="0.3"/>
    <row r="764" s="3" customFormat="1" x14ac:dyDescent="0.3"/>
    <row r="765" s="3" customFormat="1" x14ac:dyDescent="0.3"/>
    <row r="766" s="3" customFormat="1" x14ac:dyDescent="0.3"/>
    <row r="767" s="3" customFormat="1" x14ac:dyDescent="0.3"/>
    <row r="768" s="3" customFormat="1" x14ac:dyDescent="0.3"/>
    <row r="769" s="3" customFormat="1" x14ac:dyDescent="0.3"/>
    <row r="770" s="3" customFormat="1" x14ac:dyDescent="0.3"/>
    <row r="771" s="3" customFormat="1" x14ac:dyDescent="0.3"/>
    <row r="772" s="3" customFormat="1" x14ac:dyDescent="0.3"/>
    <row r="773" s="3" customFormat="1" x14ac:dyDescent="0.3"/>
    <row r="774" s="3" customFormat="1" x14ac:dyDescent="0.3"/>
    <row r="775" s="3" customFormat="1" x14ac:dyDescent="0.3"/>
    <row r="776" s="3" customFormat="1" x14ac:dyDescent="0.3"/>
    <row r="777" s="3" customFormat="1" x14ac:dyDescent="0.3"/>
    <row r="778" s="3" customFormat="1" x14ac:dyDescent="0.3"/>
    <row r="779" s="3" customFormat="1" x14ac:dyDescent="0.3"/>
    <row r="780" s="3" customFormat="1" x14ac:dyDescent="0.3"/>
    <row r="781" s="3" customFormat="1" x14ac:dyDescent="0.3"/>
    <row r="782" s="3" customFormat="1" x14ac:dyDescent="0.3"/>
    <row r="783" s="3" customFormat="1" x14ac:dyDescent="0.3"/>
    <row r="784" s="3" customFormat="1" x14ac:dyDescent="0.3"/>
    <row r="785" s="3" customFormat="1" x14ac:dyDescent="0.3"/>
    <row r="786" s="3" customFormat="1" x14ac:dyDescent="0.3"/>
    <row r="787" s="3" customFormat="1" x14ac:dyDescent="0.3"/>
    <row r="788" s="3" customFormat="1" x14ac:dyDescent="0.3"/>
    <row r="789" s="3" customFormat="1" x14ac:dyDescent="0.3"/>
    <row r="790" s="3" customFormat="1" x14ac:dyDescent="0.3"/>
    <row r="791" s="3" customFormat="1" x14ac:dyDescent="0.3"/>
    <row r="792" s="3" customFormat="1" x14ac:dyDescent="0.3"/>
    <row r="793" s="3" customFormat="1" x14ac:dyDescent="0.3"/>
    <row r="794" s="3" customFormat="1" x14ac:dyDescent="0.3"/>
    <row r="795" s="3" customFormat="1" x14ac:dyDescent="0.3"/>
    <row r="796" s="3" customFormat="1" x14ac:dyDescent="0.3"/>
    <row r="797" s="3" customFormat="1" x14ac:dyDescent="0.3"/>
    <row r="798" s="3" customFormat="1" x14ac:dyDescent="0.3"/>
    <row r="799" s="3" customFormat="1" x14ac:dyDescent="0.3"/>
    <row r="800" s="3" customFormat="1" x14ac:dyDescent="0.3"/>
    <row r="801" s="3" customFormat="1" x14ac:dyDescent="0.3"/>
    <row r="802" s="3" customFormat="1" x14ac:dyDescent="0.3"/>
    <row r="803" s="3" customFormat="1" x14ac:dyDescent="0.3"/>
    <row r="804" s="3" customFormat="1" x14ac:dyDescent="0.3"/>
    <row r="805" s="3" customFormat="1" x14ac:dyDescent="0.3"/>
    <row r="806" s="3" customFormat="1" x14ac:dyDescent="0.3"/>
    <row r="807" s="3" customFormat="1" x14ac:dyDescent="0.3"/>
    <row r="808" s="3" customFormat="1" x14ac:dyDescent="0.3"/>
    <row r="809" s="3" customFormat="1" x14ac:dyDescent="0.3"/>
    <row r="810" s="3" customFormat="1" x14ac:dyDescent="0.3"/>
    <row r="811" s="3" customFormat="1" x14ac:dyDescent="0.3"/>
    <row r="812" s="3" customFormat="1" x14ac:dyDescent="0.3"/>
    <row r="813" s="3" customFormat="1" x14ac:dyDescent="0.3"/>
    <row r="814" s="3" customFormat="1" x14ac:dyDescent="0.3"/>
    <row r="815" s="3" customFormat="1" x14ac:dyDescent="0.3"/>
    <row r="816" s="3" customFormat="1" x14ac:dyDescent="0.3"/>
    <row r="817" s="3" customFormat="1" x14ac:dyDescent="0.3"/>
    <row r="818" s="3" customFormat="1" x14ac:dyDescent="0.3"/>
    <row r="819" s="3" customFormat="1" x14ac:dyDescent="0.3"/>
    <row r="820" s="3" customFormat="1" x14ac:dyDescent="0.3"/>
    <row r="821" s="3" customFormat="1" x14ac:dyDescent="0.3"/>
    <row r="822" s="3" customFormat="1" x14ac:dyDescent="0.3"/>
    <row r="823" s="3" customFormat="1" x14ac:dyDescent="0.3"/>
    <row r="824" s="3" customFormat="1" x14ac:dyDescent="0.3"/>
    <row r="825" s="3" customFormat="1" x14ac:dyDescent="0.3"/>
    <row r="826" s="3" customFormat="1" x14ac:dyDescent="0.3"/>
    <row r="827" s="3" customFormat="1" x14ac:dyDescent="0.3"/>
    <row r="828" s="3" customFormat="1" x14ac:dyDescent="0.3"/>
    <row r="829" s="3" customFormat="1" x14ac:dyDescent="0.3"/>
    <row r="830" s="3" customFormat="1" x14ac:dyDescent="0.3"/>
    <row r="831" s="3" customFormat="1" x14ac:dyDescent="0.3"/>
    <row r="832" s="3" customFormat="1" x14ac:dyDescent="0.3"/>
    <row r="833" s="3" customFormat="1" x14ac:dyDescent="0.3"/>
    <row r="834" s="3" customFormat="1" x14ac:dyDescent="0.3"/>
    <row r="835" s="3" customFormat="1" x14ac:dyDescent="0.3"/>
    <row r="836" s="3" customFormat="1" x14ac:dyDescent="0.3"/>
    <row r="837" s="3" customFormat="1" x14ac:dyDescent="0.3"/>
    <row r="838" s="3" customFormat="1" x14ac:dyDescent="0.3"/>
    <row r="839" s="3" customFormat="1" x14ac:dyDescent="0.3"/>
    <row r="840" s="3" customFormat="1" x14ac:dyDescent="0.3"/>
    <row r="841" s="3" customFormat="1" x14ac:dyDescent="0.3"/>
    <row r="842" s="3" customFormat="1" x14ac:dyDescent="0.3"/>
    <row r="843" s="3" customFormat="1" x14ac:dyDescent="0.3"/>
    <row r="844" s="3" customFormat="1" x14ac:dyDescent="0.3"/>
    <row r="845" s="3" customFormat="1" x14ac:dyDescent="0.3"/>
    <row r="846" s="3" customFormat="1" x14ac:dyDescent="0.3"/>
    <row r="847" s="3" customFormat="1" x14ac:dyDescent="0.3"/>
    <row r="848" s="3" customFormat="1" x14ac:dyDescent="0.3"/>
    <row r="849" s="3" customFormat="1" x14ac:dyDescent="0.3"/>
    <row r="850" s="3" customFormat="1" x14ac:dyDescent="0.3"/>
    <row r="851" s="3" customFormat="1" x14ac:dyDescent="0.3"/>
    <row r="852" s="3" customFormat="1" x14ac:dyDescent="0.3"/>
    <row r="853" s="3" customFormat="1" x14ac:dyDescent="0.3"/>
    <row r="854" s="3" customFormat="1" x14ac:dyDescent="0.3"/>
    <row r="855" s="3" customFormat="1" x14ac:dyDescent="0.3"/>
    <row r="856" s="3" customFormat="1" x14ac:dyDescent="0.3"/>
    <row r="857" s="3" customFormat="1" x14ac:dyDescent="0.3"/>
    <row r="858" s="3" customFormat="1" x14ac:dyDescent="0.3"/>
    <row r="859" s="3" customFormat="1" x14ac:dyDescent="0.3"/>
    <row r="860" s="3" customFormat="1" x14ac:dyDescent="0.3"/>
    <row r="861" s="3" customFormat="1" x14ac:dyDescent="0.3"/>
    <row r="862" s="3" customFormat="1" x14ac:dyDescent="0.3"/>
    <row r="863" s="3" customFormat="1" x14ac:dyDescent="0.3"/>
    <row r="864" s="3" customFormat="1" x14ac:dyDescent="0.3"/>
    <row r="865" spans="3:121" s="3" customFormat="1" x14ac:dyDescent="0.3"/>
    <row r="866" spans="3:121" s="3" customFormat="1" x14ac:dyDescent="0.3"/>
    <row r="867" spans="3:121" s="3" customFormat="1" x14ac:dyDescent="0.3"/>
    <row r="868" spans="3:121" s="3" customFormat="1" x14ac:dyDescent="0.3"/>
    <row r="869" spans="3:121" s="3" customFormat="1" x14ac:dyDescent="0.3"/>
    <row r="870" spans="3:121" s="3" customFormat="1" x14ac:dyDescent="0.3"/>
    <row r="871" spans="3:121" s="3" customFormat="1" x14ac:dyDescent="0.3"/>
    <row r="872" spans="3:121" s="3" customFormat="1" x14ac:dyDescent="0.3"/>
    <row r="873" spans="3:121" s="3" customFormat="1" x14ac:dyDescent="0.3"/>
    <row r="874" spans="3:121" s="3" customFormat="1" x14ac:dyDescent="0.3"/>
    <row r="875" spans="3:121" s="3" customFormat="1" x14ac:dyDescent="0.3"/>
    <row r="876" spans="3:121" s="3" customFormat="1" x14ac:dyDescent="0.3"/>
    <row r="877" spans="3:121" x14ac:dyDescent="0.3"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  <c r="BO877" s="3"/>
      <c r="BP877" s="3"/>
      <c r="BQ877" s="3"/>
      <c r="BR877" s="3"/>
      <c r="BS877" s="3"/>
      <c r="BT877" s="3"/>
      <c r="BU877" s="3"/>
      <c r="BV877" s="3"/>
      <c r="BW877" s="3"/>
      <c r="BX877" s="3"/>
      <c r="BY877" s="3"/>
      <c r="BZ877" s="3"/>
      <c r="CA877" s="3"/>
      <c r="CB877" s="3"/>
      <c r="CC877" s="3"/>
      <c r="CD877" s="3"/>
      <c r="CE877" s="3"/>
      <c r="CF877" s="3"/>
      <c r="CG877" s="3"/>
      <c r="CH877" s="3"/>
      <c r="CI877" s="3"/>
      <c r="CJ877" s="3"/>
      <c r="CK877" s="3"/>
      <c r="CL877" s="3"/>
      <c r="CM877" s="3"/>
      <c r="CN877" s="3"/>
      <c r="CO877" s="3"/>
      <c r="CP877" s="3"/>
      <c r="CQ877" s="3"/>
      <c r="CR877" s="3"/>
      <c r="CS877" s="3"/>
      <c r="CT877" s="3"/>
      <c r="CU877" s="3"/>
      <c r="CV877" s="3"/>
      <c r="CW877" s="3"/>
      <c r="CX877" s="3"/>
      <c r="CY877" s="3"/>
      <c r="CZ877" s="3"/>
      <c r="DA877" s="3"/>
      <c r="DB877" s="3"/>
      <c r="DC877" s="3"/>
      <c r="DD877" s="3"/>
      <c r="DE877" s="3"/>
      <c r="DF877" s="3"/>
      <c r="DG877" s="3"/>
      <c r="DH877" s="3"/>
      <c r="DI877" s="3"/>
      <c r="DJ877" s="3"/>
      <c r="DK877" s="3"/>
      <c r="DL877" s="3"/>
      <c r="DM877" s="3"/>
      <c r="DN877" s="3"/>
      <c r="DO877" s="3"/>
      <c r="DP877" s="3"/>
      <c r="DQ877" s="3"/>
    </row>
    <row r="878" spans="3:121" x14ac:dyDescent="0.3"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  <c r="BO878" s="3"/>
      <c r="BP878" s="3"/>
      <c r="BQ878" s="3"/>
      <c r="BR878" s="3"/>
      <c r="BS878" s="3"/>
      <c r="BT878" s="3"/>
      <c r="BU878" s="3"/>
      <c r="BV878" s="3"/>
      <c r="BW878" s="3"/>
      <c r="BX878" s="3"/>
      <c r="BY878" s="3"/>
      <c r="BZ878" s="3"/>
      <c r="CA878" s="3"/>
      <c r="CB878" s="3"/>
      <c r="CC878" s="3"/>
      <c r="CD878" s="3"/>
      <c r="CE878" s="3"/>
      <c r="CF878" s="3"/>
      <c r="CG878" s="3"/>
      <c r="CH878" s="3"/>
      <c r="CI878" s="3"/>
      <c r="CJ878" s="3"/>
      <c r="CK878" s="3"/>
      <c r="CL878" s="3"/>
      <c r="CM878" s="3"/>
      <c r="CN878" s="3"/>
      <c r="CO878" s="3"/>
      <c r="CP878" s="3"/>
      <c r="CQ878" s="3"/>
      <c r="CR878" s="3"/>
      <c r="CS878" s="3"/>
      <c r="CT878" s="3"/>
      <c r="CU878" s="3"/>
      <c r="CV878" s="3"/>
      <c r="CW878" s="3"/>
      <c r="CX878" s="3"/>
      <c r="CY878" s="3"/>
      <c r="CZ878" s="3"/>
      <c r="DA878" s="3"/>
      <c r="DB878" s="3"/>
      <c r="DC878" s="3"/>
      <c r="DD878" s="3"/>
      <c r="DE878" s="3"/>
      <c r="DF878" s="3"/>
      <c r="DG878" s="3"/>
      <c r="DH878" s="3"/>
      <c r="DI878" s="3"/>
      <c r="DJ878" s="3"/>
      <c r="DK878" s="3"/>
      <c r="DL878" s="3"/>
      <c r="DM878" s="3"/>
      <c r="DN878" s="3"/>
      <c r="DO878" s="3"/>
      <c r="DP878" s="3"/>
      <c r="DQ878" s="3"/>
    </row>
    <row r="879" spans="3:121" x14ac:dyDescent="0.3"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  <c r="BO879" s="3"/>
      <c r="BP879" s="3"/>
      <c r="BQ879" s="3"/>
      <c r="BR879" s="3"/>
      <c r="BS879" s="3"/>
      <c r="BT879" s="3"/>
      <c r="BU879" s="3"/>
      <c r="BV879" s="3"/>
      <c r="BW879" s="3"/>
      <c r="BX879" s="3"/>
      <c r="BY879" s="3"/>
      <c r="BZ879" s="3"/>
      <c r="CA879" s="3"/>
      <c r="CB879" s="3"/>
      <c r="CC879" s="3"/>
      <c r="CD879" s="3"/>
      <c r="CE879" s="3"/>
      <c r="CF879" s="3"/>
      <c r="CG879" s="3"/>
      <c r="CH879" s="3"/>
      <c r="CI879" s="3"/>
      <c r="CJ879" s="3"/>
      <c r="CK879" s="3"/>
      <c r="CL879" s="3"/>
      <c r="CM879" s="3"/>
      <c r="CN879" s="3"/>
      <c r="CO879" s="3"/>
      <c r="CP879" s="3"/>
      <c r="CQ879" s="3"/>
      <c r="CR879" s="3"/>
      <c r="CS879" s="3"/>
      <c r="CT879" s="3"/>
      <c r="CU879" s="3"/>
      <c r="CV879" s="3"/>
      <c r="CW879" s="3"/>
      <c r="CX879" s="3"/>
      <c r="CY879" s="3"/>
      <c r="CZ879" s="3"/>
      <c r="DA879" s="3"/>
      <c r="DB879" s="3"/>
      <c r="DC879" s="3"/>
      <c r="DD879" s="3"/>
      <c r="DE879" s="3"/>
      <c r="DF879" s="3"/>
      <c r="DG879" s="3"/>
      <c r="DH879" s="3"/>
      <c r="DI879" s="3"/>
      <c r="DJ879" s="3"/>
      <c r="DK879" s="3"/>
      <c r="DL879" s="3"/>
      <c r="DM879" s="3"/>
      <c r="DN879" s="3"/>
      <c r="DO879" s="3"/>
      <c r="DP879" s="3"/>
      <c r="DQ879" s="3"/>
    </row>
    <row r="880" spans="3:121" x14ac:dyDescent="0.3"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  <c r="BO880" s="3"/>
      <c r="BP880" s="3"/>
      <c r="BQ880" s="3"/>
      <c r="BR880" s="3"/>
      <c r="BS880" s="3"/>
      <c r="BT880" s="3"/>
      <c r="BU880" s="3"/>
      <c r="BV880" s="3"/>
      <c r="BW880" s="3"/>
      <c r="BX880" s="3"/>
      <c r="BY880" s="3"/>
      <c r="BZ880" s="3"/>
      <c r="CA880" s="3"/>
      <c r="CB880" s="3"/>
      <c r="CC880" s="3"/>
      <c r="CD880" s="3"/>
      <c r="CE880" s="3"/>
      <c r="CF880" s="3"/>
      <c r="CG880" s="3"/>
      <c r="CH880" s="3"/>
      <c r="CI880" s="3"/>
      <c r="CJ880" s="3"/>
      <c r="CK880" s="3"/>
      <c r="CL880" s="3"/>
      <c r="CM880" s="3"/>
      <c r="CN880" s="3"/>
      <c r="CO880" s="3"/>
      <c r="CP880" s="3"/>
      <c r="CQ880" s="3"/>
      <c r="CR880" s="3"/>
      <c r="CS880" s="3"/>
      <c r="CT880" s="3"/>
      <c r="CU880" s="3"/>
      <c r="CV880" s="3"/>
      <c r="CW880" s="3"/>
      <c r="CX880" s="3"/>
      <c r="CY880" s="3"/>
      <c r="CZ880" s="3"/>
      <c r="DA880" s="3"/>
      <c r="DB880" s="3"/>
      <c r="DC880" s="3"/>
      <c r="DD880" s="3"/>
      <c r="DE880" s="3"/>
      <c r="DF880" s="3"/>
      <c r="DG880" s="3"/>
      <c r="DH880" s="3"/>
      <c r="DI880" s="3"/>
      <c r="DJ880" s="3"/>
      <c r="DK880" s="3"/>
      <c r="DL880" s="3"/>
      <c r="DM880" s="3"/>
      <c r="DN880" s="3"/>
      <c r="DO880" s="3"/>
      <c r="DP880" s="3"/>
      <c r="DQ880" s="3"/>
    </row>
    <row r="881" spans="3:121" x14ac:dyDescent="0.3"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  <c r="BO881" s="3"/>
      <c r="BP881" s="3"/>
      <c r="BQ881" s="3"/>
      <c r="BR881" s="3"/>
      <c r="BS881" s="3"/>
      <c r="BT881" s="3"/>
      <c r="BU881" s="3"/>
      <c r="BV881" s="3"/>
      <c r="BW881" s="3"/>
      <c r="BX881" s="3"/>
      <c r="BY881" s="3"/>
      <c r="BZ881" s="3"/>
      <c r="CA881" s="3"/>
      <c r="CB881" s="3"/>
      <c r="CC881" s="3"/>
      <c r="CD881" s="3"/>
      <c r="CE881" s="3"/>
      <c r="CF881" s="3"/>
      <c r="CG881" s="3"/>
      <c r="CH881" s="3"/>
      <c r="CI881" s="3"/>
      <c r="CJ881" s="3"/>
      <c r="CK881" s="3"/>
      <c r="CL881" s="3"/>
      <c r="CM881" s="3"/>
      <c r="CN881" s="3"/>
      <c r="CO881" s="3"/>
      <c r="CP881" s="3"/>
      <c r="CQ881" s="3"/>
      <c r="CR881" s="3"/>
      <c r="CS881" s="3"/>
      <c r="CT881" s="3"/>
      <c r="CU881" s="3"/>
      <c r="CV881" s="3"/>
      <c r="CW881" s="3"/>
      <c r="CX881" s="3"/>
      <c r="CY881" s="3"/>
      <c r="CZ881" s="3"/>
      <c r="DA881" s="3"/>
      <c r="DB881" s="3"/>
      <c r="DC881" s="3"/>
      <c r="DD881" s="3"/>
      <c r="DE881" s="3"/>
      <c r="DF881" s="3"/>
      <c r="DG881" s="3"/>
      <c r="DH881" s="3"/>
      <c r="DI881" s="3"/>
      <c r="DJ881" s="3"/>
      <c r="DK881" s="3"/>
      <c r="DL881" s="3"/>
      <c r="DM881" s="3"/>
      <c r="DN881" s="3"/>
      <c r="DO881" s="3"/>
      <c r="DP881" s="3"/>
      <c r="DQ881" s="3"/>
    </row>
  </sheetData>
  <sheetProtection algorithmName="SHA-512" hashValue="qnjn+brCdJ4j7+C1Zz4vu/z607URSqHA1D+y6bAU8qyLJgBaUKmTe5AlD0aNex4PuW2PV0orAyY8WIb9jyHY9A==" saltValue="g+oNdYLvK2KKM/uafvs/Ig==" spinCount="100000" sheet="1" objects="1" scenarios="1"/>
  <mergeCells count="4">
    <mergeCell ref="A1:B1"/>
    <mergeCell ref="A3:B3"/>
    <mergeCell ref="A15:B15"/>
    <mergeCell ref="A10:B10"/>
  </mergeCells>
  <hyperlinks>
    <hyperlink ref="B13" r:id="rId1" xr:uid="{C594F7C2-D61A-4828-9090-5A59CEA0B8CE}"/>
  </hyperlinks>
  <pageMargins left="0.7" right="0.7" top="0.75" bottom="0.75" header="0.3" footer="0.3"/>
  <pageSetup paperSize="9" scale="88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173583"/>
    <pageSetUpPr fitToPage="1"/>
  </sheetPr>
  <dimension ref="A1:AN165"/>
  <sheetViews>
    <sheetView tabSelected="1" zoomScaleNormal="100" zoomScaleSheetLayoutView="85" workbookViewId="0">
      <selection activeCell="D27" sqref="D27"/>
    </sheetView>
  </sheetViews>
  <sheetFormatPr defaultColWidth="9.109375" defaultRowHeight="14.4" x14ac:dyDescent="0.3"/>
  <cols>
    <col min="1" max="1" width="3.88671875" style="1" bestFit="1" customWidth="1"/>
    <col min="2" max="3" width="43" style="1" customWidth="1"/>
    <col min="4" max="4" width="38.109375" style="1" customWidth="1"/>
    <col min="5" max="5" width="30.88671875" style="1" customWidth="1"/>
    <col min="6" max="6" width="19.5546875" style="1" customWidth="1"/>
    <col min="7" max="13" width="9.109375" style="1"/>
    <col min="14" max="40" width="9.109375" style="8"/>
    <col min="41" max="16384" width="9.109375" style="1"/>
  </cols>
  <sheetData>
    <row r="1" spans="1:13" ht="23.4" x14ac:dyDescent="0.45">
      <c r="A1" s="24"/>
      <c r="B1" s="117" t="s">
        <v>37</v>
      </c>
      <c r="C1" s="117"/>
      <c r="D1" s="117"/>
      <c r="E1" s="117"/>
      <c r="F1" s="117"/>
      <c r="G1" s="8"/>
      <c r="H1" s="8"/>
      <c r="I1" s="8"/>
      <c r="J1" s="8"/>
      <c r="K1" s="8"/>
      <c r="L1" s="8"/>
      <c r="M1" s="8"/>
    </row>
    <row r="2" spans="1:13" ht="23.4" x14ac:dyDescent="0.45">
      <c r="A2" s="25"/>
      <c r="B2" s="26" t="s">
        <v>49</v>
      </c>
      <c r="C2" s="27"/>
      <c r="D2" s="27"/>
      <c r="E2" s="27"/>
      <c r="F2" s="27"/>
      <c r="G2" s="8"/>
      <c r="H2" s="8"/>
      <c r="I2" s="8"/>
      <c r="J2" s="8"/>
      <c r="K2" s="8"/>
      <c r="L2" s="8"/>
      <c r="M2" s="8"/>
    </row>
    <row r="3" spans="1:13" ht="23.4" x14ac:dyDescent="0.45">
      <c r="A3" s="25"/>
      <c r="B3" s="26"/>
      <c r="C3" s="27"/>
      <c r="D3" s="27"/>
      <c r="E3" s="27"/>
      <c r="F3" s="27"/>
      <c r="G3" s="8"/>
      <c r="H3" s="8"/>
      <c r="I3" s="8"/>
      <c r="J3" s="8"/>
      <c r="K3" s="8"/>
      <c r="L3" s="8"/>
      <c r="M3" s="8"/>
    </row>
    <row r="4" spans="1:13" ht="33.75" customHeight="1" x14ac:dyDescent="0.45">
      <c r="A4" s="25"/>
      <c r="B4" s="26"/>
      <c r="C4" s="27"/>
      <c r="D4" s="27"/>
      <c r="E4" s="27"/>
      <c r="F4" s="27"/>
      <c r="G4" s="8"/>
      <c r="H4" s="8"/>
      <c r="I4" s="8"/>
      <c r="J4" s="8"/>
      <c r="K4" s="8"/>
      <c r="L4" s="8"/>
      <c r="M4" s="8"/>
    </row>
    <row r="5" spans="1:13" x14ac:dyDescent="0.3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</row>
    <row r="6" spans="1:13" ht="15.6" x14ac:dyDescent="0.3">
      <c r="A6" s="28"/>
      <c r="B6" s="31" t="s">
        <v>113</v>
      </c>
      <c r="C6" s="31" t="s">
        <v>116</v>
      </c>
      <c r="D6" s="32" t="s">
        <v>120</v>
      </c>
      <c r="E6" s="32" t="s">
        <v>127</v>
      </c>
      <c r="F6" s="33" t="s">
        <v>128</v>
      </c>
      <c r="G6" s="8"/>
      <c r="H6" s="8"/>
      <c r="I6" s="8"/>
      <c r="J6" s="8"/>
      <c r="K6" s="8"/>
      <c r="L6" s="8"/>
      <c r="M6" s="8"/>
    </row>
    <row r="7" spans="1:13" x14ac:dyDescent="0.3">
      <c r="A7" s="29" t="s">
        <v>68</v>
      </c>
      <c r="B7" s="2" t="s">
        <v>1</v>
      </c>
      <c r="C7" s="107">
        <v>100000</v>
      </c>
      <c r="D7" s="78">
        <f>'1. Chromebooks'!C10</f>
        <v>0</v>
      </c>
      <c r="E7" s="103">
        <f>SUM(C7*D7)</f>
        <v>0</v>
      </c>
      <c r="F7" s="79">
        <f>SUM(C7+E7)</f>
        <v>100000</v>
      </c>
      <c r="G7" s="8"/>
      <c r="H7" s="8"/>
      <c r="I7" s="8"/>
      <c r="J7" s="8"/>
      <c r="K7" s="8"/>
      <c r="L7" s="8"/>
      <c r="M7" s="8"/>
    </row>
    <row r="8" spans="1:13" x14ac:dyDescent="0.3">
      <c r="A8" s="29" t="s">
        <v>69</v>
      </c>
      <c r="B8" s="2" t="str">
        <f>'1. Chromebooks'!B12</f>
        <v>Oplaadkarren Chromebooks</v>
      </c>
      <c r="C8" s="107">
        <v>25000</v>
      </c>
      <c r="D8" s="78">
        <f>'1. Chromebooks'!C20</f>
        <v>0</v>
      </c>
      <c r="E8" s="103">
        <f t="shared" ref="E8:E14" si="0">SUM(C8*D8)</f>
        <v>0</v>
      </c>
      <c r="F8" s="79">
        <f t="shared" ref="F8:F14" si="1">SUM(C8+E8)</f>
        <v>25000</v>
      </c>
      <c r="G8" s="8"/>
      <c r="H8" s="8"/>
      <c r="I8" s="8"/>
      <c r="J8" s="8"/>
      <c r="K8" s="8"/>
      <c r="L8" s="8"/>
      <c r="M8" s="8"/>
    </row>
    <row r="9" spans="1:13" x14ac:dyDescent="0.3">
      <c r="A9" s="29" t="s">
        <v>71</v>
      </c>
      <c r="B9" s="14" t="str">
        <f>'2. Windows'!B3</f>
        <v>Laptops</v>
      </c>
      <c r="C9" s="108">
        <v>100000</v>
      </c>
      <c r="D9" s="78">
        <f>'2. Windows'!C10</f>
        <v>0</v>
      </c>
      <c r="E9" s="103">
        <f t="shared" si="0"/>
        <v>0</v>
      </c>
      <c r="F9" s="79">
        <f t="shared" si="1"/>
        <v>100000</v>
      </c>
      <c r="G9" s="8"/>
      <c r="H9" s="8"/>
      <c r="I9" s="8"/>
      <c r="J9" s="8"/>
      <c r="K9" s="8"/>
      <c r="L9" s="8"/>
      <c r="M9" s="8"/>
    </row>
    <row r="10" spans="1:13" x14ac:dyDescent="0.3">
      <c r="A10" s="30" t="s">
        <v>124</v>
      </c>
      <c r="B10" s="2" t="str">
        <f>'2. Windows'!B12</f>
        <v>Desktops</v>
      </c>
      <c r="C10" s="107">
        <v>100000</v>
      </c>
      <c r="D10" s="78">
        <f>'2. Windows'!C20</f>
        <v>0</v>
      </c>
      <c r="E10" s="103">
        <f t="shared" si="0"/>
        <v>0</v>
      </c>
      <c r="F10" s="79">
        <f t="shared" si="1"/>
        <v>100000</v>
      </c>
      <c r="G10" s="8"/>
      <c r="H10" s="8"/>
      <c r="I10" s="8"/>
      <c r="J10" s="8"/>
      <c r="K10" s="8"/>
      <c r="L10" s="8"/>
      <c r="M10" s="8"/>
    </row>
    <row r="11" spans="1:13" x14ac:dyDescent="0.3">
      <c r="A11" s="30" t="s">
        <v>125</v>
      </c>
      <c r="B11" s="2" t="str">
        <f>'2. Windows'!B22</f>
        <v>Monitoren Desktop</v>
      </c>
      <c r="C11" s="107">
        <v>25000</v>
      </c>
      <c r="D11" s="78">
        <f>'2. Windows'!C31</f>
        <v>0</v>
      </c>
      <c r="E11" s="103">
        <f t="shared" si="0"/>
        <v>0</v>
      </c>
      <c r="F11" s="79">
        <f t="shared" si="1"/>
        <v>25000</v>
      </c>
      <c r="G11" s="8"/>
      <c r="H11" s="8"/>
      <c r="I11" s="8"/>
      <c r="J11" s="8"/>
      <c r="K11" s="8"/>
      <c r="L11" s="8"/>
      <c r="M11" s="8"/>
    </row>
    <row r="12" spans="1:13" x14ac:dyDescent="0.3">
      <c r="A12" s="30" t="s">
        <v>73</v>
      </c>
      <c r="B12" s="2" t="str">
        <f>'3. Apple'!B3</f>
        <v>iPads</v>
      </c>
      <c r="C12" s="107">
        <v>100000</v>
      </c>
      <c r="D12" s="78">
        <f>'3. Apple'!C9</f>
        <v>0</v>
      </c>
      <c r="E12" s="103">
        <f t="shared" si="0"/>
        <v>0</v>
      </c>
      <c r="F12" s="79">
        <f>SUM(C12-E12)</f>
        <v>100000</v>
      </c>
      <c r="G12" s="8"/>
      <c r="H12" s="8"/>
      <c r="I12" s="8"/>
      <c r="J12" s="8"/>
      <c r="K12" s="8"/>
      <c r="L12" s="8"/>
      <c r="M12" s="8"/>
    </row>
    <row r="13" spans="1:13" x14ac:dyDescent="0.3">
      <c r="A13" s="30" t="s">
        <v>136</v>
      </c>
      <c r="B13" s="2" t="str">
        <f>'3. Apple'!B12</f>
        <v>Oplaadkasten iPads</v>
      </c>
      <c r="C13" s="107">
        <v>25000</v>
      </c>
      <c r="D13" s="78">
        <f>'3. Apple'!C21</f>
        <v>0</v>
      </c>
      <c r="E13" s="103">
        <f t="shared" si="0"/>
        <v>0</v>
      </c>
      <c r="F13" s="79">
        <f t="shared" si="1"/>
        <v>25000</v>
      </c>
      <c r="G13" s="8"/>
      <c r="H13" s="8"/>
      <c r="I13" s="8"/>
      <c r="J13" s="8"/>
      <c r="K13" s="8"/>
      <c r="L13" s="8"/>
      <c r="M13" s="8"/>
    </row>
    <row r="14" spans="1:13" x14ac:dyDescent="0.3">
      <c r="A14" s="30" t="s">
        <v>74</v>
      </c>
      <c r="B14" s="2" t="str">
        <f>'4. Accessoires'!B3</f>
        <v>Accessoires</v>
      </c>
      <c r="C14" s="107">
        <v>25000</v>
      </c>
      <c r="D14" s="78">
        <f>'4. Accessoires'!B7</f>
        <v>0</v>
      </c>
      <c r="E14" s="103">
        <f t="shared" si="0"/>
        <v>0</v>
      </c>
      <c r="F14" s="79">
        <f t="shared" si="1"/>
        <v>25000</v>
      </c>
      <c r="G14" s="8"/>
      <c r="H14" s="8"/>
      <c r="I14" s="8"/>
      <c r="J14" s="8"/>
      <c r="K14" s="8"/>
      <c r="L14" s="8"/>
      <c r="M14" s="8"/>
    </row>
    <row r="15" spans="1:13" ht="15.6" x14ac:dyDescent="0.3">
      <c r="A15" s="28"/>
      <c r="B15" s="31" t="s">
        <v>114</v>
      </c>
      <c r="C15" s="31"/>
      <c r="D15" s="32"/>
      <c r="E15" s="32"/>
      <c r="F15" s="33" t="s">
        <v>128</v>
      </c>
      <c r="G15" s="8"/>
      <c r="H15" s="8"/>
      <c r="I15" s="8"/>
      <c r="J15" s="8"/>
      <c r="K15" s="8"/>
      <c r="L15" s="8"/>
      <c r="M15" s="8"/>
    </row>
    <row r="16" spans="1:13" x14ac:dyDescent="0.3">
      <c r="A16" s="30" t="s">
        <v>101</v>
      </c>
      <c r="B16" s="2" t="str">
        <f>'5. Reparatietarieven'!B3</f>
        <v>Reparatietarieven</v>
      </c>
      <c r="C16" s="80"/>
      <c r="D16" s="81"/>
      <c r="E16" s="81"/>
      <c r="F16" s="79">
        <f>'5. Reparatietarieven'!E8</f>
        <v>5000</v>
      </c>
      <c r="G16" s="8"/>
      <c r="H16" s="8"/>
      <c r="I16" s="8"/>
      <c r="J16" s="8"/>
      <c r="K16" s="8"/>
      <c r="L16" s="8"/>
      <c r="M16" s="8"/>
    </row>
    <row r="17" spans="1:13" x14ac:dyDescent="0.3">
      <c r="A17" s="30" t="s">
        <v>110</v>
      </c>
      <c r="B17" s="2" t="str">
        <f>'6. Overige diensten'!B3</f>
        <v>Overige diensten</v>
      </c>
      <c r="C17" s="80"/>
      <c r="D17" s="82"/>
      <c r="E17" s="82"/>
      <c r="F17" s="79">
        <f>'6. Overige diensten'!E7</f>
        <v>0</v>
      </c>
      <c r="G17" s="8"/>
      <c r="H17" s="8"/>
      <c r="I17" s="8"/>
      <c r="J17" s="8"/>
      <c r="K17" s="8"/>
      <c r="L17" s="8"/>
      <c r="M17" s="8"/>
    </row>
    <row r="18" spans="1:13" x14ac:dyDescent="0.3">
      <c r="A18" s="8"/>
      <c r="B18" s="8"/>
      <c r="C18" s="15"/>
      <c r="D18" s="8"/>
      <c r="E18" s="8"/>
      <c r="F18" s="8"/>
      <c r="G18" s="8"/>
      <c r="H18" s="8"/>
      <c r="I18" s="8"/>
      <c r="J18" s="8"/>
      <c r="K18" s="8"/>
      <c r="L18" s="8"/>
      <c r="M18" s="8"/>
    </row>
    <row r="19" spans="1:13" ht="18" x14ac:dyDescent="0.35">
      <c r="A19" s="8"/>
      <c r="B19" s="8"/>
      <c r="C19" s="8"/>
      <c r="D19" s="34" t="s">
        <v>126</v>
      </c>
      <c r="E19" s="34"/>
      <c r="F19" s="35">
        <f>SUM(F7:F14)+(F16+F17)</f>
        <v>505000</v>
      </c>
      <c r="G19" s="8"/>
      <c r="H19" s="8"/>
      <c r="I19" s="8"/>
      <c r="J19" s="8"/>
      <c r="K19" s="8"/>
      <c r="L19" s="8"/>
      <c r="M19" s="8"/>
    </row>
    <row r="20" spans="1:13" hidden="1" x14ac:dyDescent="0.3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</row>
    <row r="21" spans="1:13" ht="18" x14ac:dyDescent="0.35">
      <c r="A21" s="8"/>
      <c r="B21" s="8"/>
      <c r="C21" s="8"/>
      <c r="D21" s="11"/>
      <c r="E21" s="11"/>
      <c r="F21" s="12"/>
      <c r="G21" s="8"/>
      <c r="H21" s="8"/>
      <c r="I21" s="8"/>
      <c r="J21" s="8"/>
      <c r="K21" s="8"/>
      <c r="L21" s="8"/>
      <c r="M21" s="8"/>
    </row>
    <row r="22" spans="1:13" x14ac:dyDescent="0.3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</row>
    <row r="23" spans="1:13" x14ac:dyDescent="0.3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</row>
    <row r="24" spans="1:13" x14ac:dyDescent="0.3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</row>
    <row r="25" spans="1:13" x14ac:dyDescent="0.3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</row>
    <row r="26" spans="1:13" x14ac:dyDescent="0.3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</row>
    <row r="27" spans="1:13" x14ac:dyDescent="0.3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</row>
    <row r="28" spans="1:13" x14ac:dyDescent="0.3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</row>
    <row r="29" spans="1:13" x14ac:dyDescent="0.3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</row>
    <row r="30" spans="1:13" x14ac:dyDescent="0.3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</row>
    <row r="31" spans="1:13" x14ac:dyDescent="0.3">
      <c r="A31" s="8"/>
      <c r="B31" s="3" t="s">
        <v>77</v>
      </c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</row>
    <row r="32" spans="1:13" x14ac:dyDescent="0.3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</row>
    <row r="33" spans="1:13" x14ac:dyDescent="0.3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</row>
    <row r="34" spans="1:13" x14ac:dyDescent="0.3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</row>
    <row r="35" spans="1:13" x14ac:dyDescent="0.3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</row>
    <row r="36" spans="1:13" x14ac:dyDescent="0.3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</row>
    <row r="37" spans="1:13" x14ac:dyDescent="0.3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</row>
    <row r="38" spans="1:13" x14ac:dyDescent="0.3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</row>
    <row r="39" spans="1:13" s="8" customFormat="1" x14ac:dyDescent="0.3"/>
    <row r="40" spans="1:13" s="8" customFormat="1" x14ac:dyDescent="0.3"/>
    <row r="41" spans="1:13" s="8" customFormat="1" x14ac:dyDescent="0.3"/>
    <row r="42" spans="1:13" s="8" customFormat="1" x14ac:dyDescent="0.3"/>
    <row r="43" spans="1:13" s="8" customFormat="1" x14ac:dyDescent="0.3"/>
    <row r="44" spans="1:13" s="8" customFormat="1" x14ac:dyDescent="0.3"/>
    <row r="45" spans="1:13" s="8" customFormat="1" x14ac:dyDescent="0.3"/>
    <row r="46" spans="1:13" s="8" customFormat="1" x14ac:dyDescent="0.3"/>
    <row r="47" spans="1:13" s="8" customFormat="1" x14ac:dyDescent="0.3"/>
    <row r="48" spans="1:13" s="8" customFormat="1" x14ac:dyDescent="0.3"/>
    <row r="49" s="8" customFormat="1" x14ac:dyDescent="0.3"/>
    <row r="50" s="8" customFormat="1" x14ac:dyDescent="0.3"/>
    <row r="51" s="8" customFormat="1" x14ac:dyDescent="0.3"/>
    <row r="52" s="8" customFormat="1" x14ac:dyDescent="0.3"/>
    <row r="53" s="8" customFormat="1" x14ac:dyDescent="0.3"/>
    <row r="54" s="8" customFormat="1" x14ac:dyDescent="0.3"/>
    <row r="55" s="8" customFormat="1" x14ac:dyDescent="0.3"/>
    <row r="56" s="8" customFormat="1" x14ac:dyDescent="0.3"/>
    <row r="57" s="8" customFormat="1" x14ac:dyDescent="0.3"/>
    <row r="58" s="8" customFormat="1" x14ac:dyDescent="0.3"/>
    <row r="59" s="8" customFormat="1" x14ac:dyDescent="0.3"/>
    <row r="60" s="8" customFormat="1" x14ac:dyDescent="0.3"/>
    <row r="61" s="8" customFormat="1" x14ac:dyDescent="0.3"/>
    <row r="62" s="8" customFormat="1" x14ac:dyDescent="0.3"/>
    <row r="63" s="8" customFormat="1" x14ac:dyDescent="0.3"/>
    <row r="64" s="8" customFormat="1" x14ac:dyDescent="0.3"/>
    <row r="65" s="8" customFormat="1" x14ac:dyDescent="0.3"/>
    <row r="66" s="8" customFormat="1" x14ac:dyDescent="0.3"/>
    <row r="67" s="8" customFormat="1" x14ac:dyDescent="0.3"/>
    <row r="68" s="8" customFormat="1" x14ac:dyDescent="0.3"/>
    <row r="69" s="8" customFormat="1" x14ac:dyDescent="0.3"/>
    <row r="70" s="8" customFormat="1" x14ac:dyDescent="0.3"/>
    <row r="71" s="8" customFormat="1" x14ac:dyDescent="0.3"/>
    <row r="72" s="8" customFormat="1" x14ac:dyDescent="0.3"/>
    <row r="73" s="8" customFormat="1" x14ac:dyDescent="0.3"/>
    <row r="74" s="8" customFormat="1" x14ac:dyDescent="0.3"/>
    <row r="75" s="8" customFormat="1" x14ac:dyDescent="0.3"/>
    <row r="76" s="8" customFormat="1" x14ac:dyDescent="0.3"/>
    <row r="77" s="8" customFormat="1" x14ac:dyDescent="0.3"/>
    <row r="78" s="8" customFormat="1" x14ac:dyDescent="0.3"/>
    <row r="79" s="8" customFormat="1" x14ac:dyDescent="0.3"/>
    <row r="80" s="8" customFormat="1" x14ac:dyDescent="0.3"/>
    <row r="81" s="8" customFormat="1" x14ac:dyDescent="0.3"/>
    <row r="82" s="8" customFormat="1" x14ac:dyDescent="0.3"/>
    <row r="83" s="8" customFormat="1" x14ac:dyDescent="0.3"/>
    <row r="84" s="8" customFormat="1" x14ac:dyDescent="0.3"/>
    <row r="85" s="8" customFormat="1" x14ac:dyDescent="0.3"/>
    <row r="86" s="8" customFormat="1" x14ac:dyDescent="0.3"/>
    <row r="87" s="8" customFormat="1" x14ac:dyDescent="0.3"/>
    <row r="88" s="8" customFormat="1" x14ac:dyDescent="0.3"/>
    <row r="89" s="8" customFormat="1" x14ac:dyDescent="0.3"/>
    <row r="90" s="8" customFormat="1" x14ac:dyDescent="0.3"/>
    <row r="91" s="8" customFormat="1" x14ac:dyDescent="0.3"/>
    <row r="92" s="8" customFormat="1" x14ac:dyDescent="0.3"/>
    <row r="93" s="8" customFormat="1" x14ac:dyDescent="0.3"/>
    <row r="94" s="8" customFormat="1" x14ac:dyDescent="0.3"/>
    <row r="95" s="8" customFormat="1" x14ac:dyDescent="0.3"/>
    <row r="96" s="8" customFormat="1" x14ac:dyDescent="0.3"/>
    <row r="97" s="8" customFormat="1" x14ac:dyDescent="0.3"/>
    <row r="98" s="8" customFormat="1" x14ac:dyDescent="0.3"/>
    <row r="99" s="8" customFormat="1" x14ac:dyDescent="0.3"/>
    <row r="100" s="8" customFormat="1" x14ac:dyDescent="0.3"/>
    <row r="101" s="8" customFormat="1" x14ac:dyDescent="0.3"/>
    <row r="102" s="8" customFormat="1" x14ac:dyDescent="0.3"/>
    <row r="103" s="8" customFormat="1" x14ac:dyDescent="0.3"/>
    <row r="104" s="8" customFormat="1" x14ac:dyDescent="0.3"/>
    <row r="105" s="8" customFormat="1" x14ac:dyDescent="0.3"/>
    <row r="106" s="8" customFormat="1" x14ac:dyDescent="0.3"/>
    <row r="107" s="8" customFormat="1" x14ac:dyDescent="0.3"/>
    <row r="108" s="8" customFormat="1" x14ac:dyDescent="0.3"/>
    <row r="109" s="8" customFormat="1" x14ac:dyDescent="0.3"/>
    <row r="110" s="8" customFormat="1" x14ac:dyDescent="0.3"/>
    <row r="111" s="8" customFormat="1" x14ac:dyDescent="0.3"/>
    <row r="112" s="8" customFormat="1" x14ac:dyDescent="0.3"/>
    <row r="113" s="8" customFormat="1" x14ac:dyDescent="0.3"/>
    <row r="114" s="8" customFormat="1" x14ac:dyDescent="0.3"/>
    <row r="115" s="8" customFormat="1" x14ac:dyDescent="0.3"/>
    <row r="116" s="8" customFormat="1" x14ac:dyDescent="0.3"/>
    <row r="117" s="8" customFormat="1" x14ac:dyDescent="0.3"/>
    <row r="118" s="8" customFormat="1" x14ac:dyDescent="0.3"/>
    <row r="119" s="8" customFormat="1" x14ac:dyDescent="0.3"/>
    <row r="120" s="8" customFormat="1" x14ac:dyDescent="0.3"/>
    <row r="121" s="8" customFormat="1" x14ac:dyDescent="0.3"/>
    <row r="122" s="8" customFormat="1" x14ac:dyDescent="0.3"/>
    <row r="123" s="8" customFormat="1" x14ac:dyDescent="0.3"/>
    <row r="124" s="8" customFormat="1" x14ac:dyDescent="0.3"/>
    <row r="125" s="8" customFormat="1" x14ac:dyDescent="0.3"/>
    <row r="126" s="8" customFormat="1" x14ac:dyDescent="0.3"/>
    <row r="127" s="8" customFormat="1" x14ac:dyDescent="0.3"/>
    <row r="128" s="8" customFormat="1" x14ac:dyDescent="0.3"/>
    <row r="129" s="8" customFormat="1" x14ac:dyDescent="0.3"/>
    <row r="130" s="8" customFormat="1" x14ac:dyDescent="0.3"/>
    <row r="131" s="8" customFormat="1" x14ac:dyDescent="0.3"/>
    <row r="132" s="8" customFormat="1" x14ac:dyDescent="0.3"/>
    <row r="133" s="8" customFormat="1" x14ac:dyDescent="0.3"/>
    <row r="134" s="8" customFormat="1" x14ac:dyDescent="0.3"/>
    <row r="135" s="8" customFormat="1" x14ac:dyDescent="0.3"/>
    <row r="136" s="8" customFormat="1" x14ac:dyDescent="0.3"/>
    <row r="137" s="8" customFormat="1" x14ac:dyDescent="0.3"/>
    <row r="138" s="8" customFormat="1" x14ac:dyDescent="0.3"/>
    <row r="139" s="8" customFormat="1" x14ac:dyDescent="0.3"/>
    <row r="140" s="8" customFormat="1" x14ac:dyDescent="0.3"/>
    <row r="141" s="8" customFormat="1" x14ac:dyDescent="0.3"/>
    <row r="142" s="8" customFormat="1" x14ac:dyDescent="0.3"/>
    <row r="143" s="8" customFormat="1" x14ac:dyDescent="0.3"/>
    <row r="144" s="8" customFormat="1" x14ac:dyDescent="0.3"/>
    <row r="145" s="8" customFormat="1" x14ac:dyDescent="0.3"/>
    <row r="146" s="8" customFormat="1" x14ac:dyDescent="0.3"/>
    <row r="147" s="8" customFormat="1" x14ac:dyDescent="0.3"/>
    <row r="148" s="8" customFormat="1" x14ac:dyDescent="0.3"/>
    <row r="149" s="8" customFormat="1" x14ac:dyDescent="0.3"/>
    <row r="150" s="8" customFormat="1" x14ac:dyDescent="0.3"/>
    <row r="151" s="8" customFormat="1" x14ac:dyDescent="0.3"/>
    <row r="152" s="8" customFormat="1" x14ac:dyDescent="0.3"/>
    <row r="153" s="8" customFormat="1" x14ac:dyDescent="0.3"/>
    <row r="154" s="8" customFormat="1" x14ac:dyDescent="0.3"/>
    <row r="155" s="8" customFormat="1" x14ac:dyDescent="0.3"/>
    <row r="156" s="8" customFormat="1" x14ac:dyDescent="0.3"/>
    <row r="157" s="8" customFormat="1" x14ac:dyDescent="0.3"/>
    <row r="158" s="8" customFormat="1" x14ac:dyDescent="0.3"/>
    <row r="159" s="8" customFormat="1" x14ac:dyDescent="0.3"/>
    <row r="160" s="8" customFormat="1" x14ac:dyDescent="0.3"/>
    <row r="161" s="8" customFormat="1" x14ac:dyDescent="0.3"/>
    <row r="162" s="8" customFormat="1" x14ac:dyDescent="0.3"/>
    <row r="163" s="8" customFormat="1" x14ac:dyDescent="0.3"/>
    <row r="164" s="8" customFormat="1" x14ac:dyDescent="0.3"/>
    <row r="165" s="8" customFormat="1" x14ac:dyDescent="0.3"/>
  </sheetData>
  <sheetProtection algorithmName="SHA-512" hashValue="dab0wyl+X8hWbk3v9E+UlyKeMa6mcIdxfj6mx3AwU2WXpkL5SJuS5lZ/O2I66KvfTlvs0EnDuvnD+RhB9iPsSA==" saltValue="LQL42GZiUJ8VmhT1vPw/lA==" spinCount="100000" sheet="1" objects="1" scenarios="1"/>
  <mergeCells count="1">
    <mergeCell ref="B1:F1"/>
  </mergeCells>
  <pageMargins left="0.7" right="0.7" top="0.75" bottom="0.75" header="0.3" footer="0.3"/>
  <pageSetup paperSize="9" orientation="landscape" r:id="rId1"/>
  <headerFooter>
    <oddFooter>&amp;L&amp;X1)&amp;X aantallen zijn indicatief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C2E76B"/>
  </sheetPr>
  <dimension ref="A1:BB175"/>
  <sheetViews>
    <sheetView zoomScale="90" zoomScaleNormal="90" workbookViewId="0">
      <selection activeCell="E24" sqref="E24"/>
    </sheetView>
  </sheetViews>
  <sheetFormatPr defaultRowHeight="14.4" x14ac:dyDescent="0.3"/>
  <cols>
    <col min="1" max="1" width="4.5546875" bestFit="1" customWidth="1"/>
    <col min="2" max="2" width="39" bestFit="1" customWidth="1"/>
    <col min="3" max="3" width="64.6640625" bestFit="1" customWidth="1"/>
    <col min="20" max="54" width="9.109375" style="3"/>
  </cols>
  <sheetData>
    <row r="1" spans="1:19" ht="23.4" x14ac:dyDescent="0.45">
      <c r="A1" s="37"/>
      <c r="B1" s="117" t="s">
        <v>1</v>
      </c>
      <c r="C1" s="118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</row>
    <row r="2" spans="1:19" ht="32.25" customHeight="1" x14ac:dyDescent="0.45">
      <c r="A2" s="38" t="s">
        <v>68</v>
      </c>
      <c r="B2" s="88" t="s">
        <v>1</v>
      </c>
      <c r="C2" s="40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spans="1:19" x14ac:dyDescent="0.3">
      <c r="A3" s="29"/>
      <c r="B3" s="87" t="s">
        <v>2</v>
      </c>
      <c r="C3" s="41" t="s">
        <v>3</v>
      </c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x14ac:dyDescent="0.3">
      <c r="A4" s="42"/>
      <c r="B4" s="2" t="s">
        <v>4</v>
      </c>
      <c r="C4" s="9" t="s">
        <v>5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</row>
    <row r="5" spans="1:19" x14ac:dyDescent="0.3">
      <c r="A5" s="42"/>
      <c r="B5" s="2" t="s">
        <v>6</v>
      </c>
      <c r="C5" s="9" t="s">
        <v>36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spans="1:19" x14ac:dyDescent="0.3">
      <c r="A6" s="42"/>
      <c r="B6" s="2" t="s">
        <v>8</v>
      </c>
      <c r="C6" s="9" t="s">
        <v>137</v>
      </c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x14ac:dyDescent="0.3">
      <c r="A7" s="42"/>
      <c r="B7" s="2" t="s">
        <v>51</v>
      </c>
      <c r="C7" s="59" t="s">
        <v>99</v>
      </c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</row>
    <row r="8" spans="1:19" x14ac:dyDescent="0.3">
      <c r="A8" s="42"/>
      <c r="B8" s="2" t="s">
        <v>13</v>
      </c>
      <c r="C8" s="9" t="s">
        <v>41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</row>
    <row r="9" spans="1:19" ht="18" x14ac:dyDescent="0.35">
      <c r="A9" s="43"/>
      <c r="B9" s="89" t="s">
        <v>9</v>
      </c>
      <c r="C9" s="40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</row>
    <row r="10" spans="1:19" ht="21" x14ac:dyDescent="0.4">
      <c r="A10" s="46"/>
      <c r="B10" s="2" t="s">
        <v>0</v>
      </c>
      <c r="C10" s="99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</row>
    <row r="11" spans="1:19" x14ac:dyDescent="0.3">
      <c r="A11" s="5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</row>
    <row r="12" spans="1:19" ht="23.4" x14ac:dyDescent="0.45">
      <c r="A12" s="48" t="s">
        <v>72</v>
      </c>
      <c r="B12" s="49" t="s">
        <v>70</v>
      </c>
      <c r="C12" s="50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</row>
    <row r="13" spans="1:19" x14ac:dyDescent="0.3">
      <c r="A13" s="29"/>
      <c r="B13" s="87" t="s">
        <v>2</v>
      </c>
      <c r="C13" s="41" t="s">
        <v>3</v>
      </c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</row>
    <row r="14" spans="1:19" x14ac:dyDescent="0.3">
      <c r="A14" s="62"/>
      <c r="B14" s="60" t="s">
        <v>10</v>
      </c>
      <c r="C14" s="6" t="s">
        <v>82</v>
      </c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</row>
    <row r="15" spans="1:19" x14ac:dyDescent="0.3">
      <c r="A15" s="62"/>
      <c r="B15" s="60" t="s">
        <v>11</v>
      </c>
      <c r="C15" s="6" t="s">
        <v>83</v>
      </c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</row>
    <row r="16" spans="1:19" x14ac:dyDescent="0.3">
      <c r="A16" s="62"/>
      <c r="B16" s="61" t="s">
        <v>12</v>
      </c>
      <c r="C16" s="6" t="s">
        <v>84</v>
      </c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</row>
    <row r="17" spans="1:19" x14ac:dyDescent="0.3">
      <c r="A17" s="62"/>
      <c r="B17" s="61" t="s">
        <v>13</v>
      </c>
      <c r="C17" s="6" t="s">
        <v>85</v>
      </c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</row>
    <row r="18" spans="1:19" x14ac:dyDescent="0.3">
      <c r="A18" s="62"/>
      <c r="B18" s="61" t="s">
        <v>15</v>
      </c>
      <c r="C18" s="6" t="s">
        <v>86</v>
      </c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</row>
    <row r="19" spans="1:19" ht="18" x14ac:dyDescent="0.35">
      <c r="A19" s="62"/>
      <c r="B19" s="89" t="s">
        <v>16</v>
      </c>
      <c r="C19" s="46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</row>
    <row r="20" spans="1:19" ht="21" x14ac:dyDescent="0.4">
      <c r="A20" s="46"/>
      <c r="B20" s="60" t="s">
        <v>50</v>
      </c>
      <c r="C20" s="99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</row>
    <row r="21" spans="1:19" x14ac:dyDescent="0.3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</row>
    <row r="22" spans="1:19" x14ac:dyDescent="0.3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</row>
    <row r="23" spans="1:19" x14ac:dyDescent="0.3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</row>
    <row r="24" spans="1:19" x14ac:dyDescent="0.3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</row>
    <row r="25" spans="1:19" x14ac:dyDescent="0.3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</row>
    <row r="26" spans="1:19" x14ac:dyDescent="0.3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</row>
    <row r="27" spans="1:19" x14ac:dyDescent="0.3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</row>
    <row r="28" spans="1:19" x14ac:dyDescent="0.3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</row>
    <row r="29" spans="1:19" x14ac:dyDescent="0.3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</row>
    <row r="30" spans="1:19" x14ac:dyDescent="0.3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</row>
    <row r="31" spans="1:19" x14ac:dyDescent="0.3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</row>
    <row r="32" spans="1:19" x14ac:dyDescent="0.3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</row>
    <row r="33" spans="1:19" x14ac:dyDescent="0.3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</row>
    <row r="34" spans="1:19" x14ac:dyDescent="0.3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</row>
    <row r="35" spans="1:19" x14ac:dyDescent="0.3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</row>
    <row r="36" spans="1:19" x14ac:dyDescent="0.3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</row>
    <row r="37" spans="1:19" x14ac:dyDescent="0.3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</row>
    <row r="38" spans="1:19" x14ac:dyDescent="0.3">
      <c r="A38" s="3"/>
      <c r="B38" s="3"/>
      <c r="C38" s="3"/>
    </row>
    <row r="39" spans="1:19" s="3" customFormat="1" x14ac:dyDescent="0.3"/>
    <row r="40" spans="1:19" s="3" customFormat="1" x14ac:dyDescent="0.3"/>
    <row r="41" spans="1:19" s="3" customFormat="1" x14ac:dyDescent="0.3"/>
    <row r="42" spans="1:19" s="3" customFormat="1" x14ac:dyDescent="0.3"/>
    <row r="43" spans="1:19" s="3" customFormat="1" x14ac:dyDescent="0.3"/>
    <row r="44" spans="1:19" s="3" customFormat="1" x14ac:dyDescent="0.3"/>
    <row r="45" spans="1:19" s="3" customFormat="1" x14ac:dyDescent="0.3"/>
    <row r="46" spans="1:19" s="3" customFormat="1" x14ac:dyDescent="0.3"/>
    <row r="47" spans="1:19" s="3" customFormat="1" x14ac:dyDescent="0.3"/>
    <row r="48" spans="1:19" s="3" customFormat="1" x14ac:dyDescent="0.3"/>
    <row r="49" s="3" customFormat="1" x14ac:dyDescent="0.3"/>
    <row r="50" s="3" customFormat="1" x14ac:dyDescent="0.3"/>
    <row r="51" s="3" customFormat="1" x14ac:dyDescent="0.3"/>
    <row r="52" s="3" customFormat="1" x14ac:dyDescent="0.3"/>
    <row r="53" s="3" customFormat="1" x14ac:dyDescent="0.3"/>
    <row r="54" s="3" customFormat="1" x14ac:dyDescent="0.3"/>
    <row r="55" s="3" customFormat="1" x14ac:dyDescent="0.3"/>
    <row r="56" s="3" customFormat="1" x14ac:dyDescent="0.3"/>
    <row r="57" s="3" customFormat="1" x14ac:dyDescent="0.3"/>
    <row r="58" s="3" customFormat="1" x14ac:dyDescent="0.3"/>
    <row r="59" s="3" customFormat="1" x14ac:dyDescent="0.3"/>
    <row r="60" s="3" customFormat="1" x14ac:dyDescent="0.3"/>
    <row r="61" s="3" customFormat="1" x14ac:dyDescent="0.3"/>
    <row r="62" s="3" customFormat="1" x14ac:dyDescent="0.3"/>
    <row r="63" s="3" customFormat="1" x14ac:dyDescent="0.3"/>
    <row r="64" s="3" customFormat="1" x14ac:dyDescent="0.3"/>
    <row r="65" s="3" customFormat="1" x14ac:dyDescent="0.3"/>
    <row r="66" s="3" customFormat="1" x14ac:dyDescent="0.3"/>
    <row r="67" s="3" customFormat="1" x14ac:dyDescent="0.3"/>
    <row r="68" s="3" customFormat="1" x14ac:dyDescent="0.3"/>
    <row r="69" s="3" customFormat="1" x14ac:dyDescent="0.3"/>
    <row r="70" s="3" customFormat="1" x14ac:dyDescent="0.3"/>
    <row r="71" s="3" customFormat="1" x14ac:dyDescent="0.3"/>
    <row r="72" s="3" customFormat="1" x14ac:dyDescent="0.3"/>
    <row r="73" s="3" customFormat="1" x14ac:dyDescent="0.3"/>
    <row r="74" s="3" customFormat="1" x14ac:dyDescent="0.3"/>
    <row r="75" s="3" customFormat="1" x14ac:dyDescent="0.3"/>
    <row r="76" s="3" customFormat="1" x14ac:dyDescent="0.3"/>
    <row r="77" s="3" customFormat="1" x14ac:dyDescent="0.3"/>
    <row r="78" s="3" customFormat="1" x14ac:dyDescent="0.3"/>
    <row r="79" s="3" customFormat="1" x14ac:dyDescent="0.3"/>
    <row r="80" s="3" customFormat="1" x14ac:dyDescent="0.3"/>
    <row r="81" s="3" customFormat="1" x14ac:dyDescent="0.3"/>
    <row r="82" s="3" customFormat="1" x14ac:dyDescent="0.3"/>
    <row r="83" s="3" customFormat="1" x14ac:dyDescent="0.3"/>
    <row r="84" s="3" customFormat="1" x14ac:dyDescent="0.3"/>
    <row r="85" s="3" customFormat="1" x14ac:dyDescent="0.3"/>
    <row r="86" s="3" customFormat="1" x14ac:dyDescent="0.3"/>
    <row r="87" s="3" customFormat="1" x14ac:dyDescent="0.3"/>
    <row r="88" s="3" customFormat="1" x14ac:dyDescent="0.3"/>
    <row r="89" s="3" customFormat="1" x14ac:dyDescent="0.3"/>
    <row r="90" s="3" customFormat="1" x14ac:dyDescent="0.3"/>
    <row r="91" s="3" customFormat="1" x14ac:dyDescent="0.3"/>
    <row r="92" s="3" customFormat="1" x14ac:dyDescent="0.3"/>
    <row r="93" s="3" customFormat="1" x14ac:dyDescent="0.3"/>
    <row r="94" s="3" customFormat="1" x14ac:dyDescent="0.3"/>
    <row r="95" s="3" customFormat="1" x14ac:dyDescent="0.3"/>
    <row r="96" s="3" customFormat="1" x14ac:dyDescent="0.3"/>
    <row r="97" s="3" customFormat="1" x14ac:dyDescent="0.3"/>
    <row r="98" s="3" customFormat="1" x14ac:dyDescent="0.3"/>
    <row r="99" s="3" customFormat="1" x14ac:dyDescent="0.3"/>
    <row r="100" s="3" customFormat="1" x14ac:dyDescent="0.3"/>
    <row r="101" s="3" customFormat="1" x14ac:dyDescent="0.3"/>
    <row r="102" s="3" customFormat="1" x14ac:dyDescent="0.3"/>
    <row r="103" s="3" customFormat="1" x14ac:dyDescent="0.3"/>
    <row r="104" s="3" customFormat="1" x14ac:dyDescent="0.3"/>
    <row r="105" s="3" customFormat="1" x14ac:dyDescent="0.3"/>
    <row r="106" s="3" customFormat="1" x14ac:dyDescent="0.3"/>
    <row r="107" s="3" customFormat="1" x14ac:dyDescent="0.3"/>
    <row r="108" s="3" customFormat="1" x14ac:dyDescent="0.3"/>
    <row r="109" s="3" customFormat="1" x14ac:dyDescent="0.3"/>
    <row r="110" s="3" customFormat="1" x14ac:dyDescent="0.3"/>
    <row r="111" s="3" customFormat="1" x14ac:dyDescent="0.3"/>
    <row r="112" s="3" customFormat="1" x14ac:dyDescent="0.3"/>
    <row r="113" s="3" customFormat="1" x14ac:dyDescent="0.3"/>
    <row r="114" s="3" customFormat="1" x14ac:dyDescent="0.3"/>
    <row r="115" s="3" customFormat="1" x14ac:dyDescent="0.3"/>
    <row r="116" s="3" customFormat="1" x14ac:dyDescent="0.3"/>
    <row r="117" s="3" customFormat="1" x14ac:dyDescent="0.3"/>
    <row r="118" s="3" customFormat="1" x14ac:dyDescent="0.3"/>
    <row r="119" s="3" customFormat="1" x14ac:dyDescent="0.3"/>
    <row r="120" s="3" customFormat="1" x14ac:dyDescent="0.3"/>
    <row r="121" s="3" customFormat="1" x14ac:dyDescent="0.3"/>
    <row r="122" s="3" customFormat="1" x14ac:dyDescent="0.3"/>
    <row r="123" s="3" customFormat="1" x14ac:dyDescent="0.3"/>
    <row r="124" s="3" customFormat="1" x14ac:dyDescent="0.3"/>
    <row r="125" s="3" customFormat="1" x14ac:dyDescent="0.3"/>
    <row r="126" s="3" customFormat="1" x14ac:dyDescent="0.3"/>
    <row r="127" s="3" customFormat="1" x14ac:dyDescent="0.3"/>
    <row r="128" s="3" customFormat="1" x14ac:dyDescent="0.3"/>
    <row r="129" s="3" customFormat="1" x14ac:dyDescent="0.3"/>
    <row r="130" s="3" customFormat="1" x14ac:dyDescent="0.3"/>
    <row r="131" s="3" customFormat="1" x14ac:dyDescent="0.3"/>
    <row r="132" s="3" customFormat="1" x14ac:dyDescent="0.3"/>
    <row r="133" s="3" customFormat="1" x14ac:dyDescent="0.3"/>
    <row r="134" s="3" customFormat="1" x14ac:dyDescent="0.3"/>
    <row r="135" s="3" customFormat="1" x14ac:dyDescent="0.3"/>
    <row r="136" s="3" customFormat="1" x14ac:dyDescent="0.3"/>
    <row r="137" s="3" customFormat="1" x14ac:dyDescent="0.3"/>
    <row r="138" s="3" customFormat="1" x14ac:dyDescent="0.3"/>
    <row r="139" s="3" customFormat="1" x14ac:dyDescent="0.3"/>
    <row r="140" s="3" customFormat="1" x14ac:dyDescent="0.3"/>
    <row r="141" s="3" customFormat="1" x14ac:dyDescent="0.3"/>
    <row r="142" s="3" customFormat="1" x14ac:dyDescent="0.3"/>
    <row r="143" s="3" customFormat="1" x14ac:dyDescent="0.3"/>
    <row r="144" s="3" customFormat="1" x14ac:dyDescent="0.3"/>
    <row r="145" s="3" customFormat="1" x14ac:dyDescent="0.3"/>
    <row r="146" s="3" customFormat="1" x14ac:dyDescent="0.3"/>
    <row r="147" s="3" customFormat="1" x14ac:dyDescent="0.3"/>
    <row r="148" s="3" customFormat="1" x14ac:dyDescent="0.3"/>
    <row r="149" s="3" customFormat="1" x14ac:dyDescent="0.3"/>
    <row r="150" s="3" customFormat="1" x14ac:dyDescent="0.3"/>
    <row r="151" s="3" customFormat="1" x14ac:dyDescent="0.3"/>
    <row r="152" s="3" customFormat="1" x14ac:dyDescent="0.3"/>
    <row r="153" s="3" customFormat="1" x14ac:dyDescent="0.3"/>
    <row r="154" s="3" customFormat="1" x14ac:dyDescent="0.3"/>
    <row r="155" s="3" customFormat="1" x14ac:dyDescent="0.3"/>
    <row r="156" s="3" customFormat="1" x14ac:dyDescent="0.3"/>
    <row r="157" s="3" customFormat="1" x14ac:dyDescent="0.3"/>
    <row r="158" s="3" customFormat="1" x14ac:dyDescent="0.3"/>
    <row r="159" s="3" customFormat="1" x14ac:dyDescent="0.3"/>
    <row r="160" s="3" customFormat="1" x14ac:dyDescent="0.3"/>
    <row r="161" s="3" customFormat="1" x14ac:dyDescent="0.3"/>
    <row r="162" s="3" customFormat="1" x14ac:dyDescent="0.3"/>
    <row r="163" s="3" customFormat="1" x14ac:dyDescent="0.3"/>
    <row r="164" s="3" customFormat="1" x14ac:dyDescent="0.3"/>
    <row r="165" s="3" customFormat="1" x14ac:dyDescent="0.3"/>
    <row r="166" s="3" customFormat="1" x14ac:dyDescent="0.3"/>
    <row r="167" s="3" customFormat="1" x14ac:dyDescent="0.3"/>
    <row r="168" s="3" customFormat="1" x14ac:dyDescent="0.3"/>
    <row r="169" s="3" customFormat="1" x14ac:dyDescent="0.3"/>
    <row r="170" s="3" customFormat="1" x14ac:dyDescent="0.3"/>
    <row r="171" s="3" customFormat="1" x14ac:dyDescent="0.3"/>
    <row r="172" s="3" customFormat="1" x14ac:dyDescent="0.3"/>
    <row r="173" s="3" customFormat="1" x14ac:dyDescent="0.3"/>
    <row r="174" s="3" customFormat="1" x14ac:dyDescent="0.3"/>
    <row r="175" s="3" customFormat="1" x14ac:dyDescent="0.3"/>
  </sheetData>
  <sheetProtection algorithmName="SHA-512" hashValue="Qs2a3G3FZi9KXAlBkRSHeHZPxx+1WrAZ4kAM8hu/191Ua2fobKkxoipdxHkbVhMMpmQfOUF/wponGXlbg3HeoA==" saltValue="gCZedrE3CnZhuyHmVhS7WQ==" spinCount="100000" sheet="1" objects="1" scenarios="1"/>
  <mergeCells count="1">
    <mergeCell ref="B1:C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C2E76B"/>
  </sheetPr>
  <dimension ref="A1:P41"/>
  <sheetViews>
    <sheetView zoomScale="90" zoomScaleNormal="90" workbookViewId="0">
      <selection activeCell="D15" sqref="D15"/>
    </sheetView>
  </sheetViews>
  <sheetFormatPr defaultRowHeight="14.4" x14ac:dyDescent="0.3"/>
  <cols>
    <col min="1" max="1" width="4.5546875" bestFit="1" customWidth="1"/>
    <col min="2" max="2" width="39" bestFit="1" customWidth="1"/>
    <col min="3" max="3" width="64.6640625" bestFit="1" customWidth="1"/>
    <col min="4" max="4" width="69.109375" customWidth="1"/>
  </cols>
  <sheetData>
    <row r="1" spans="1:16" ht="23.4" x14ac:dyDescent="0.45">
      <c r="A1" s="37"/>
      <c r="B1" s="117" t="s">
        <v>123</v>
      </c>
      <c r="C1" s="118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6" s="3" customFormat="1" ht="23.4" x14ac:dyDescent="0.45">
      <c r="A2" s="95"/>
      <c r="B2" s="96"/>
      <c r="C2" s="97"/>
    </row>
    <row r="3" spans="1:16" ht="23.4" x14ac:dyDescent="0.45">
      <c r="A3" s="38" t="s">
        <v>71</v>
      </c>
      <c r="B3" s="88" t="s">
        <v>78</v>
      </c>
      <c r="C3" s="40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spans="1:16" x14ac:dyDescent="0.3">
      <c r="A4" s="29"/>
      <c r="B4" s="87" t="s">
        <v>2</v>
      </c>
      <c r="C4" s="41" t="s">
        <v>3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spans="1:16" x14ac:dyDescent="0.3">
      <c r="A5" s="42"/>
      <c r="B5" s="2" t="s">
        <v>38</v>
      </c>
      <c r="C5" s="9" t="s">
        <v>90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16" x14ac:dyDescent="0.3">
      <c r="A6" s="42"/>
      <c r="B6" s="2" t="s">
        <v>6</v>
      </c>
      <c r="C6" s="9" t="s">
        <v>117</v>
      </c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6" x14ac:dyDescent="0.3">
      <c r="A7" s="42"/>
      <c r="B7" s="2" t="s">
        <v>51</v>
      </c>
      <c r="C7" s="9" t="s">
        <v>99</v>
      </c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</row>
    <row r="8" spans="1:16" x14ac:dyDescent="0.3">
      <c r="A8" s="42"/>
      <c r="B8" s="10" t="s">
        <v>13</v>
      </c>
      <c r="C8" s="91" t="s">
        <v>41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</row>
    <row r="9" spans="1:16" ht="18" x14ac:dyDescent="0.35">
      <c r="A9" s="43"/>
      <c r="B9" s="47" t="s">
        <v>42</v>
      </c>
      <c r="C9" s="90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</row>
    <row r="10" spans="1:16" ht="21" x14ac:dyDescent="0.4">
      <c r="A10" s="45"/>
      <c r="B10" s="2" t="s">
        <v>0</v>
      </c>
      <c r="C10" s="99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</row>
    <row r="11" spans="1:16" x14ac:dyDescent="0.3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</row>
    <row r="12" spans="1:16" ht="23.4" x14ac:dyDescent="0.45">
      <c r="A12" s="38" t="s">
        <v>124</v>
      </c>
      <c r="B12" s="88" t="s">
        <v>79</v>
      </c>
      <c r="C12" s="40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</row>
    <row r="13" spans="1:16" x14ac:dyDescent="0.3">
      <c r="A13" s="29"/>
      <c r="B13" s="87" t="s">
        <v>2</v>
      </c>
      <c r="C13" s="41" t="s">
        <v>3</v>
      </c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</row>
    <row r="14" spans="1:16" x14ac:dyDescent="0.3">
      <c r="A14" s="42"/>
      <c r="B14" s="2" t="s">
        <v>38</v>
      </c>
      <c r="C14" s="9" t="s">
        <v>53</v>
      </c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</row>
    <row r="15" spans="1:16" x14ac:dyDescent="0.3">
      <c r="A15" s="42"/>
      <c r="B15" s="2" t="s">
        <v>6</v>
      </c>
      <c r="C15" s="9" t="s">
        <v>117</v>
      </c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</row>
    <row r="16" spans="1:16" x14ac:dyDescent="0.3">
      <c r="A16" s="42"/>
      <c r="B16" s="2" t="s">
        <v>51</v>
      </c>
      <c r="C16" s="59" t="s">
        <v>99</v>
      </c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</row>
    <row r="17" spans="1:16" x14ac:dyDescent="0.3">
      <c r="A17" s="42"/>
      <c r="B17" s="2" t="s">
        <v>39</v>
      </c>
      <c r="C17" s="9" t="s">
        <v>40</v>
      </c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</row>
    <row r="18" spans="1:16" x14ac:dyDescent="0.3">
      <c r="A18" s="42"/>
      <c r="B18" s="10" t="s">
        <v>13</v>
      </c>
      <c r="C18" s="91" t="s">
        <v>41</v>
      </c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</row>
    <row r="19" spans="1:16" ht="18" x14ac:dyDescent="0.35">
      <c r="A19" s="43"/>
      <c r="B19" s="47" t="s">
        <v>52</v>
      </c>
      <c r="C19" s="90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</row>
    <row r="20" spans="1:16" ht="21" x14ac:dyDescent="0.4">
      <c r="A20" s="45"/>
      <c r="B20" s="2" t="s">
        <v>0</v>
      </c>
      <c r="C20" s="99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</row>
    <row r="21" spans="1:16" x14ac:dyDescent="0.3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</row>
    <row r="22" spans="1:16" ht="23.4" x14ac:dyDescent="0.45">
      <c r="A22" s="48" t="s">
        <v>125</v>
      </c>
      <c r="B22" s="49" t="s">
        <v>80</v>
      </c>
      <c r="C22" s="6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</row>
    <row r="23" spans="1:16" x14ac:dyDescent="0.3">
      <c r="A23" s="29"/>
      <c r="B23" s="87" t="s">
        <v>2</v>
      </c>
      <c r="C23" s="41" t="s">
        <v>3</v>
      </c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</row>
    <row r="24" spans="1:16" x14ac:dyDescent="0.3">
      <c r="A24" s="42"/>
      <c r="B24" s="2" t="s">
        <v>43</v>
      </c>
      <c r="C24" s="9" t="s">
        <v>89</v>
      </c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</row>
    <row r="25" spans="1:16" x14ac:dyDescent="0.3">
      <c r="A25" s="42"/>
      <c r="B25" s="2" t="s">
        <v>7</v>
      </c>
      <c r="C25" s="9" t="s">
        <v>44</v>
      </c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</row>
    <row r="26" spans="1:16" x14ac:dyDescent="0.3">
      <c r="A26" s="42"/>
      <c r="B26" s="2" t="s">
        <v>51</v>
      </c>
      <c r="C26" s="9" t="s">
        <v>99</v>
      </c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</row>
    <row r="27" spans="1:16" x14ac:dyDescent="0.3">
      <c r="A27" s="42"/>
      <c r="B27" s="16" t="s">
        <v>14</v>
      </c>
      <c r="C27" s="92" t="s">
        <v>138</v>
      </c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</row>
    <row r="28" spans="1:16" x14ac:dyDescent="0.3">
      <c r="A28" s="42"/>
      <c r="B28" s="2" t="s">
        <v>45</v>
      </c>
      <c r="C28" s="9" t="s">
        <v>93</v>
      </c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</row>
    <row r="29" spans="1:16" x14ac:dyDescent="0.3">
      <c r="A29" s="42"/>
      <c r="B29" s="2" t="s">
        <v>46</v>
      </c>
      <c r="C29" s="9" t="s">
        <v>47</v>
      </c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</row>
    <row r="30" spans="1:16" ht="18" x14ac:dyDescent="0.35">
      <c r="A30" s="43"/>
      <c r="B30" s="47" t="s">
        <v>48</v>
      </c>
      <c r="C30" s="90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</row>
    <row r="31" spans="1:16" ht="21" x14ac:dyDescent="0.4">
      <c r="A31" s="45"/>
      <c r="B31" s="2" t="s">
        <v>0</v>
      </c>
      <c r="C31" s="99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</row>
    <row r="32" spans="1:16" x14ac:dyDescent="0.3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</row>
    <row r="33" spans="1:16" x14ac:dyDescent="0.3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</row>
    <row r="34" spans="1:16" x14ac:dyDescent="0.3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</row>
    <row r="35" spans="1:16" x14ac:dyDescent="0.3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</row>
    <row r="36" spans="1:16" x14ac:dyDescent="0.3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</row>
    <row r="37" spans="1:16" x14ac:dyDescent="0.3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</row>
    <row r="38" spans="1:16" x14ac:dyDescent="0.3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</row>
    <row r="39" spans="1:16" x14ac:dyDescent="0.3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</row>
    <row r="40" spans="1:16" x14ac:dyDescent="0.3">
      <c r="A40" s="3"/>
      <c r="B40" s="3"/>
      <c r="C40" s="3"/>
    </row>
    <row r="41" spans="1:16" x14ac:dyDescent="0.3">
      <c r="A41" s="3"/>
      <c r="B41" s="3"/>
    </row>
  </sheetData>
  <sheetProtection algorithmName="SHA-512" hashValue="c5ds2jygHluwPjuHdV1GweOvruKtgfhQpNb+jnOMnimC9e5VVwxgFrD2z7nlO4VnT8AI3SPYYOveRkqdtvBG+Q==" saltValue="As16f99JBFRG9gqCeQMyyQ==" spinCount="100000" sheet="1" objects="1" scenarios="1"/>
  <mergeCells count="1">
    <mergeCell ref="B1:C1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C2E76B"/>
  </sheetPr>
  <dimension ref="A1:BC60"/>
  <sheetViews>
    <sheetView zoomScale="80" zoomScaleNormal="80" workbookViewId="0">
      <selection activeCell="H16" sqref="H16"/>
    </sheetView>
  </sheetViews>
  <sheetFormatPr defaultRowHeight="14.4" x14ac:dyDescent="0.3"/>
  <cols>
    <col min="1" max="1" width="5.33203125" customWidth="1"/>
    <col min="2" max="2" width="39" bestFit="1" customWidth="1"/>
    <col min="3" max="3" width="72.6640625" bestFit="1" customWidth="1"/>
    <col min="4" max="4" width="34.44140625" customWidth="1"/>
    <col min="17" max="55" width="9.109375" style="3"/>
  </cols>
  <sheetData>
    <row r="1" spans="1:16" ht="23.4" x14ac:dyDescent="0.45">
      <c r="A1" s="37"/>
      <c r="B1" s="117" t="s">
        <v>122</v>
      </c>
      <c r="C1" s="118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pans="1:16" s="3" customFormat="1" ht="23.4" x14ac:dyDescent="0.45">
      <c r="A2" s="95"/>
      <c r="B2" s="96"/>
      <c r="C2" s="97"/>
    </row>
    <row r="3" spans="1:16" ht="32.25" customHeight="1" x14ac:dyDescent="0.45">
      <c r="A3" s="38" t="s">
        <v>73</v>
      </c>
      <c r="B3" s="88" t="s">
        <v>54</v>
      </c>
      <c r="C3" s="40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spans="1:16" x14ac:dyDescent="0.3">
      <c r="A4" s="29"/>
      <c r="B4" s="87" t="s">
        <v>2</v>
      </c>
      <c r="C4" s="41" t="s">
        <v>3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</row>
    <row r="5" spans="1:16" ht="28.8" x14ac:dyDescent="0.3">
      <c r="A5" s="93"/>
      <c r="B5" s="60" t="s">
        <v>55</v>
      </c>
      <c r="C5" s="9" t="s">
        <v>56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</row>
    <row r="6" spans="1:16" x14ac:dyDescent="0.3">
      <c r="A6" s="93"/>
      <c r="B6" s="60" t="s">
        <v>57</v>
      </c>
      <c r="C6" s="4" t="s">
        <v>139</v>
      </c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x14ac:dyDescent="0.3">
      <c r="A7" s="93"/>
      <c r="B7" s="60" t="s">
        <v>58</v>
      </c>
      <c r="C7" s="4" t="s">
        <v>59</v>
      </c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</row>
    <row r="8" spans="1:16" ht="18" x14ac:dyDescent="0.35">
      <c r="A8" s="62"/>
      <c r="B8" s="89" t="s">
        <v>60</v>
      </c>
      <c r="C8" s="40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</row>
    <row r="9" spans="1:16" ht="21" x14ac:dyDescent="0.4">
      <c r="A9" s="46"/>
      <c r="B9" s="86" t="s">
        <v>121</v>
      </c>
      <c r="C9" s="99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</row>
    <row r="10" spans="1:16" x14ac:dyDescent="0.3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</row>
    <row r="11" spans="1:16" x14ac:dyDescent="0.3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</row>
    <row r="12" spans="1:16" ht="23.4" x14ac:dyDescent="0.45">
      <c r="A12" s="48" t="s">
        <v>136</v>
      </c>
      <c r="B12" s="49" t="s">
        <v>81</v>
      </c>
      <c r="C12" s="50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</row>
    <row r="13" spans="1:16" x14ac:dyDescent="0.3">
      <c r="A13" s="29"/>
      <c r="B13" s="51" t="s">
        <v>2</v>
      </c>
      <c r="C13" s="52" t="s">
        <v>3</v>
      </c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</row>
    <row r="14" spans="1:16" x14ac:dyDescent="0.3">
      <c r="A14" s="94"/>
      <c r="B14" t="s">
        <v>10</v>
      </c>
      <c r="C14" s="13" t="s">
        <v>61</v>
      </c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</row>
    <row r="15" spans="1:16" x14ac:dyDescent="0.3">
      <c r="A15" s="94"/>
      <c r="B15" s="61" t="s">
        <v>12</v>
      </c>
      <c r="C15" s="6" t="s">
        <v>62</v>
      </c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</row>
    <row r="16" spans="1:16" x14ac:dyDescent="0.3">
      <c r="A16" s="94"/>
      <c r="B16" s="61" t="s">
        <v>63</v>
      </c>
      <c r="C16" s="6" t="s">
        <v>87</v>
      </c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</row>
    <row r="17" spans="1:16" x14ac:dyDescent="0.3">
      <c r="A17" s="94"/>
      <c r="B17" s="61" t="s">
        <v>13</v>
      </c>
      <c r="C17" s="6" t="s">
        <v>64</v>
      </c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</row>
    <row r="18" spans="1:16" ht="28.8" x14ac:dyDescent="0.3">
      <c r="A18" s="94"/>
      <c r="B18" s="61" t="s">
        <v>14</v>
      </c>
      <c r="C18" s="7" t="s">
        <v>65</v>
      </c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</row>
    <row r="19" spans="1:16" x14ac:dyDescent="0.3">
      <c r="A19" s="94"/>
      <c r="B19" s="61" t="s">
        <v>15</v>
      </c>
      <c r="C19" s="6" t="s">
        <v>88</v>
      </c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</row>
    <row r="20" spans="1:16" ht="18" x14ac:dyDescent="0.35">
      <c r="A20" s="62"/>
      <c r="B20" s="89" t="s">
        <v>16</v>
      </c>
      <c r="C20" s="44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</row>
    <row r="21" spans="1:16" ht="23.4" x14ac:dyDescent="0.45">
      <c r="A21" s="46"/>
      <c r="B21" s="64" t="s">
        <v>66</v>
      </c>
      <c r="C21" s="98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</row>
    <row r="22" spans="1:16" x14ac:dyDescent="0.3">
      <c r="A22" s="3"/>
      <c r="B22" s="3" t="s">
        <v>67</v>
      </c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</row>
    <row r="23" spans="1:16" x14ac:dyDescent="0.3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</row>
    <row r="24" spans="1:16" ht="33" customHeight="1" x14ac:dyDescent="0.3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</row>
    <row r="25" spans="1:16" x14ac:dyDescent="0.3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</row>
    <row r="26" spans="1:16" x14ac:dyDescent="0.3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</row>
    <row r="27" spans="1:16" x14ac:dyDescent="0.3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</row>
    <row r="28" spans="1:16" x14ac:dyDescent="0.3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</row>
    <row r="29" spans="1:16" x14ac:dyDescent="0.3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</row>
    <row r="30" spans="1:16" x14ac:dyDescent="0.3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</row>
    <row r="31" spans="1:16" x14ac:dyDescent="0.3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</row>
    <row r="32" spans="1:16" x14ac:dyDescent="0.3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</row>
    <row r="33" spans="1:16" x14ac:dyDescent="0.3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</row>
    <row r="34" spans="1:16" x14ac:dyDescent="0.3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</row>
    <row r="35" spans="1:16" x14ac:dyDescent="0.3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</row>
    <row r="36" spans="1:16" x14ac:dyDescent="0.3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</row>
    <row r="37" spans="1:16" x14ac:dyDescent="0.3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</row>
    <row r="38" spans="1:16" x14ac:dyDescent="0.3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</row>
    <row r="39" spans="1:16" x14ac:dyDescent="0.3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</row>
    <row r="40" spans="1:16" x14ac:dyDescent="0.3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</row>
    <row r="41" spans="1:16" x14ac:dyDescent="0.3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</row>
    <row r="42" spans="1:16" x14ac:dyDescent="0.3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</row>
    <row r="43" spans="1:16" x14ac:dyDescent="0.3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</row>
    <row r="44" spans="1:16" x14ac:dyDescent="0.3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</row>
    <row r="45" spans="1:16" x14ac:dyDescent="0.3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</row>
    <row r="46" spans="1:16" x14ac:dyDescent="0.3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</row>
    <row r="47" spans="1:16" x14ac:dyDescent="0.3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</row>
    <row r="48" spans="1:16" x14ac:dyDescent="0.3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</row>
    <row r="49" spans="1:16" x14ac:dyDescent="0.3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</row>
    <row r="50" spans="1:16" x14ac:dyDescent="0.3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</row>
    <row r="51" spans="1:16" x14ac:dyDescent="0.3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</row>
    <row r="52" spans="1:16" x14ac:dyDescent="0.3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</row>
    <row r="53" spans="1:16" x14ac:dyDescent="0.3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</row>
    <row r="54" spans="1:16" x14ac:dyDescent="0.3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</row>
    <row r="55" spans="1:16" x14ac:dyDescent="0.3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</row>
    <row r="56" spans="1:16" x14ac:dyDescent="0.3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</row>
    <row r="57" spans="1:16" x14ac:dyDescent="0.3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</row>
    <row r="58" spans="1:16" x14ac:dyDescent="0.3">
      <c r="A58" s="3"/>
      <c r="B58" s="3"/>
      <c r="C58" s="3"/>
    </row>
    <row r="59" spans="1:16" x14ac:dyDescent="0.3">
      <c r="A59" s="3"/>
      <c r="B59" s="3"/>
      <c r="C59" s="3"/>
    </row>
    <row r="60" spans="1:16" x14ac:dyDescent="0.3">
      <c r="A60" s="3"/>
      <c r="B60" s="3"/>
      <c r="C60" s="3"/>
    </row>
  </sheetData>
  <sheetProtection algorithmName="SHA-512" hashValue="JPsErU8ZuBxPt+oh9cs9Hnu442418+0zS36kdjKXBQldwmINk63wEZCZzSkpy3n6nLA17AaBMd9nHCVf60qbrg==" saltValue="gBBj/TUvztkZEenAPkAWYw==" spinCount="100000" sheet="1" objects="1" scenarios="1"/>
  <mergeCells count="1">
    <mergeCell ref="B1:C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C2E76B"/>
  </sheetPr>
  <dimension ref="A1:AT116"/>
  <sheetViews>
    <sheetView zoomScale="80" zoomScaleNormal="80" workbookViewId="0">
      <selection activeCell="C21" sqref="C21"/>
    </sheetView>
  </sheetViews>
  <sheetFormatPr defaultRowHeight="14.4" x14ac:dyDescent="0.3"/>
  <cols>
    <col min="1" max="1" width="6.109375" customWidth="1"/>
    <col min="2" max="2" width="86" bestFit="1" customWidth="1"/>
    <col min="3" max="3" width="69.109375" customWidth="1"/>
    <col min="16" max="46" width="9.109375" style="3"/>
  </cols>
  <sheetData>
    <row r="1" spans="1:15" ht="23.4" x14ac:dyDescent="0.45">
      <c r="A1" s="37"/>
      <c r="B1" s="85" t="s">
        <v>76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15" s="3" customFormat="1" ht="23.4" x14ac:dyDescent="0.45">
      <c r="A2" s="95"/>
      <c r="B2" s="96"/>
    </row>
    <row r="3" spans="1:15" ht="23.4" x14ac:dyDescent="0.45">
      <c r="A3" s="48" t="s">
        <v>74</v>
      </c>
      <c r="B3" s="100" t="s">
        <v>76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spans="1:15" ht="51" customHeight="1" x14ac:dyDescent="0.3">
      <c r="A4" s="43"/>
      <c r="B4" s="65" t="s">
        <v>115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spans="1:15" ht="33" customHeight="1" x14ac:dyDescent="0.3">
      <c r="A5" s="43"/>
      <c r="B5" s="9" t="s">
        <v>92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15" ht="18.75" customHeight="1" x14ac:dyDescent="0.35">
      <c r="A6" s="43"/>
      <c r="B6" s="101" t="s">
        <v>91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1" customHeight="1" x14ac:dyDescent="0.4">
      <c r="A7" s="45"/>
      <c r="B7" s="102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</row>
    <row r="8" spans="1:15" x14ac:dyDescent="0.3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</row>
    <row r="9" spans="1:15" x14ac:dyDescent="0.3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</row>
    <row r="10" spans="1:15" x14ac:dyDescent="0.3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</row>
    <row r="11" spans="1:15" x14ac:dyDescent="0.3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</row>
    <row r="12" spans="1:15" x14ac:dyDescent="0.3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</row>
    <row r="13" spans="1:15" x14ac:dyDescent="0.3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</row>
    <row r="14" spans="1:15" x14ac:dyDescent="0.3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</row>
    <row r="15" spans="1:15" x14ac:dyDescent="0.3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</row>
    <row r="16" spans="1:15" x14ac:dyDescent="0.3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</row>
    <row r="17" spans="1:15" x14ac:dyDescent="0.3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</row>
    <row r="18" spans="1:15" x14ac:dyDescent="0.3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</row>
    <row r="19" spans="1:15" x14ac:dyDescent="0.3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</row>
    <row r="20" spans="1:15" x14ac:dyDescent="0.3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</row>
    <row r="21" spans="1:15" x14ac:dyDescent="0.3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</row>
    <row r="22" spans="1:15" x14ac:dyDescent="0.3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</row>
    <row r="23" spans="1:15" x14ac:dyDescent="0.3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</row>
    <row r="24" spans="1:15" x14ac:dyDescent="0.3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</row>
    <row r="25" spans="1:15" x14ac:dyDescent="0.3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</row>
    <row r="26" spans="1:15" x14ac:dyDescent="0.3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</row>
    <row r="27" spans="1:15" x14ac:dyDescent="0.3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</row>
    <row r="28" spans="1:15" x14ac:dyDescent="0.3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</row>
    <row r="29" spans="1:15" x14ac:dyDescent="0.3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</row>
    <row r="30" spans="1:15" x14ac:dyDescent="0.3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</row>
    <row r="31" spans="1:15" x14ac:dyDescent="0.3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</row>
    <row r="32" spans="1:15" x14ac:dyDescent="0.3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</row>
    <row r="33" spans="1:15" x14ac:dyDescent="0.3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</row>
    <row r="34" spans="1:15" s="3" customFormat="1" x14ac:dyDescent="0.3"/>
    <row r="35" spans="1:15" s="3" customFormat="1" x14ac:dyDescent="0.3"/>
    <row r="36" spans="1:15" s="3" customFormat="1" x14ac:dyDescent="0.3"/>
    <row r="37" spans="1:15" s="3" customFormat="1" x14ac:dyDescent="0.3"/>
    <row r="38" spans="1:15" s="3" customFormat="1" x14ac:dyDescent="0.3"/>
    <row r="39" spans="1:15" s="3" customFormat="1" x14ac:dyDescent="0.3"/>
    <row r="40" spans="1:15" s="3" customFormat="1" x14ac:dyDescent="0.3"/>
    <row r="41" spans="1:15" s="3" customFormat="1" x14ac:dyDescent="0.3"/>
    <row r="42" spans="1:15" s="3" customFormat="1" x14ac:dyDescent="0.3"/>
    <row r="43" spans="1:15" s="3" customFormat="1" x14ac:dyDescent="0.3"/>
    <row r="44" spans="1:15" s="3" customFormat="1" x14ac:dyDescent="0.3"/>
    <row r="45" spans="1:15" s="3" customFormat="1" x14ac:dyDescent="0.3"/>
    <row r="46" spans="1:15" s="3" customFormat="1" x14ac:dyDescent="0.3"/>
    <row r="47" spans="1:15" s="3" customFormat="1" x14ac:dyDescent="0.3"/>
    <row r="48" spans="1:15" s="3" customFormat="1" x14ac:dyDescent="0.3"/>
    <row r="49" s="3" customFormat="1" x14ac:dyDescent="0.3"/>
    <row r="50" s="3" customFormat="1" x14ac:dyDescent="0.3"/>
    <row r="51" s="3" customFormat="1" x14ac:dyDescent="0.3"/>
    <row r="52" s="3" customFormat="1" x14ac:dyDescent="0.3"/>
    <row r="53" s="3" customFormat="1" x14ac:dyDescent="0.3"/>
    <row r="54" s="3" customFormat="1" x14ac:dyDescent="0.3"/>
    <row r="55" s="3" customFormat="1" x14ac:dyDescent="0.3"/>
    <row r="56" s="3" customFormat="1" x14ac:dyDescent="0.3"/>
    <row r="57" s="3" customFormat="1" x14ac:dyDescent="0.3"/>
    <row r="58" s="3" customFormat="1" x14ac:dyDescent="0.3"/>
    <row r="59" s="3" customFormat="1" x14ac:dyDescent="0.3"/>
    <row r="60" s="3" customFormat="1" x14ac:dyDescent="0.3"/>
    <row r="61" s="3" customFormat="1" x14ac:dyDescent="0.3"/>
    <row r="62" s="3" customFormat="1" x14ac:dyDescent="0.3"/>
    <row r="63" s="3" customFormat="1" x14ac:dyDescent="0.3"/>
    <row r="64" s="3" customFormat="1" x14ac:dyDescent="0.3"/>
    <row r="65" s="3" customFormat="1" x14ac:dyDescent="0.3"/>
    <row r="66" s="3" customFormat="1" x14ac:dyDescent="0.3"/>
    <row r="67" s="3" customFormat="1" x14ac:dyDescent="0.3"/>
    <row r="68" s="3" customFormat="1" x14ac:dyDescent="0.3"/>
    <row r="69" s="3" customFormat="1" x14ac:dyDescent="0.3"/>
    <row r="70" s="3" customFormat="1" x14ac:dyDescent="0.3"/>
    <row r="71" s="3" customFormat="1" x14ac:dyDescent="0.3"/>
    <row r="72" s="3" customFormat="1" x14ac:dyDescent="0.3"/>
    <row r="73" s="3" customFormat="1" x14ac:dyDescent="0.3"/>
    <row r="74" s="3" customFormat="1" x14ac:dyDescent="0.3"/>
    <row r="75" s="3" customFormat="1" x14ac:dyDescent="0.3"/>
    <row r="76" s="3" customFormat="1" x14ac:dyDescent="0.3"/>
    <row r="77" s="3" customFormat="1" x14ac:dyDescent="0.3"/>
    <row r="78" s="3" customFormat="1" x14ac:dyDescent="0.3"/>
    <row r="79" s="3" customFormat="1" x14ac:dyDescent="0.3"/>
    <row r="80" s="3" customFormat="1" x14ac:dyDescent="0.3"/>
    <row r="81" s="3" customFormat="1" x14ac:dyDescent="0.3"/>
    <row r="82" s="3" customFormat="1" x14ac:dyDescent="0.3"/>
    <row r="83" s="3" customFormat="1" x14ac:dyDescent="0.3"/>
    <row r="84" s="3" customFormat="1" x14ac:dyDescent="0.3"/>
    <row r="85" s="3" customFormat="1" x14ac:dyDescent="0.3"/>
    <row r="86" s="3" customFormat="1" x14ac:dyDescent="0.3"/>
    <row r="87" s="3" customFormat="1" x14ac:dyDescent="0.3"/>
    <row r="88" s="3" customFormat="1" x14ac:dyDescent="0.3"/>
    <row r="89" s="3" customFormat="1" x14ac:dyDescent="0.3"/>
    <row r="90" s="3" customFormat="1" x14ac:dyDescent="0.3"/>
    <row r="91" s="3" customFormat="1" x14ac:dyDescent="0.3"/>
    <row r="92" s="3" customFormat="1" x14ac:dyDescent="0.3"/>
    <row r="93" s="3" customFormat="1" x14ac:dyDescent="0.3"/>
    <row r="94" s="3" customFormat="1" x14ac:dyDescent="0.3"/>
    <row r="95" s="3" customFormat="1" x14ac:dyDescent="0.3"/>
    <row r="96" s="3" customFormat="1" x14ac:dyDescent="0.3"/>
    <row r="97" s="3" customFormat="1" x14ac:dyDescent="0.3"/>
    <row r="98" s="3" customFormat="1" x14ac:dyDescent="0.3"/>
    <row r="99" s="3" customFormat="1" x14ac:dyDescent="0.3"/>
    <row r="100" s="3" customFormat="1" x14ac:dyDescent="0.3"/>
    <row r="101" s="3" customFormat="1" x14ac:dyDescent="0.3"/>
    <row r="102" s="3" customFormat="1" x14ac:dyDescent="0.3"/>
    <row r="103" s="3" customFormat="1" x14ac:dyDescent="0.3"/>
    <row r="104" s="3" customFormat="1" x14ac:dyDescent="0.3"/>
    <row r="105" s="3" customFormat="1" x14ac:dyDescent="0.3"/>
    <row r="106" s="3" customFormat="1" x14ac:dyDescent="0.3"/>
    <row r="107" s="3" customFormat="1" x14ac:dyDescent="0.3"/>
    <row r="108" s="3" customFormat="1" x14ac:dyDescent="0.3"/>
    <row r="109" s="3" customFormat="1" x14ac:dyDescent="0.3"/>
    <row r="110" s="3" customFormat="1" x14ac:dyDescent="0.3"/>
    <row r="111" s="3" customFormat="1" x14ac:dyDescent="0.3"/>
    <row r="112" s="3" customFormat="1" x14ac:dyDescent="0.3"/>
    <row r="113" s="3" customFormat="1" x14ac:dyDescent="0.3"/>
    <row r="114" s="3" customFormat="1" x14ac:dyDescent="0.3"/>
    <row r="115" s="3" customFormat="1" x14ac:dyDescent="0.3"/>
    <row r="116" s="3" customFormat="1" x14ac:dyDescent="0.3"/>
  </sheetData>
  <sheetProtection algorithmName="SHA-512" hashValue="b/19vsAr5K/g7SqElEXmqZpJVTxG2oWkQyVDQ0HVmJ4/JnmglM+pU0NaamTBLDrWtsXsZ4pdV4OFBvpXoWPyZA==" saltValue="mUIa1c7OjWlwcau6UaQn6g==" spinCount="100000" sheet="1" objects="1" scenarios="1"/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BF0C29-8746-4F5C-A86D-2E4E5CF13EE5}">
  <sheetPr>
    <tabColor rgb="FFC2E76B"/>
  </sheetPr>
  <dimension ref="A1:AO110"/>
  <sheetViews>
    <sheetView zoomScale="90" zoomScaleNormal="90" workbookViewId="0">
      <pane ySplit="2" topLeftCell="A3" activePane="bottomLeft" state="frozen"/>
      <selection activeCell="C33" sqref="C33"/>
      <selection pane="bottomLeft" activeCell="E23" sqref="E23"/>
    </sheetView>
  </sheetViews>
  <sheetFormatPr defaultColWidth="9.109375" defaultRowHeight="14.4" x14ac:dyDescent="0.3"/>
  <cols>
    <col min="1" max="1" width="6.109375" customWidth="1"/>
    <col min="2" max="2" width="39" bestFit="1" customWidth="1"/>
    <col min="3" max="3" width="40.33203125" bestFit="1" customWidth="1"/>
    <col min="4" max="4" width="28" customWidth="1"/>
    <col min="5" max="5" width="30.44140625" customWidth="1"/>
    <col min="17" max="41" width="9.109375" style="3"/>
  </cols>
  <sheetData>
    <row r="1" spans="1:41" ht="23.4" x14ac:dyDescent="0.45">
      <c r="A1" s="119" t="s">
        <v>100</v>
      </c>
      <c r="B1" s="120"/>
      <c r="C1" s="120"/>
      <c r="D1" s="120"/>
      <c r="E1" s="120"/>
      <c r="F1" s="3"/>
      <c r="G1" s="3"/>
      <c r="H1" s="3"/>
      <c r="I1" s="3"/>
      <c r="J1" s="3"/>
      <c r="K1" s="3"/>
      <c r="L1" s="3"/>
      <c r="M1" s="3"/>
      <c r="N1" s="3"/>
      <c r="O1" s="3"/>
    </row>
    <row r="2" spans="1:41" ht="12" customHeight="1" x14ac:dyDescent="0.3">
      <c r="A2" s="3"/>
      <c r="B2" s="3"/>
      <c r="C2" s="66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spans="1:41" s="71" customFormat="1" ht="15.6" x14ac:dyDescent="0.3">
      <c r="A3" s="67" t="s">
        <v>75</v>
      </c>
      <c r="B3" s="68" t="s">
        <v>100</v>
      </c>
      <c r="C3" s="69" t="s">
        <v>102</v>
      </c>
      <c r="D3" s="69" t="s">
        <v>103</v>
      </c>
      <c r="E3" s="69" t="s">
        <v>104</v>
      </c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  <c r="AB3" s="70"/>
      <c r="AC3" s="70"/>
      <c r="AD3" s="70"/>
      <c r="AE3" s="70"/>
      <c r="AF3" s="70"/>
      <c r="AG3" s="70"/>
      <c r="AH3" s="70"/>
      <c r="AI3" s="70"/>
      <c r="AJ3" s="70"/>
      <c r="AK3" s="70"/>
      <c r="AL3" s="70"/>
      <c r="AM3" s="70"/>
      <c r="AN3" s="70"/>
      <c r="AO3" s="70"/>
    </row>
    <row r="4" spans="1:41" x14ac:dyDescent="0.3">
      <c r="A4" s="39"/>
      <c r="B4" s="65" t="s">
        <v>105</v>
      </c>
      <c r="C4" s="109">
        <v>50</v>
      </c>
      <c r="D4" s="72"/>
      <c r="E4" s="104">
        <f>SUM(C4*D4)</f>
        <v>0</v>
      </c>
      <c r="F4" s="3"/>
      <c r="G4" s="3"/>
      <c r="H4" s="3"/>
      <c r="I4" s="3"/>
      <c r="J4" s="3"/>
      <c r="K4" s="3"/>
      <c r="L4" s="3"/>
      <c r="M4" s="3"/>
      <c r="N4" s="3"/>
      <c r="O4" s="3"/>
      <c r="P4" s="3"/>
    </row>
    <row r="5" spans="1:41" x14ac:dyDescent="0.3">
      <c r="A5" s="39"/>
      <c r="B5" s="65" t="s">
        <v>106</v>
      </c>
      <c r="C5" s="109">
        <v>50</v>
      </c>
      <c r="D5" s="72"/>
      <c r="E5" s="104">
        <f>SUM(C5*D5)</f>
        <v>0</v>
      </c>
      <c r="F5" s="3"/>
      <c r="G5" s="3"/>
      <c r="H5" s="3"/>
      <c r="I5" s="3"/>
      <c r="J5" s="3"/>
      <c r="K5" s="3"/>
      <c r="L5" s="3"/>
      <c r="M5" s="3"/>
      <c r="N5" s="3"/>
      <c r="O5" s="3"/>
      <c r="P5" s="3"/>
    </row>
    <row r="6" spans="1:41" ht="15.6" x14ac:dyDescent="0.3">
      <c r="A6" s="39"/>
      <c r="B6" s="30"/>
      <c r="C6" s="69" t="s">
        <v>107</v>
      </c>
      <c r="D6" s="30" t="s">
        <v>0</v>
      </c>
      <c r="E6" s="7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41" x14ac:dyDescent="0.3">
      <c r="A7" s="39"/>
      <c r="B7" s="9" t="s">
        <v>108</v>
      </c>
      <c r="C7" s="110">
        <v>5000</v>
      </c>
      <c r="D7" s="74"/>
      <c r="E7" s="105">
        <f>SUM(C7*D7)+C7</f>
        <v>5000</v>
      </c>
      <c r="F7" s="3"/>
      <c r="G7" s="3"/>
      <c r="H7" s="3"/>
      <c r="I7" s="3"/>
      <c r="J7" s="3"/>
      <c r="K7" s="3"/>
      <c r="L7" s="3"/>
      <c r="M7" s="3"/>
      <c r="N7" s="3"/>
      <c r="O7" s="3"/>
      <c r="P7" s="3"/>
    </row>
    <row r="8" spans="1:41" x14ac:dyDescent="0.3">
      <c r="A8" s="3"/>
      <c r="B8" s="3"/>
      <c r="C8" s="3"/>
      <c r="D8" s="30" t="s">
        <v>17</v>
      </c>
      <c r="E8" s="75">
        <f>SUM(E4:E7)</f>
        <v>5000</v>
      </c>
      <c r="F8" s="3"/>
      <c r="G8" s="3"/>
      <c r="H8" s="3"/>
      <c r="I8" s="3"/>
      <c r="J8" s="3"/>
      <c r="K8" s="3"/>
      <c r="L8" s="3"/>
      <c r="M8" s="3"/>
      <c r="N8" s="3"/>
      <c r="O8" s="3"/>
      <c r="P8" s="3"/>
    </row>
    <row r="9" spans="1:41" x14ac:dyDescent="0.3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</row>
    <row r="10" spans="1:41" x14ac:dyDescent="0.3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</row>
    <row r="11" spans="1:41" x14ac:dyDescent="0.3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</row>
    <row r="12" spans="1:41" x14ac:dyDescent="0.3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</row>
    <row r="13" spans="1:41" x14ac:dyDescent="0.3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</row>
    <row r="14" spans="1:41" x14ac:dyDescent="0.3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</row>
    <row r="15" spans="1:41" x14ac:dyDescent="0.3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</row>
    <row r="16" spans="1:41" x14ac:dyDescent="0.3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</row>
    <row r="17" spans="1:16" x14ac:dyDescent="0.3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</row>
    <row r="18" spans="1:16" x14ac:dyDescent="0.3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</row>
    <row r="19" spans="1:16" x14ac:dyDescent="0.3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</row>
    <row r="20" spans="1:16" x14ac:dyDescent="0.3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</row>
    <row r="21" spans="1:16" x14ac:dyDescent="0.3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</row>
    <row r="22" spans="1:16" x14ac:dyDescent="0.3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</row>
    <row r="23" spans="1:16" x14ac:dyDescent="0.3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</row>
    <row r="24" spans="1:16" x14ac:dyDescent="0.3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</row>
    <row r="25" spans="1:16" x14ac:dyDescent="0.3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</row>
    <row r="26" spans="1:16" x14ac:dyDescent="0.3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</row>
    <row r="27" spans="1:16" x14ac:dyDescent="0.3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</row>
    <row r="28" spans="1:16" x14ac:dyDescent="0.3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</row>
    <row r="29" spans="1:16" x14ac:dyDescent="0.3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</row>
    <row r="30" spans="1:16" x14ac:dyDescent="0.3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</row>
    <row r="31" spans="1:16" x14ac:dyDescent="0.3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</row>
    <row r="32" spans="1:16" x14ac:dyDescent="0.3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</row>
    <row r="33" spans="1:16" x14ac:dyDescent="0.3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</row>
    <row r="34" spans="1:16" x14ac:dyDescent="0.3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</row>
    <row r="35" spans="1:16" x14ac:dyDescent="0.3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</row>
    <row r="36" spans="1:16" s="3" customFormat="1" x14ac:dyDescent="0.3"/>
    <row r="37" spans="1:16" s="3" customFormat="1" x14ac:dyDescent="0.3"/>
    <row r="38" spans="1:16" s="3" customFormat="1" x14ac:dyDescent="0.3"/>
    <row r="39" spans="1:16" s="3" customFormat="1" x14ac:dyDescent="0.3"/>
    <row r="40" spans="1:16" s="3" customFormat="1" x14ac:dyDescent="0.3"/>
    <row r="41" spans="1:16" s="3" customFormat="1" x14ac:dyDescent="0.3"/>
    <row r="42" spans="1:16" s="3" customFormat="1" x14ac:dyDescent="0.3"/>
    <row r="43" spans="1:16" s="3" customFormat="1" x14ac:dyDescent="0.3"/>
    <row r="44" spans="1:16" s="3" customFormat="1" x14ac:dyDescent="0.3"/>
    <row r="45" spans="1:16" s="3" customFormat="1" x14ac:dyDescent="0.3"/>
    <row r="46" spans="1:16" s="3" customFormat="1" x14ac:dyDescent="0.3"/>
    <row r="47" spans="1:16" s="3" customFormat="1" x14ac:dyDescent="0.3"/>
    <row r="48" spans="1:16" s="3" customFormat="1" x14ac:dyDescent="0.3"/>
    <row r="49" s="3" customFormat="1" x14ac:dyDescent="0.3"/>
    <row r="50" s="3" customFormat="1" x14ac:dyDescent="0.3"/>
    <row r="51" s="3" customFormat="1" x14ac:dyDescent="0.3"/>
    <row r="52" s="3" customFormat="1" x14ac:dyDescent="0.3"/>
    <row r="53" s="3" customFormat="1" x14ac:dyDescent="0.3"/>
    <row r="54" s="3" customFormat="1" x14ac:dyDescent="0.3"/>
    <row r="55" s="3" customFormat="1" x14ac:dyDescent="0.3"/>
    <row r="56" s="3" customFormat="1" x14ac:dyDescent="0.3"/>
    <row r="57" s="3" customFormat="1" x14ac:dyDescent="0.3"/>
    <row r="58" s="3" customFormat="1" x14ac:dyDescent="0.3"/>
    <row r="59" s="3" customFormat="1" x14ac:dyDescent="0.3"/>
    <row r="60" s="3" customFormat="1" x14ac:dyDescent="0.3"/>
    <row r="61" s="3" customFormat="1" x14ac:dyDescent="0.3"/>
    <row r="62" s="3" customFormat="1" x14ac:dyDescent="0.3"/>
    <row r="63" s="3" customFormat="1" x14ac:dyDescent="0.3"/>
    <row r="64" s="3" customFormat="1" x14ac:dyDescent="0.3"/>
    <row r="65" s="3" customFormat="1" x14ac:dyDescent="0.3"/>
    <row r="66" s="3" customFormat="1" x14ac:dyDescent="0.3"/>
    <row r="67" s="3" customFormat="1" x14ac:dyDescent="0.3"/>
    <row r="68" s="3" customFormat="1" x14ac:dyDescent="0.3"/>
    <row r="69" s="3" customFormat="1" x14ac:dyDescent="0.3"/>
    <row r="70" s="3" customFormat="1" x14ac:dyDescent="0.3"/>
    <row r="71" s="3" customFormat="1" x14ac:dyDescent="0.3"/>
    <row r="72" s="3" customFormat="1" x14ac:dyDescent="0.3"/>
    <row r="73" s="3" customFormat="1" x14ac:dyDescent="0.3"/>
    <row r="74" s="3" customFormat="1" x14ac:dyDescent="0.3"/>
    <row r="75" s="3" customFormat="1" x14ac:dyDescent="0.3"/>
    <row r="76" s="3" customFormat="1" x14ac:dyDescent="0.3"/>
    <row r="77" s="3" customFormat="1" x14ac:dyDescent="0.3"/>
    <row r="78" s="3" customFormat="1" x14ac:dyDescent="0.3"/>
    <row r="79" s="3" customFormat="1" x14ac:dyDescent="0.3"/>
    <row r="80" s="3" customFormat="1" x14ac:dyDescent="0.3"/>
    <row r="81" s="3" customFormat="1" x14ac:dyDescent="0.3"/>
    <row r="82" s="3" customFormat="1" x14ac:dyDescent="0.3"/>
    <row r="83" s="3" customFormat="1" x14ac:dyDescent="0.3"/>
    <row r="84" s="3" customFormat="1" x14ac:dyDescent="0.3"/>
    <row r="85" s="3" customFormat="1" x14ac:dyDescent="0.3"/>
    <row r="86" s="3" customFormat="1" x14ac:dyDescent="0.3"/>
    <row r="87" s="3" customFormat="1" x14ac:dyDescent="0.3"/>
    <row r="88" s="3" customFormat="1" x14ac:dyDescent="0.3"/>
    <row r="89" s="3" customFormat="1" x14ac:dyDescent="0.3"/>
    <row r="90" s="3" customFormat="1" x14ac:dyDescent="0.3"/>
    <row r="91" s="3" customFormat="1" x14ac:dyDescent="0.3"/>
    <row r="92" s="3" customFormat="1" x14ac:dyDescent="0.3"/>
    <row r="93" s="3" customFormat="1" x14ac:dyDescent="0.3"/>
    <row r="94" s="3" customFormat="1" x14ac:dyDescent="0.3"/>
    <row r="95" s="3" customFormat="1" x14ac:dyDescent="0.3"/>
    <row r="96" s="3" customFormat="1" x14ac:dyDescent="0.3"/>
    <row r="97" s="3" customFormat="1" x14ac:dyDescent="0.3"/>
    <row r="98" s="3" customFormat="1" x14ac:dyDescent="0.3"/>
    <row r="99" s="3" customFormat="1" x14ac:dyDescent="0.3"/>
    <row r="100" s="3" customFormat="1" x14ac:dyDescent="0.3"/>
    <row r="101" s="3" customFormat="1" x14ac:dyDescent="0.3"/>
    <row r="102" s="3" customFormat="1" x14ac:dyDescent="0.3"/>
    <row r="103" s="3" customFormat="1" x14ac:dyDescent="0.3"/>
    <row r="104" s="3" customFormat="1" x14ac:dyDescent="0.3"/>
    <row r="105" s="3" customFormat="1" x14ac:dyDescent="0.3"/>
    <row r="106" s="3" customFormat="1" x14ac:dyDescent="0.3"/>
    <row r="107" s="3" customFormat="1" x14ac:dyDescent="0.3"/>
    <row r="108" s="3" customFormat="1" x14ac:dyDescent="0.3"/>
    <row r="109" s="3" customFormat="1" x14ac:dyDescent="0.3"/>
    <row r="110" s="3" customFormat="1" x14ac:dyDescent="0.3"/>
  </sheetData>
  <sheetProtection algorithmName="SHA-512" hashValue="4kvHVClp1XDmN+jvLNAAntWnvCnsIHcgcDBnN02j7t23+PsbBiWACJL5Sx7YCQuipO9DfBocGp7uUtTCKxTaVw==" saltValue="L2LSNr8D5mYax5IHEeaHug==" spinCount="100000" sheet="1" objects="1" scenarios="1"/>
  <mergeCells count="1">
    <mergeCell ref="A1:E1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61E2DC-89F5-47B9-B512-61D36693B64C}">
  <sheetPr>
    <tabColor rgb="FFC2E76B"/>
  </sheetPr>
  <dimension ref="A1:AO109"/>
  <sheetViews>
    <sheetView zoomScale="90" zoomScaleNormal="90" workbookViewId="0">
      <pane ySplit="2" topLeftCell="A3" activePane="bottomLeft" state="frozen"/>
      <selection activeCell="A39" sqref="A39"/>
      <selection pane="bottomLeft" activeCell="B23" sqref="B23"/>
    </sheetView>
  </sheetViews>
  <sheetFormatPr defaultColWidth="9.109375" defaultRowHeight="14.4" x14ac:dyDescent="0.3"/>
  <cols>
    <col min="1" max="1" width="6.109375" customWidth="1"/>
    <col min="2" max="2" width="76.109375" customWidth="1"/>
    <col min="3" max="3" width="19.88671875" customWidth="1"/>
    <col min="4" max="4" width="28" customWidth="1"/>
    <col min="5" max="5" width="30.44140625" customWidth="1"/>
    <col min="17" max="41" width="9.109375" style="3"/>
  </cols>
  <sheetData>
    <row r="1" spans="1:41" ht="23.4" x14ac:dyDescent="0.45">
      <c r="A1" s="119" t="s">
        <v>130</v>
      </c>
      <c r="B1" s="120"/>
      <c r="C1" s="120"/>
      <c r="D1" s="120"/>
      <c r="E1" s="120"/>
      <c r="F1" s="3"/>
      <c r="G1" s="3"/>
      <c r="H1" s="3"/>
      <c r="I1" s="3"/>
      <c r="J1" s="3"/>
      <c r="K1" s="3"/>
      <c r="L1" s="3"/>
      <c r="M1" s="3"/>
      <c r="N1" s="3"/>
      <c r="O1" s="3"/>
    </row>
    <row r="2" spans="1:41" ht="11.25" customHeight="1" x14ac:dyDescent="0.3">
      <c r="A2" s="3"/>
      <c r="B2" s="3"/>
      <c r="C2" s="66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spans="1:41" s="71" customFormat="1" ht="15.6" x14ac:dyDescent="0.3">
      <c r="A3" s="67" t="s">
        <v>101</v>
      </c>
      <c r="B3" s="68" t="s">
        <v>109</v>
      </c>
      <c r="C3" s="69" t="s">
        <v>111</v>
      </c>
      <c r="D3" s="69" t="s">
        <v>112</v>
      </c>
      <c r="E3" s="69" t="s">
        <v>104</v>
      </c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  <c r="AB3" s="70"/>
      <c r="AC3" s="70"/>
      <c r="AD3" s="70"/>
      <c r="AE3" s="70"/>
      <c r="AF3" s="70"/>
      <c r="AG3" s="70"/>
      <c r="AH3" s="70"/>
      <c r="AI3" s="70"/>
      <c r="AJ3" s="70"/>
      <c r="AK3" s="70"/>
      <c r="AL3" s="70"/>
      <c r="AM3" s="70"/>
      <c r="AN3" s="70"/>
      <c r="AO3" s="70"/>
    </row>
    <row r="4" spans="1:41" x14ac:dyDescent="0.3">
      <c r="A4" s="39"/>
      <c r="B4" s="76" t="s">
        <v>118</v>
      </c>
      <c r="C4" s="111">
        <v>50</v>
      </c>
      <c r="D4" s="77"/>
      <c r="E4" s="106">
        <f>SUM(C4*D4)</f>
        <v>0</v>
      </c>
      <c r="F4" s="3"/>
      <c r="G4" s="3"/>
      <c r="H4" s="3"/>
      <c r="I4" s="3"/>
      <c r="J4" s="3"/>
      <c r="K4" s="3"/>
      <c r="L4" s="3"/>
      <c r="M4" s="3"/>
      <c r="N4" s="3"/>
      <c r="O4" s="3"/>
      <c r="P4" s="3"/>
    </row>
    <row r="5" spans="1:41" x14ac:dyDescent="0.3">
      <c r="A5" s="44"/>
      <c r="B5" s="9" t="s">
        <v>119</v>
      </c>
      <c r="C5" s="112">
        <v>50</v>
      </c>
      <c r="D5" s="72"/>
      <c r="E5" s="106">
        <f>SUM(C5*D5)</f>
        <v>0</v>
      </c>
      <c r="F5" s="3"/>
      <c r="G5" s="3"/>
      <c r="H5" s="3"/>
      <c r="I5" s="3"/>
      <c r="J5" s="3"/>
      <c r="K5" s="3"/>
      <c r="L5" s="3"/>
      <c r="M5" s="3"/>
      <c r="N5" s="3"/>
      <c r="O5" s="3"/>
      <c r="P5" s="3"/>
    </row>
    <row r="6" spans="1:41" x14ac:dyDescent="0.3">
      <c r="A6" s="44"/>
      <c r="B6" s="9" t="s">
        <v>129</v>
      </c>
      <c r="C6" s="112">
        <v>50</v>
      </c>
      <c r="D6" s="72"/>
      <c r="E6" s="106">
        <f t="shared" ref="E6" si="0">SUM(C6*D6)</f>
        <v>0</v>
      </c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41" s="3" customFormat="1" x14ac:dyDescent="0.3">
      <c r="D7" s="83" t="s">
        <v>104</v>
      </c>
      <c r="E7" s="84">
        <f>SUM(E4:E6)</f>
        <v>0</v>
      </c>
    </row>
    <row r="8" spans="1:41" s="3" customFormat="1" x14ac:dyDescent="0.3"/>
    <row r="9" spans="1:41" s="3" customFormat="1" x14ac:dyDescent="0.3"/>
    <row r="10" spans="1:41" s="3" customFormat="1" x14ac:dyDescent="0.3"/>
    <row r="11" spans="1:41" s="3" customFormat="1" x14ac:dyDescent="0.3"/>
    <row r="12" spans="1:41" s="3" customFormat="1" x14ac:dyDescent="0.3"/>
    <row r="13" spans="1:41" s="3" customFormat="1" x14ac:dyDescent="0.3"/>
    <row r="14" spans="1:41" s="3" customFormat="1" x14ac:dyDescent="0.3"/>
    <row r="15" spans="1:41" s="3" customFormat="1" x14ac:dyDescent="0.3"/>
    <row r="16" spans="1:41" s="3" customFormat="1" x14ac:dyDescent="0.3"/>
    <row r="17" s="3" customFormat="1" x14ac:dyDescent="0.3"/>
    <row r="18" s="3" customFormat="1" x14ac:dyDescent="0.3"/>
    <row r="19" s="3" customFormat="1" x14ac:dyDescent="0.3"/>
    <row r="20" s="3" customFormat="1" x14ac:dyDescent="0.3"/>
    <row r="21" s="3" customFormat="1" x14ac:dyDescent="0.3"/>
    <row r="22" s="3" customFormat="1" x14ac:dyDescent="0.3"/>
    <row r="23" s="3" customFormat="1" x14ac:dyDescent="0.3"/>
    <row r="24" s="3" customFormat="1" x14ac:dyDescent="0.3"/>
    <row r="25" s="3" customFormat="1" x14ac:dyDescent="0.3"/>
    <row r="26" s="3" customFormat="1" x14ac:dyDescent="0.3"/>
    <row r="27" s="3" customFormat="1" x14ac:dyDescent="0.3"/>
    <row r="28" s="3" customFormat="1" x14ac:dyDescent="0.3"/>
    <row r="29" s="3" customFormat="1" x14ac:dyDescent="0.3"/>
    <row r="30" s="3" customFormat="1" x14ac:dyDescent="0.3"/>
    <row r="31" s="3" customFormat="1" x14ac:dyDescent="0.3"/>
    <row r="32" s="3" customFormat="1" x14ac:dyDescent="0.3"/>
    <row r="33" s="3" customFormat="1" x14ac:dyDescent="0.3"/>
    <row r="34" s="3" customFormat="1" x14ac:dyDescent="0.3"/>
    <row r="35" s="3" customFormat="1" x14ac:dyDescent="0.3"/>
    <row r="36" s="3" customFormat="1" x14ac:dyDescent="0.3"/>
    <row r="37" s="3" customFormat="1" x14ac:dyDescent="0.3"/>
    <row r="38" s="3" customFormat="1" x14ac:dyDescent="0.3"/>
    <row r="39" s="3" customFormat="1" x14ac:dyDescent="0.3"/>
    <row r="40" s="3" customFormat="1" x14ac:dyDescent="0.3"/>
    <row r="41" s="3" customFormat="1" x14ac:dyDescent="0.3"/>
    <row r="42" s="3" customFormat="1" x14ac:dyDescent="0.3"/>
    <row r="43" s="3" customFormat="1" x14ac:dyDescent="0.3"/>
    <row r="44" s="3" customFormat="1" x14ac:dyDescent="0.3"/>
    <row r="45" s="3" customFormat="1" x14ac:dyDescent="0.3"/>
    <row r="46" s="3" customFormat="1" x14ac:dyDescent="0.3"/>
    <row r="47" s="3" customFormat="1" x14ac:dyDescent="0.3"/>
    <row r="48" s="3" customFormat="1" x14ac:dyDescent="0.3"/>
    <row r="49" s="3" customFormat="1" x14ac:dyDescent="0.3"/>
    <row r="50" s="3" customFormat="1" x14ac:dyDescent="0.3"/>
    <row r="51" s="3" customFormat="1" x14ac:dyDescent="0.3"/>
    <row r="52" s="3" customFormat="1" x14ac:dyDescent="0.3"/>
    <row r="53" s="3" customFormat="1" x14ac:dyDescent="0.3"/>
    <row r="54" s="3" customFormat="1" x14ac:dyDescent="0.3"/>
    <row r="55" s="3" customFormat="1" x14ac:dyDescent="0.3"/>
    <row r="56" s="3" customFormat="1" x14ac:dyDescent="0.3"/>
    <row r="57" s="3" customFormat="1" x14ac:dyDescent="0.3"/>
    <row r="58" s="3" customFormat="1" x14ac:dyDescent="0.3"/>
    <row r="59" s="3" customFormat="1" x14ac:dyDescent="0.3"/>
    <row r="60" s="3" customFormat="1" x14ac:dyDescent="0.3"/>
    <row r="61" s="3" customFormat="1" x14ac:dyDescent="0.3"/>
    <row r="62" s="3" customFormat="1" x14ac:dyDescent="0.3"/>
    <row r="63" s="3" customFormat="1" x14ac:dyDescent="0.3"/>
    <row r="64" s="3" customFormat="1" x14ac:dyDescent="0.3"/>
    <row r="65" s="3" customFormat="1" x14ac:dyDescent="0.3"/>
    <row r="66" s="3" customFormat="1" x14ac:dyDescent="0.3"/>
    <row r="67" s="3" customFormat="1" x14ac:dyDescent="0.3"/>
    <row r="68" s="3" customFormat="1" x14ac:dyDescent="0.3"/>
    <row r="69" s="3" customFormat="1" x14ac:dyDescent="0.3"/>
    <row r="70" s="3" customFormat="1" x14ac:dyDescent="0.3"/>
    <row r="71" s="3" customFormat="1" x14ac:dyDescent="0.3"/>
    <row r="72" s="3" customFormat="1" x14ac:dyDescent="0.3"/>
    <row r="73" s="3" customFormat="1" x14ac:dyDescent="0.3"/>
    <row r="74" s="3" customFormat="1" x14ac:dyDescent="0.3"/>
    <row r="75" s="3" customFormat="1" x14ac:dyDescent="0.3"/>
    <row r="76" s="3" customFormat="1" x14ac:dyDescent="0.3"/>
    <row r="77" s="3" customFormat="1" x14ac:dyDescent="0.3"/>
    <row r="78" s="3" customFormat="1" x14ac:dyDescent="0.3"/>
    <row r="79" s="3" customFormat="1" x14ac:dyDescent="0.3"/>
    <row r="80" s="3" customFormat="1" x14ac:dyDescent="0.3"/>
    <row r="81" s="3" customFormat="1" x14ac:dyDescent="0.3"/>
    <row r="82" s="3" customFormat="1" x14ac:dyDescent="0.3"/>
    <row r="83" s="3" customFormat="1" x14ac:dyDescent="0.3"/>
    <row r="84" s="3" customFormat="1" x14ac:dyDescent="0.3"/>
    <row r="85" s="3" customFormat="1" x14ac:dyDescent="0.3"/>
    <row r="86" s="3" customFormat="1" x14ac:dyDescent="0.3"/>
    <row r="87" s="3" customFormat="1" x14ac:dyDescent="0.3"/>
    <row r="88" s="3" customFormat="1" x14ac:dyDescent="0.3"/>
    <row r="89" s="3" customFormat="1" x14ac:dyDescent="0.3"/>
    <row r="90" s="3" customFormat="1" x14ac:dyDescent="0.3"/>
    <row r="91" s="3" customFormat="1" x14ac:dyDescent="0.3"/>
    <row r="92" s="3" customFormat="1" x14ac:dyDescent="0.3"/>
    <row r="93" s="3" customFormat="1" x14ac:dyDescent="0.3"/>
    <row r="94" s="3" customFormat="1" x14ac:dyDescent="0.3"/>
    <row r="95" s="3" customFormat="1" x14ac:dyDescent="0.3"/>
    <row r="96" s="3" customFormat="1" x14ac:dyDescent="0.3"/>
    <row r="97" s="3" customFormat="1" x14ac:dyDescent="0.3"/>
    <row r="98" s="3" customFormat="1" x14ac:dyDescent="0.3"/>
    <row r="99" s="3" customFormat="1" x14ac:dyDescent="0.3"/>
    <row r="100" s="3" customFormat="1" x14ac:dyDescent="0.3"/>
    <row r="101" s="3" customFormat="1" x14ac:dyDescent="0.3"/>
    <row r="102" s="3" customFormat="1" x14ac:dyDescent="0.3"/>
    <row r="103" s="3" customFormat="1" x14ac:dyDescent="0.3"/>
    <row r="104" s="3" customFormat="1" x14ac:dyDescent="0.3"/>
    <row r="105" s="3" customFormat="1" x14ac:dyDescent="0.3"/>
    <row r="106" s="3" customFormat="1" x14ac:dyDescent="0.3"/>
    <row r="107" s="3" customFormat="1" x14ac:dyDescent="0.3"/>
    <row r="108" s="3" customFormat="1" x14ac:dyDescent="0.3"/>
    <row r="109" s="3" customFormat="1" x14ac:dyDescent="0.3"/>
  </sheetData>
  <sheetProtection algorithmName="SHA-512" hashValue="HHX8bSq5vWb4X9Ba+okcd65j/5bzmEaoKTNFsWAH3kfFyLaz5XToZgR270XuabaqFZWJKhVJyyGy9/HA/D3k+g==" saltValue="Rhs6X+NrOuqlbodcMHGyoQ==" spinCount="100000" sheet="1" objects="1" scenarios="1"/>
  <mergeCells count="1">
    <mergeCell ref="A1:E1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B3AA99EDA174D4BBB0937BDC745980D" ma:contentTypeVersion="2" ma:contentTypeDescription="Een nieuw document maken." ma:contentTypeScope="" ma:versionID="ce08f530361a55e69155ac939ebd7c24">
  <xsd:schema xmlns:xsd="http://www.w3.org/2001/XMLSchema" xmlns:xs="http://www.w3.org/2001/XMLSchema" xmlns:p="http://schemas.microsoft.com/office/2006/metadata/properties" xmlns:ns2="dfec79fd-c3e8-4b59-9c52-eb47915f85aa" targetNamespace="http://schemas.microsoft.com/office/2006/metadata/properties" ma:root="true" ma:fieldsID="33f9456ddf24f1ebc1444dbd771ac6ee" ns2:_="">
    <xsd:import namespace="dfec79fd-c3e8-4b59-9c52-eb47915f85a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c79fd-c3e8-4b59-9c52-eb47915f85a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4EC3760-860E-4644-BA2F-A8906B982732}">
  <ds:schemaRefs>
    <ds:schemaRef ds:uri="dfec79fd-c3e8-4b59-9c52-eb47915f85aa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E624E48C-2F85-4010-9035-44F29089FE7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fec79fd-c3e8-4b59-9c52-eb47915f85a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2CF842F-853E-4999-A220-EDD036C0A77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8</vt:i4>
      </vt:variant>
    </vt:vector>
  </HeadingPairs>
  <TitlesOfParts>
    <vt:vector size="8" baseType="lpstr">
      <vt:lpstr>Basisgegevens</vt:lpstr>
      <vt:lpstr>Totaalblad</vt:lpstr>
      <vt:lpstr>1. Chromebooks</vt:lpstr>
      <vt:lpstr>2. Windows</vt:lpstr>
      <vt:lpstr>3. Apple</vt:lpstr>
      <vt:lpstr>4. Accessoires</vt:lpstr>
      <vt:lpstr>5. Reparatietarieven</vt:lpstr>
      <vt:lpstr>6. Overige diensten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Mitchel Vos</dc:creator>
  <cp:lastModifiedBy>Mitchel Vos</cp:lastModifiedBy>
  <dcterms:created xsi:type="dcterms:W3CDTF">2019-02-13T14:17:08Z</dcterms:created>
  <dcterms:modified xsi:type="dcterms:W3CDTF">2023-10-19T14:16:32Z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0x010100FB3AA99EDA174D4BBB0937BDC745980D</vt:lpwstr>
  </property>
</Properties>
</file>