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610" windowHeight="11640"/>
  </bookViews>
  <sheets>
    <sheet name="prijzenblad DJI 2019" sheetId="1" r:id="rId1"/>
  </sheets>
  <definedNames>
    <definedName name="_xlnm.Print_Area" localSheetId="0">'prijzenblad DJI 2019'!$A$1:$L$45</definedName>
  </definedNames>
  <calcPr calcId="145621"/>
</workbook>
</file>

<file path=xl/calcChain.xml><?xml version="1.0" encoding="utf-8"?>
<calcChain xmlns="http://schemas.openxmlformats.org/spreadsheetml/2006/main">
  <c r="G26" i="1" l="1"/>
  <c r="G18" i="1" l="1"/>
  <c r="G20" i="1"/>
  <c r="J18" i="1"/>
  <c r="J20" i="1"/>
  <c r="K18" i="1" l="1"/>
  <c r="K20" i="1"/>
  <c r="G36" i="1"/>
  <c r="G35" i="1"/>
  <c r="G34" i="1"/>
  <c r="G38" i="1" s="1"/>
  <c r="K22" i="1" l="1"/>
  <c r="G40" i="1" s="1"/>
</calcChain>
</file>

<file path=xl/sharedStrings.xml><?xml version="1.0" encoding="utf-8"?>
<sst xmlns="http://schemas.openxmlformats.org/spreadsheetml/2006/main" count="51" uniqueCount="46">
  <si>
    <t>Totaalbedrag kosten inzet dienst</t>
  </si>
  <si>
    <t>Type dienstverlening</t>
  </si>
  <si>
    <t>Aansluiting PAC AL1</t>
  </si>
  <si>
    <t>in te vullen cellen door Inschrijver</t>
  </si>
  <si>
    <t>formulevelden</t>
  </si>
  <si>
    <t>Totaalbedrag</t>
  </si>
  <si>
    <t>Tarief (ex. btw.) per jaar</t>
  </si>
  <si>
    <t>Aantal fictieve 
uren per jaar</t>
  </si>
  <si>
    <t>Subtotaal</t>
  </si>
  <si>
    <t>Aantal fictieve
uren per jaar</t>
  </si>
  <si>
    <t>Aantal aansluitingen fictief</t>
  </si>
  <si>
    <t>Aantal abonnementen fictief</t>
  </si>
  <si>
    <t>Basistarief  per uur (ex. btw)</t>
  </si>
  <si>
    <t>All-In tarief per uur (ex. btw)</t>
  </si>
  <si>
    <t>Aansluiting PAC High Risk</t>
  </si>
  <si>
    <t>Tarief (ex. btw.) per aansluiting gehele contractperiode (eenmalig)</t>
  </si>
  <si>
    <t>FICTIEVE TOTAALPRIJS</t>
  </si>
  <si>
    <t xml:space="preserve">Aansluiting PAC </t>
  </si>
  <si>
    <t>Beveiliger</t>
  </si>
  <si>
    <t>Mobiele Surveillance</t>
  </si>
  <si>
    <t>Aansluiting PAC</t>
  </si>
  <si>
    <t xml:space="preserve">Complexbeveiliger </t>
  </si>
  <si>
    <t>Detentietoezichthouder</t>
  </si>
  <si>
    <t>-      Dit prijzenblad is uitsluitend bedoeld voor bepaling van de prijs van de aanbieding en biedt geen garantie voor daadwerkelijke afname.</t>
  </si>
  <si>
    <t>Overige toelichting:</t>
  </si>
  <si>
    <t>-      Alle prijzen zijn in Euro en exclusief btw.</t>
  </si>
  <si>
    <t>indicatieve uitgangspunten bepaald door DJI, hieraan kunnen géén rechten worden ontleend</t>
  </si>
  <si>
    <t>Abonnement per jaar per aansluiting PAC / Alarmopvolging</t>
  </si>
  <si>
    <t>-      Alle blauwe cellen dienen te worden ingevuld in verband met de vergelijkbaarheid van de Inschrijvingen. Indien niet alle blauwe cellen ingevuld zijn, wordt de inschrijving terzijde gelegd.</t>
  </si>
  <si>
    <t>-      Tarieven moeten in 2 decimalen nauwkeurig worden opgegeven.</t>
  </si>
  <si>
    <t>Aansluiting PAC AL2</t>
  </si>
  <si>
    <t>prijs die als input voor de gunningsprocedure gebruikt wordt</t>
  </si>
  <si>
    <t xml:space="preserve">All-in tarief per uur (ex. btw)* </t>
  </si>
  <si>
    <t>Overige Diensten</t>
  </si>
  <si>
    <t>subtotaal Overige Diensten</t>
  </si>
  <si>
    <t>subtotaal Beveiligers</t>
  </si>
  <si>
    <t xml:space="preserve">Mobiele Surveillance </t>
  </si>
  <si>
    <r>
      <t>a) Basistarief: uurtarief voor</t>
    </r>
    <r>
      <rPr>
        <u/>
        <sz val="10"/>
        <color theme="1"/>
        <rFont val="Verdana"/>
        <family val="2"/>
      </rPr>
      <t xml:space="preserve"> maandag t/m vrijdag tussen 07:00 – 18:00 uur </t>
    </r>
    <r>
      <rPr>
        <sz val="10"/>
        <color theme="1"/>
        <rFont val="Verdana"/>
        <family val="2"/>
      </rPr>
      <t>(indien aanvraag ≥ 28 dagen voorafgaand aan inzet)</t>
    </r>
  </si>
  <si>
    <r>
      <t xml:space="preserve">b) All-in tarief: uurtarief voor </t>
    </r>
    <r>
      <rPr>
        <u/>
        <sz val="10"/>
        <color theme="1"/>
        <rFont val="Verdana"/>
        <family val="2"/>
      </rPr>
      <t>maandag t/m vrijdag tussen 18:00 en 7:00 uur</t>
    </r>
    <r>
      <rPr>
        <sz val="10"/>
        <color theme="1"/>
        <rFont val="Verdana"/>
        <family val="2"/>
      </rPr>
      <t>, weekenden, erkende feestdagen, adhoc (d.w.z. indien aanvraag &lt; 28 dagen voorafgaand aan inzet). Het All-in uurtarief is incl. eventuele verschuivingstoeslagen</t>
    </r>
  </si>
  <si>
    <t>nvt (zie NvI 1)</t>
  </si>
  <si>
    <t>Nvt (zie NvI1)</t>
  </si>
  <si>
    <r>
      <t xml:space="preserve">Bijlage 7 Prijzenblad </t>
    </r>
    <r>
      <rPr>
        <b/>
        <u/>
        <sz val="10"/>
        <color theme="1"/>
        <rFont val="Verdana"/>
        <family val="2"/>
      </rPr>
      <t>v.NvI1</t>
    </r>
    <r>
      <rPr>
        <b/>
        <sz val="10"/>
        <color theme="1"/>
        <rFont val="Verdana"/>
        <family val="2"/>
      </rPr>
      <t xml:space="preserve"> Europese aanbesteding Beveiligingsdiensten t.b.v. DJI | kenmerk: SSC DJI\INKEA\CV\2018-3, versie NvI 1, 22 februari 2019 
Toelichting en instructie voor het in te vullen prijzenblad.</t>
    </r>
  </si>
  <si>
    <t>Naam Inschrijver:</t>
  </si>
  <si>
    <t xml:space="preserve">Handtekening: </t>
  </si>
  <si>
    <t>Plaats en datum ondertekening:</t>
  </si>
  <si>
    <t>Voorletter(s), achternaam en functie ondertekenaar: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</si>
</sst>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color rgb="FFFF0000"/>
      <name val="Verdana"/>
      <family val="2"/>
    </font>
    <font>
      <b/>
      <sz val="11"/>
      <color theme="1"/>
      <name val="Calibri"/>
      <family val="2"/>
      <scheme val="minor"/>
    </font>
    <font>
      <b/>
      <u/>
      <sz val="10"/>
      <color theme="1"/>
      <name val="Verdana"/>
      <family val="2"/>
    </font>
    <font>
      <u/>
      <sz val="10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top" wrapText="1"/>
    </xf>
    <xf numFmtId="0" fontId="0" fillId="3" borderId="1" xfId="0" applyFill="1" applyBorder="1"/>
    <xf numFmtId="0" fontId="0" fillId="3" borderId="4" xfId="0" applyFill="1" applyBorder="1"/>
    <xf numFmtId="0" fontId="0" fillId="6" borderId="1" xfId="0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/>
    </xf>
    <xf numFmtId="164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44" fontId="0" fillId="4" borderId="1" xfId="1" applyFont="1" applyFill="1" applyBorder="1"/>
    <xf numFmtId="44" fontId="0" fillId="6" borderId="0" xfId="0" applyNumberFormat="1" applyFill="1"/>
    <xf numFmtId="0" fontId="0" fillId="6" borderId="6" xfId="0" applyFill="1" applyBorder="1"/>
    <xf numFmtId="44" fontId="0" fillId="6" borderId="6" xfId="1" applyFont="1" applyFill="1" applyBorder="1"/>
    <xf numFmtId="44" fontId="0" fillId="5" borderId="1" xfId="0" applyNumberFormat="1" applyFill="1" applyBorder="1"/>
    <xf numFmtId="0" fontId="1" fillId="0" borderId="0" xfId="0" applyFont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7" xfId="0" applyBorder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8" xfId="0" applyBorder="1" applyAlignment="1">
      <alignment vertical="top" wrapText="1"/>
    </xf>
    <xf numFmtId="44" fontId="0" fillId="7" borderId="1" xfId="0" applyNumberFormat="1" applyFill="1" applyBorder="1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Border="1" applyAlignment="1">
      <alignment vertical="top"/>
    </xf>
    <xf numFmtId="0" fontId="7" fillId="0" borderId="0" xfId="0" applyFont="1"/>
    <xf numFmtId="0" fontId="8" fillId="0" borderId="0" xfId="0" applyFont="1"/>
    <xf numFmtId="0" fontId="8" fillId="0" borderId="0" xfId="0" quotePrefix="1" applyFont="1"/>
    <xf numFmtId="0" fontId="9" fillId="0" borderId="0" xfId="0" quotePrefix="1" applyFont="1" applyAlignment="1">
      <alignment vertical="center"/>
    </xf>
    <xf numFmtId="0" fontId="9" fillId="0" borderId="0" xfId="0" quotePrefix="1" applyFont="1" applyFill="1" applyAlignment="1">
      <alignment vertical="center"/>
    </xf>
    <xf numFmtId="0" fontId="8" fillId="0" borderId="0" xfId="0" applyFont="1" applyAlignment="1">
      <alignment horizontal="left" vertical="center" indent="2"/>
    </xf>
    <xf numFmtId="0" fontId="6" fillId="6" borderId="0" xfId="0" applyFont="1" applyFill="1" applyAlignment="1">
      <alignment horizontal="right"/>
    </xf>
    <xf numFmtId="0" fontId="6" fillId="6" borderId="0" xfId="0" applyFont="1" applyFill="1"/>
    <xf numFmtId="0" fontId="0" fillId="0" borderId="0" xfId="0" applyFill="1"/>
    <xf numFmtId="0" fontId="8" fillId="0" borderId="0" xfId="0" applyFont="1" applyFill="1" applyAlignment="1">
      <alignment horizontal="left"/>
    </xf>
    <xf numFmtId="0" fontId="0" fillId="6" borderId="0" xfId="0" applyFill="1"/>
    <xf numFmtId="0" fontId="8" fillId="6" borderId="0" xfId="0" applyFont="1" applyFill="1" applyAlignment="1">
      <alignment horizontal="left"/>
    </xf>
    <xf numFmtId="0" fontId="8" fillId="6" borderId="0" xfId="0" applyFont="1" applyFill="1"/>
    <xf numFmtId="44" fontId="11" fillId="7" borderId="1" xfId="0" applyNumberFormat="1" applyFont="1" applyFill="1" applyBorder="1"/>
    <xf numFmtId="0" fontId="11" fillId="0" borderId="1" xfId="0" applyFont="1" applyBorder="1"/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0" fillId="6" borderId="0" xfId="0" applyFill="1" applyBorder="1"/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Border="1"/>
    <xf numFmtId="0" fontId="0" fillId="0" borderId="10" xfId="0" applyBorder="1" applyAlignment="1">
      <alignment wrapText="1"/>
    </xf>
    <xf numFmtId="0" fontId="11" fillId="0" borderId="1" xfId="0" applyFont="1" applyBorder="1" applyAlignment="1">
      <alignment horizontal="left" vertical="top"/>
    </xf>
    <xf numFmtId="0" fontId="0" fillId="6" borderId="14" xfId="0" applyFill="1" applyBorder="1" applyAlignment="1">
      <alignment vertical="top"/>
    </xf>
    <xf numFmtId="0" fontId="0" fillId="6" borderId="15" xfId="0" applyFill="1" applyBorder="1"/>
    <xf numFmtId="44" fontId="0" fillId="6" borderId="15" xfId="1" applyFont="1" applyFill="1" applyBorder="1"/>
    <xf numFmtId="44" fontId="0" fillId="6" borderId="10" xfId="1" applyFont="1" applyFill="1" applyBorder="1"/>
    <xf numFmtId="44" fontId="0" fillId="6" borderId="1" xfId="0" applyNumberFormat="1" applyFill="1" applyBorder="1"/>
    <xf numFmtId="0" fontId="0" fillId="0" borderId="0" xfId="0" applyFill="1" applyAlignment="1"/>
    <xf numFmtId="0" fontId="0" fillId="7" borderId="17" xfId="0" applyFill="1" applyBorder="1" applyAlignment="1">
      <alignment horizontal="left"/>
    </xf>
    <xf numFmtId="0" fontId="2" fillId="7" borderId="18" xfId="0" applyFont="1" applyFill="1" applyBorder="1" applyAlignment="1">
      <alignment horizontal="left" vertical="center" indent="2"/>
    </xf>
    <xf numFmtId="0" fontId="0" fillId="8" borderId="14" xfId="0" applyFill="1" applyBorder="1" applyAlignment="1">
      <alignment horizontal="left"/>
    </xf>
    <xf numFmtId="0" fontId="0" fillId="8" borderId="15" xfId="0" applyFill="1" applyBorder="1" applyAlignment="1">
      <alignment horizontal="left"/>
    </xf>
    <xf numFmtId="0" fontId="2" fillId="8" borderId="10" xfId="0" applyFont="1" applyFill="1" applyBorder="1" applyAlignment="1">
      <alignment horizontal="left" vertical="center" indent="2"/>
    </xf>
    <xf numFmtId="0" fontId="0" fillId="5" borderId="10" xfId="0" applyFill="1" applyBorder="1" applyAlignment="1"/>
    <xf numFmtId="0" fontId="0" fillId="2" borderId="1" xfId="0" applyFill="1" applyBorder="1" applyProtection="1">
      <protection locked="0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15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7" borderId="16" xfId="0" applyFill="1" applyBorder="1" applyAlignment="1">
      <alignment horizontal="left"/>
    </xf>
    <xf numFmtId="0" fontId="0" fillId="7" borderId="17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8" fillId="9" borderId="0" xfId="0" applyFont="1" applyFill="1" applyAlignment="1">
      <alignment horizontal="left" vertical="center" indent="2"/>
    </xf>
    <xf numFmtId="0" fontId="8" fillId="9" borderId="0" xfId="0" applyFont="1" applyFill="1"/>
    <xf numFmtId="0" fontId="10" fillId="9" borderId="0" xfId="0" applyFont="1" applyFill="1"/>
    <xf numFmtId="0" fontId="0" fillId="9" borderId="0" xfId="0" applyFill="1"/>
    <xf numFmtId="0" fontId="0" fillId="9" borderId="1" xfId="0" applyFill="1" applyBorder="1" applyProtection="1"/>
    <xf numFmtId="44" fontId="0" fillId="9" borderId="1" xfId="1" applyFont="1" applyFill="1" applyBorder="1"/>
    <xf numFmtId="0" fontId="7" fillId="9" borderId="0" xfId="0" applyFont="1" applyFill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0" fontId="0" fillId="0" borderId="26" xfId="0" applyBorder="1" applyAlignment="1" applyProtection="1">
      <alignment horizontal="left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tabSelected="1" topLeftCell="A25" zoomScale="70" zoomScaleNormal="70" workbookViewId="0">
      <selection activeCell="D45" sqref="D45:L45"/>
    </sheetView>
  </sheetViews>
  <sheetFormatPr defaultRowHeight="15" x14ac:dyDescent="0.25"/>
  <cols>
    <col min="3" max="3" width="32.140625" customWidth="1"/>
    <col min="4" max="4" width="23.140625" bestFit="1" customWidth="1"/>
    <col min="5" max="5" width="20.28515625" customWidth="1"/>
    <col min="6" max="6" width="14.42578125" customWidth="1"/>
    <col min="7" max="7" width="17" customWidth="1"/>
    <col min="8" max="8" width="13.28515625" customWidth="1"/>
    <col min="9" max="9" width="14.42578125" customWidth="1"/>
    <col min="10" max="10" width="17.28515625" customWidth="1"/>
    <col min="11" max="11" width="16.7109375" customWidth="1"/>
    <col min="12" max="13" width="12.85546875" customWidth="1"/>
  </cols>
  <sheetData>
    <row r="1" spans="1:12" ht="43.5" customHeight="1" x14ac:dyDescent="0.25">
      <c r="A1" s="88" t="s">
        <v>41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x14ac:dyDescent="0.25">
      <c r="A2" s="27"/>
      <c r="B2" s="28"/>
      <c r="C2" s="28"/>
      <c r="D2" s="28"/>
      <c r="E2" s="28"/>
    </row>
    <row r="3" spans="1:12" x14ac:dyDescent="0.25">
      <c r="A3" s="29" t="s">
        <v>23</v>
      </c>
      <c r="B3" s="28"/>
      <c r="C3" s="28"/>
      <c r="D3" s="28"/>
      <c r="E3" s="28"/>
    </row>
    <row r="4" spans="1:12" x14ac:dyDescent="0.25">
      <c r="A4" s="30" t="s">
        <v>28</v>
      </c>
      <c r="B4" s="28"/>
      <c r="C4" s="28"/>
      <c r="D4" s="28"/>
      <c r="E4" s="28"/>
    </row>
    <row r="5" spans="1:12" x14ac:dyDescent="0.25">
      <c r="A5" s="30" t="s">
        <v>25</v>
      </c>
      <c r="B5" s="28"/>
      <c r="C5" s="28"/>
      <c r="D5" s="28"/>
      <c r="E5" s="28"/>
    </row>
    <row r="6" spans="1:12" x14ac:dyDescent="0.25">
      <c r="A6" s="31" t="s">
        <v>29</v>
      </c>
      <c r="B6" s="28"/>
      <c r="C6" s="28"/>
      <c r="D6" s="28"/>
      <c r="E6" s="28"/>
    </row>
    <row r="7" spans="1:12" x14ac:dyDescent="0.25">
      <c r="A7" s="31"/>
      <c r="B7" s="28"/>
      <c r="C7" s="28"/>
      <c r="D7" s="28"/>
      <c r="E7" s="28"/>
    </row>
    <row r="8" spans="1:12" x14ac:dyDescent="0.25">
      <c r="A8" s="27" t="s">
        <v>24</v>
      </c>
      <c r="B8" s="27"/>
      <c r="C8" s="28"/>
      <c r="D8" s="28"/>
      <c r="E8" s="28"/>
    </row>
    <row r="9" spans="1:12" x14ac:dyDescent="0.25">
      <c r="A9" s="82" t="s">
        <v>37</v>
      </c>
      <c r="B9" s="83"/>
      <c r="C9" s="83"/>
      <c r="D9" s="83"/>
      <c r="E9" s="84"/>
      <c r="F9" s="85"/>
    </row>
    <row r="10" spans="1:12" x14ac:dyDescent="0.25">
      <c r="A10" s="82" t="s">
        <v>38</v>
      </c>
      <c r="B10" s="83"/>
      <c r="C10" s="83"/>
      <c r="D10" s="83"/>
      <c r="E10" s="83"/>
      <c r="F10" s="85"/>
      <c r="G10" s="85"/>
      <c r="H10" s="85"/>
      <c r="I10" s="85"/>
      <c r="J10" s="85"/>
      <c r="K10" s="85"/>
      <c r="L10" s="85"/>
    </row>
    <row r="11" spans="1:12" x14ac:dyDescent="0.25">
      <c r="B11" s="28"/>
      <c r="C11" s="28"/>
      <c r="D11" s="28"/>
      <c r="E11" s="28"/>
    </row>
    <row r="12" spans="1:12" x14ac:dyDescent="0.25">
      <c r="C12" s="74" t="s">
        <v>3</v>
      </c>
      <c r="D12" s="72"/>
      <c r="E12" s="72"/>
      <c r="F12" s="73"/>
      <c r="G12" s="2"/>
    </row>
    <row r="13" spans="1:12" x14ac:dyDescent="0.25">
      <c r="C13" s="64" t="s">
        <v>26</v>
      </c>
      <c r="D13" s="65"/>
      <c r="E13" s="65"/>
      <c r="F13" s="66"/>
      <c r="G13" s="2"/>
    </row>
    <row r="14" spans="1:12" x14ac:dyDescent="0.25">
      <c r="C14" s="75" t="s">
        <v>4</v>
      </c>
      <c r="D14" s="76"/>
      <c r="E14" s="62"/>
      <c r="F14" s="63"/>
      <c r="G14" s="36"/>
    </row>
    <row r="15" spans="1:12" x14ac:dyDescent="0.25">
      <c r="C15" s="77" t="s">
        <v>31</v>
      </c>
      <c r="D15" s="78"/>
      <c r="E15" s="78"/>
      <c r="F15" s="67"/>
      <c r="G15" s="61"/>
      <c r="H15" s="61"/>
    </row>
    <row r="16" spans="1:12" ht="15.75" thickBot="1" x14ac:dyDescent="0.3"/>
    <row r="17" spans="1:13" ht="45.75" thickBot="1" x14ac:dyDescent="0.3">
      <c r="C17" s="55" t="s">
        <v>18</v>
      </c>
      <c r="D17" s="44" t="s">
        <v>1</v>
      </c>
      <c r="E17" s="42" t="s">
        <v>12</v>
      </c>
      <c r="F17" s="10" t="s">
        <v>7</v>
      </c>
      <c r="G17" s="10" t="s">
        <v>8</v>
      </c>
      <c r="H17" s="10" t="s">
        <v>32</v>
      </c>
      <c r="I17" s="10" t="s">
        <v>9</v>
      </c>
      <c r="J17" s="19" t="s">
        <v>8</v>
      </c>
      <c r="K17" s="22" t="s">
        <v>0</v>
      </c>
    </row>
    <row r="18" spans="1:13" x14ac:dyDescent="0.25">
      <c r="D18" s="24" t="s">
        <v>21</v>
      </c>
      <c r="E18" s="68"/>
      <c r="F18" s="5">
        <v>425000</v>
      </c>
      <c r="G18" s="11">
        <f>E18*F18</f>
        <v>0</v>
      </c>
      <c r="H18" s="68"/>
      <c r="I18" s="5">
        <v>75000</v>
      </c>
      <c r="J18" s="11">
        <f>H18*I18</f>
        <v>0</v>
      </c>
      <c r="K18" s="23">
        <f>G18+J18</f>
        <v>0</v>
      </c>
    </row>
    <row r="19" spans="1:13" x14ac:dyDescent="0.25">
      <c r="D19" s="26"/>
      <c r="E19" s="13"/>
      <c r="F19" s="13"/>
      <c r="G19" s="14"/>
      <c r="H19" s="13"/>
      <c r="I19" s="13"/>
      <c r="J19" s="14"/>
      <c r="K19" s="12"/>
    </row>
    <row r="20" spans="1:13" x14ac:dyDescent="0.25">
      <c r="D20" s="25" t="s">
        <v>22</v>
      </c>
      <c r="E20" s="68"/>
      <c r="F20" s="5">
        <v>51000</v>
      </c>
      <c r="G20" s="11">
        <f>E20*F20</f>
        <v>0</v>
      </c>
      <c r="H20" s="68"/>
      <c r="I20" s="5">
        <v>9000</v>
      </c>
      <c r="J20" s="11">
        <f>H20*I20</f>
        <v>0</v>
      </c>
      <c r="K20" s="23">
        <f>G20+J20</f>
        <v>0</v>
      </c>
    </row>
    <row r="21" spans="1:13" x14ac:dyDescent="0.25">
      <c r="A21" s="37"/>
      <c r="B21" s="37"/>
      <c r="C21" s="37"/>
      <c r="D21" s="56"/>
      <c r="E21" s="57"/>
      <c r="F21" s="57"/>
      <c r="G21" s="58"/>
      <c r="H21" s="57"/>
      <c r="I21" s="57"/>
      <c r="J21" s="59"/>
      <c r="K21" s="60"/>
      <c r="L21" s="37"/>
      <c r="M21" s="37"/>
    </row>
    <row r="22" spans="1:13" x14ac:dyDescent="0.25">
      <c r="D22" s="69" t="s">
        <v>35</v>
      </c>
      <c r="E22" s="70"/>
      <c r="F22" s="70"/>
      <c r="G22" s="70"/>
      <c r="H22" s="70"/>
      <c r="I22" s="70"/>
      <c r="J22" s="71"/>
      <c r="K22" s="40">
        <f>SUM(K18+K20)</f>
        <v>0</v>
      </c>
    </row>
    <row r="23" spans="1:13" x14ac:dyDescent="0.25">
      <c r="D23" s="1"/>
    </row>
    <row r="24" spans="1:13" ht="15.75" thickBot="1" x14ac:dyDescent="0.3">
      <c r="D24" s="1"/>
      <c r="F24" s="21"/>
      <c r="G24" s="3"/>
    </row>
    <row r="25" spans="1:13" ht="45" x14ac:dyDescent="0.25">
      <c r="C25" s="41" t="s">
        <v>33</v>
      </c>
      <c r="D25" s="43" t="s">
        <v>1</v>
      </c>
      <c r="E25" s="48" t="s">
        <v>13</v>
      </c>
      <c r="F25" s="49" t="s">
        <v>9</v>
      </c>
      <c r="G25" s="50" t="s">
        <v>0</v>
      </c>
    </row>
    <row r="26" spans="1:13" x14ac:dyDescent="0.25">
      <c r="C26" s="25" t="s">
        <v>19</v>
      </c>
      <c r="D26" s="51" t="s">
        <v>36</v>
      </c>
      <c r="E26" s="68"/>
      <c r="F26" s="5">
        <v>140</v>
      </c>
      <c r="G26" s="11">
        <f>E26*F26</f>
        <v>0</v>
      </c>
    </row>
    <row r="27" spans="1:13" x14ac:dyDescent="0.25">
      <c r="C27" s="26"/>
      <c r="D27" s="46"/>
      <c r="E27" s="47"/>
      <c r="F27" s="47"/>
      <c r="G27" s="47"/>
      <c r="H27" s="45"/>
    </row>
    <row r="28" spans="1:13" x14ac:dyDescent="0.25">
      <c r="C28" s="45"/>
      <c r="D28" s="45"/>
      <c r="E28" s="47"/>
      <c r="F28" s="47"/>
      <c r="G28" s="47"/>
      <c r="H28" s="45"/>
    </row>
    <row r="29" spans="1:13" x14ac:dyDescent="0.25">
      <c r="C29" s="45"/>
      <c r="D29" s="16"/>
      <c r="E29" s="17"/>
      <c r="F29" s="17"/>
      <c r="G29" s="18"/>
      <c r="H29" s="45"/>
    </row>
    <row r="30" spans="1:13" ht="45" x14ac:dyDescent="0.25">
      <c r="C30" s="79" t="s">
        <v>20</v>
      </c>
      <c r="D30" s="52" t="s">
        <v>1</v>
      </c>
      <c r="E30" s="8" t="s">
        <v>15</v>
      </c>
      <c r="F30" s="8" t="s">
        <v>10</v>
      </c>
      <c r="G30" s="4" t="s">
        <v>5</v>
      </c>
    </row>
    <row r="31" spans="1:13" x14ac:dyDescent="0.25">
      <c r="C31" s="80"/>
      <c r="D31" s="53" t="s">
        <v>17</v>
      </c>
      <c r="E31" s="86" t="s">
        <v>40</v>
      </c>
      <c r="F31" s="6">
        <v>22</v>
      </c>
      <c r="G31" s="87" t="s">
        <v>39</v>
      </c>
    </row>
    <row r="32" spans="1:13" x14ac:dyDescent="0.25">
      <c r="C32" s="80"/>
    </row>
    <row r="33" spans="1:12" ht="45" x14ac:dyDescent="0.25">
      <c r="C33" s="80"/>
      <c r="D33" s="54" t="s">
        <v>27</v>
      </c>
      <c r="E33" s="7" t="s">
        <v>6</v>
      </c>
      <c r="F33" s="8" t="s">
        <v>11</v>
      </c>
      <c r="G33" s="9"/>
    </row>
    <row r="34" spans="1:12" x14ac:dyDescent="0.25">
      <c r="C34" s="80"/>
      <c r="D34" s="53" t="s">
        <v>2</v>
      </c>
      <c r="E34" s="68"/>
      <c r="F34" s="6">
        <v>20</v>
      </c>
      <c r="G34" s="11">
        <f>E34*F34</f>
        <v>0</v>
      </c>
    </row>
    <row r="35" spans="1:12" x14ac:dyDescent="0.25">
      <c r="C35" s="80"/>
      <c r="D35" s="53" t="s">
        <v>30</v>
      </c>
      <c r="E35" s="68"/>
      <c r="F35" s="5">
        <v>1</v>
      </c>
      <c r="G35" s="11">
        <f t="shared" ref="G35:G36" si="0">E35*F35</f>
        <v>0</v>
      </c>
    </row>
    <row r="36" spans="1:12" x14ac:dyDescent="0.25">
      <c r="C36" s="81"/>
      <c r="D36" s="53" t="s">
        <v>14</v>
      </c>
      <c r="E36" s="68"/>
      <c r="F36" s="5">
        <v>1</v>
      </c>
      <c r="G36" s="11">
        <f t="shared" si="0"/>
        <v>0</v>
      </c>
    </row>
    <row r="38" spans="1:12" x14ac:dyDescent="0.25">
      <c r="D38" s="69" t="s">
        <v>34</v>
      </c>
      <c r="E38" s="70"/>
      <c r="F38" s="71"/>
      <c r="G38" s="40">
        <f>SUM(G26,G34,G35,G36)</f>
        <v>0</v>
      </c>
    </row>
    <row r="40" spans="1:12" x14ac:dyDescent="0.25">
      <c r="D40" s="69" t="s">
        <v>16</v>
      </c>
      <c r="E40" s="70"/>
      <c r="F40" s="71"/>
      <c r="G40" s="15">
        <f>SUM(K22,G38)</f>
        <v>0</v>
      </c>
    </row>
    <row r="41" spans="1:12" ht="15.75" thickBot="1" x14ac:dyDescent="0.3"/>
    <row r="42" spans="1:12" ht="35.25" customHeight="1" x14ac:dyDescent="0.25">
      <c r="A42" s="89" t="s">
        <v>42</v>
      </c>
      <c r="B42" s="90"/>
      <c r="C42" s="90"/>
      <c r="D42" s="95"/>
      <c r="E42" s="95"/>
      <c r="F42" s="95"/>
      <c r="G42" s="95"/>
      <c r="H42" s="95"/>
      <c r="I42" s="95"/>
      <c r="J42" s="95"/>
      <c r="K42" s="95"/>
      <c r="L42" s="96"/>
    </row>
    <row r="43" spans="1:12" ht="39" customHeight="1" x14ac:dyDescent="0.25">
      <c r="A43" s="91" t="s">
        <v>45</v>
      </c>
      <c r="B43" s="92"/>
      <c r="C43" s="92"/>
      <c r="D43" s="97"/>
      <c r="E43" s="97"/>
      <c r="F43" s="97"/>
      <c r="G43" s="97"/>
      <c r="H43" s="97"/>
      <c r="I43" s="97"/>
      <c r="J43" s="97"/>
      <c r="K43" s="97"/>
      <c r="L43" s="98"/>
    </row>
    <row r="44" spans="1:12" ht="42.75" customHeight="1" x14ac:dyDescent="0.25">
      <c r="A44" s="91" t="s">
        <v>44</v>
      </c>
      <c r="B44" s="92"/>
      <c r="C44" s="92"/>
      <c r="D44" s="97"/>
      <c r="E44" s="97"/>
      <c r="F44" s="97"/>
      <c r="G44" s="97"/>
      <c r="H44" s="97"/>
      <c r="I44" s="97"/>
      <c r="J44" s="97"/>
      <c r="K44" s="97"/>
      <c r="L44" s="98"/>
    </row>
    <row r="45" spans="1:12" ht="42" customHeight="1" thickBot="1" x14ac:dyDescent="0.3">
      <c r="A45" s="93" t="s">
        <v>43</v>
      </c>
      <c r="B45" s="94"/>
      <c r="C45" s="94"/>
      <c r="D45" s="99"/>
      <c r="E45" s="99"/>
      <c r="F45" s="99"/>
      <c r="G45" s="99"/>
      <c r="H45" s="99"/>
      <c r="I45" s="99"/>
      <c r="J45" s="99"/>
      <c r="K45" s="99"/>
      <c r="L45" s="100"/>
    </row>
    <row r="61" spans="1:11" x14ac:dyDescent="0.25">
      <c r="A61" s="37"/>
      <c r="B61" s="37"/>
      <c r="C61" s="37"/>
      <c r="D61" s="37"/>
    </row>
    <row r="62" spans="1:11" x14ac:dyDescent="0.25">
      <c r="A62" s="38"/>
      <c r="B62" s="38"/>
      <c r="C62" s="38"/>
      <c r="D62" s="39"/>
      <c r="E62" s="32"/>
      <c r="F62" s="20"/>
      <c r="K62" s="21"/>
    </row>
    <row r="63" spans="1:11" x14ac:dyDescent="0.25">
      <c r="B63" s="33"/>
      <c r="C63" s="34"/>
      <c r="F63" s="35"/>
      <c r="G63" s="35"/>
    </row>
  </sheetData>
  <sheetProtection password="C60C" sheet="1" objects="1" scenarios="1"/>
  <mergeCells count="17">
    <mergeCell ref="D45:L45"/>
    <mergeCell ref="A42:C42"/>
    <mergeCell ref="A43:C43"/>
    <mergeCell ref="A44:C44"/>
    <mergeCell ref="A45:C45"/>
    <mergeCell ref="D42:L42"/>
    <mergeCell ref="D43:L43"/>
    <mergeCell ref="D44:L44"/>
    <mergeCell ref="A1:L1"/>
    <mergeCell ref="D40:F40"/>
    <mergeCell ref="D38:F38"/>
    <mergeCell ref="D22:J22"/>
    <mergeCell ref="E12:F12"/>
    <mergeCell ref="C12:D12"/>
    <mergeCell ref="C14:D14"/>
    <mergeCell ref="C15:E15"/>
    <mergeCell ref="C30:C36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DJI 2019</vt:lpstr>
      <vt:lpstr>'prijzenblad DJI 2019'!Afdrukbereik</vt:lpstr>
    </vt:vector>
  </TitlesOfParts>
  <Company>Ministerie van Veiligheid en Justitie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Beijeren, van, Linda</dc:creator>
  <cp:lastModifiedBy>Visser, Christa</cp:lastModifiedBy>
  <cp:lastPrinted>2019-02-22T12:25:41Z</cp:lastPrinted>
  <dcterms:created xsi:type="dcterms:W3CDTF">2015-07-27T13:42:01Z</dcterms:created>
  <dcterms:modified xsi:type="dcterms:W3CDTF">2019-02-22T12:25:53Z</dcterms:modified>
</cp:coreProperties>
</file>