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koop\Aanbesteding Sanitaire artikelen 2023\DEF\"/>
    </mc:Choice>
  </mc:AlternateContent>
  <xr:revisionPtr revIDLastSave="0" documentId="8_{79FD94F9-FFAE-4397-B769-7AFEBBE68645}" xr6:coauthVersionLast="47" xr6:coauthVersionMax="47" xr10:uidLastSave="{00000000-0000-0000-0000-000000000000}"/>
  <bookViews>
    <workbookView xWindow="-108" yWindow="-108" windowWidth="23256" windowHeight="12576" xr2:uid="{0AC50352-58E4-4D3D-9BEF-5537B9587431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4" i="1"/>
  <c r="B5" i="1" s="1"/>
  <c r="E4" i="1" l="1"/>
  <c r="E7" i="1" s="1"/>
  <c r="F3" i="1"/>
  <c r="E5" i="1" l="1"/>
  <c r="D4" i="1"/>
  <c r="D7" i="1" s="1"/>
  <c r="C4" i="1"/>
  <c r="C7" i="1" s="1"/>
  <c r="B7" i="1" l="1"/>
  <c r="F4" i="1"/>
  <c r="C5" i="1"/>
  <c r="D5" i="1"/>
</calcChain>
</file>

<file path=xl/sharedStrings.xml><?xml version="1.0" encoding="utf-8"?>
<sst xmlns="http://schemas.openxmlformats.org/spreadsheetml/2006/main" count="25" uniqueCount="19">
  <si>
    <t>Sub-gunningscriteria + bijbehorende waarde beoordeling</t>
  </si>
  <si>
    <t>SCORE</t>
  </si>
  <si>
    <t>1. Dispenser systemen toepassen op diverse doelgroepen</t>
  </si>
  <si>
    <t>2. Bevoorraden locaties</t>
  </si>
  <si>
    <t>3. Kwaliteit dienstverlening en processen</t>
  </si>
  <si>
    <t>4. Plan van aanpak implementatie</t>
  </si>
  <si>
    <t>Totaal:</t>
  </si>
  <si>
    <t>Percentage</t>
  </si>
  <si>
    <t>Uitmuntend</t>
  </si>
  <si>
    <t>Goed</t>
  </si>
  <si>
    <t>Voldoende</t>
  </si>
  <si>
    <t>€ 0,-</t>
  </si>
  <si>
    <t>Matig</t>
  </si>
  <si>
    <t>Onvoldoende</t>
  </si>
  <si>
    <t>KO</t>
  </si>
  <si>
    <t>NB: indien inschrijver op de beantwoording van de open vragen 1-3 tweemaal of meer matig scoort zal deze inschrijver worden uitgesloten</t>
  </si>
  <si>
    <t>Totaal kwaliteit:</t>
  </si>
  <si>
    <t>Geraamde omvang (per jaar):</t>
  </si>
  <si>
    <t xml:space="preserve">De verwachting is dat prijzen onderling niet meer dan 30.000 van elkaar verschilen.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</si>
</sst>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/>
    </xf>
    <xf numFmtId="8" fontId="3" fillId="6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8" fontId="5" fillId="6" borderId="1" xfId="0" applyNumberFormat="1" applyFont="1" applyFill="1" applyBorder="1" applyAlignment="1">
      <alignment vertical="center"/>
    </xf>
    <xf numFmtId="8" fontId="5" fillId="0" borderId="1" xfId="0" applyNumberFormat="1" applyFont="1" applyBorder="1" applyAlignment="1">
      <alignment vertical="center"/>
    </xf>
    <xf numFmtId="0" fontId="6" fillId="0" borderId="0" xfId="0" applyFont="1"/>
    <xf numFmtId="8" fontId="5" fillId="0" borderId="0" xfId="0" applyNumberFormat="1" applyFo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9" fillId="0" borderId="0" xfId="0" applyFont="1"/>
    <xf numFmtId="6" fontId="3" fillId="4" borderId="2" xfId="0" applyNumberFormat="1" applyFont="1" applyFill="1" applyBorder="1" applyAlignment="1">
      <alignment horizontal="center" vertical="center" wrapText="1"/>
    </xf>
    <xf numFmtId="6" fontId="4" fillId="4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16" fontId="0" fillId="0" borderId="0" xfId="0" applyNumberFormat="1"/>
    <xf numFmtId="0" fontId="2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3">
    <cellStyle name="Standaard" xfId="0" builtinId="0"/>
    <cellStyle name="Standaard 3" xfId="1" xr:uid="{FB62E95C-804B-4121-80F8-4DB5277B8559}"/>
    <cellStyle name="Valuta 2" xfId="2" xr:uid="{76F1A4B9-BBFB-454A-B50E-FE6184C84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7365-7E32-4614-BF09-7C9E69B8C6AB}">
  <sheetPr>
    <pageSetUpPr fitToPage="1"/>
  </sheetPr>
  <dimension ref="A1:P16"/>
  <sheetViews>
    <sheetView tabSelected="1" workbookViewId="0">
      <selection activeCell="D4" sqref="D4"/>
    </sheetView>
  </sheetViews>
  <sheetFormatPr defaultRowHeight="14.4" x14ac:dyDescent="0.3"/>
  <cols>
    <col min="1" max="1" width="12.6640625" style="13" customWidth="1"/>
    <col min="2" max="6" width="13.5546875" customWidth="1"/>
    <col min="7" max="7" width="15" customWidth="1"/>
    <col min="8" max="8" width="2.88671875" customWidth="1"/>
    <col min="9" max="9" width="10.109375" customWidth="1"/>
    <col min="10" max="10" width="9.109375" customWidth="1"/>
    <col min="11" max="13" width="11.6640625" customWidth="1"/>
    <col min="14" max="14" width="15.109375" customWidth="1"/>
    <col min="15" max="15" width="4" customWidth="1"/>
    <col min="16" max="16" width="17.109375" customWidth="1"/>
    <col min="17" max="17" width="12.44140625" bestFit="1" customWidth="1"/>
    <col min="18" max="18" width="16.33203125" bestFit="1" customWidth="1"/>
    <col min="19" max="20" width="12.44140625" bestFit="1" customWidth="1"/>
    <col min="21" max="21" width="15" customWidth="1"/>
  </cols>
  <sheetData>
    <row r="1" spans="1:16" ht="27" customHeight="1" x14ac:dyDescent="0.3">
      <c r="A1" s="22" t="s">
        <v>0</v>
      </c>
      <c r="B1" s="23"/>
      <c r="C1" s="23"/>
      <c r="D1" s="23"/>
      <c r="E1" s="23"/>
      <c r="F1" s="23"/>
    </row>
    <row r="2" spans="1:16" ht="51" x14ac:dyDescent="0.3">
      <c r="A2" s="14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1" t="s">
        <v>6</v>
      </c>
    </row>
    <row r="3" spans="1:16" x14ac:dyDescent="0.3">
      <c r="A3" s="15" t="s">
        <v>7</v>
      </c>
      <c r="B3" s="2">
        <v>0.4</v>
      </c>
      <c r="C3" s="2">
        <v>0.25</v>
      </c>
      <c r="D3" s="2">
        <v>0.25</v>
      </c>
      <c r="E3" s="2">
        <v>0.1</v>
      </c>
      <c r="F3" s="3">
        <f>SUM(B3:E3)</f>
        <v>1</v>
      </c>
      <c r="G3" s="20"/>
      <c r="H3" s="20"/>
      <c r="I3" s="19"/>
      <c r="J3" s="19"/>
      <c r="K3" s="19"/>
    </row>
    <row r="4" spans="1:16" x14ac:dyDescent="0.3">
      <c r="A4" s="14" t="s">
        <v>8</v>
      </c>
      <c r="B4" s="17">
        <f>B11*B3</f>
        <v>49000</v>
      </c>
      <c r="C4" s="17">
        <f>B11*C3</f>
        <v>30624.999999999996</v>
      </c>
      <c r="D4" s="17">
        <f>B11*D3</f>
        <v>30624.999999999996</v>
      </c>
      <c r="E4" s="17">
        <f>B11*E3</f>
        <v>12250</v>
      </c>
      <c r="F4" s="4">
        <f>SUM(B4:E4)</f>
        <v>122500</v>
      </c>
      <c r="G4" s="20"/>
      <c r="H4" s="20"/>
      <c r="I4" s="19"/>
      <c r="J4" s="19"/>
      <c r="K4" s="19"/>
      <c r="L4" s="16"/>
      <c r="M4" s="16"/>
      <c r="N4" s="16"/>
      <c r="O4" s="16"/>
      <c r="P4" s="16"/>
    </row>
    <row r="5" spans="1:16" x14ac:dyDescent="0.3">
      <c r="A5" s="14" t="s">
        <v>9</v>
      </c>
      <c r="B5" s="17">
        <f>B4*0.8</f>
        <v>39200</v>
      </c>
      <c r="C5" s="17">
        <f t="shared" ref="C5:D5" si="0">C4*0.8</f>
        <v>24500</v>
      </c>
      <c r="D5" s="17">
        <f t="shared" si="0"/>
        <v>24500</v>
      </c>
      <c r="E5" s="17">
        <f t="shared" ref="E5" si="1">E4*0.8</f>
        <v>9800</v>
      </c>
      <c r="F5" s="5"/>
    </row>
    <row r="6" spans="1:16" x14ac:dyDescent="0.3">
      <c r="A6" s="14" t="s">
        <v>10</v>
      </c>
      <c r="B6" s="17" t="s">
        <v>11</v>
      </c>
      <c r="C6" s="17" t="s">
        <v>11</v>
      </c>
      <c r="D6" s="17" t="s">
        <v>11</v>
      </c>
      <c r="E6" s="17" t="s">
        <v>11</v>
      </c>
      <c r="F6" s="5"/>
    </row>
    <row r="7" spans="1:16" x14ac:dyDescent="0.3">
      <c r="A7" s="14" t="s">
        <v>12</v>
      </c>
      <c r="B7" s="18">
        <f>B4*-2</f>
        <v>-98000</v>
      </c>
      <c r="C7" s="18">
        <f t="shared" ref="C7:E7" si="2">C4*-2</f>
        <v>-61249.999999999993</v>
      </c>
      <c r="D7" s="18">
        <f t="shared" si="2"/>
        <v>-61249.999999999993</v>
      </c>
      <c r="E7" s="18">
        <f t="shared" si="2"/>
        <v>-24500</v>
      </c>
      <c r="F7" s="5"/>
    </row>
    <row r="8" spans="1:16" x14ac:dyDescent="0.3">
      <c r="A8" s="14" t="s">
        <v>13</v>
      </c>
      <c r="B8" s="18" t="s">
        <v>14</v>
      </c>
      <c r="C8" s="18" t="s">
        <v>14</v>
      </c>
      <c r="D8" s="18" t="s">
        <v>14</v>
      </c>
      <c r="E8" s="18" t="s">
        <v>14</v>
      </c>
      <c r="F8" s="5"/>
    </row>
    <row r="9" spans="1:16" x14ac:dyDescent="0.3">
      <c r="A9" s="10" t="s">
        <v>15</v>
      </c>
      <c r="C9" s="6"/>
      <c r="D9" s="6"/>
      <c r="E9" s="6"/>
      <c r="F9" s="7"/>
    </row>
    <row r="10" spans="1:16" x14ac:dyDescent="0.3">
      <c r="A10" s="12"/>
      <c r="B10" s="6"/>
      <c r="C10" s="6"/>
      <c r="D10" s="6"/>
      <c r="E10" s="6"/>
      <c r="F10" s="7"/>
    </row>
    <row r="11" spans="1:16" ht="20.399999999999999" x14ac:dyDescent="0.3">
      <c r="A11" s="14" t="s">
        <v>16</v>
      </c>
      <c r="B11" s="8">
        <f>B12*0.7</f>
        <v>122499.99999999999</v>
      </c>
      <c r="C11" s="6"/>
      <c r="D11" s="6"/>
      <c r="E11" s="6"/>
      <c r="F11" s="7"/>
    </row>
    <row r="12" spans="1:16" ht="30.6" x14ac:dyDescent="0.3">
      <c r="A12" s="14" t="s">
        <v>17</v>
      </c>
      <c r="B12" s="9">
        <v>175000</v>
      </c>
      <c r="C12" s="6"/>
      <c r="E12" s="6"/>
      <c r="F12" s="7"/>
    </row>
    <row r="13" spans="1:16" x14ac:dyDescent="0.3">
      <c r="A13" s="12"/>
      <c r="B13" s="11"/>
      <c r="C13" s="6"/>
      <c r="D13" s="10"/>
      <c r="E13" s="6"/>
      <c r="F13" s="7"/>
    </row>
    <row r="14" spans="1:16" x14ac:dyDescent="0.3">
      <c r="A14" s="6" t="s">
        <v>18</v>
      </c>
      <c r="C14" s="6"/>
      <c r="D14" s="6"/>
      <c r="E14" s="6"/>
      <c r="F14" s="7"/>
    </row>
    <row r="15" spans="1:16" x14ac:dyDescent="0.3">
      <c r="A15" s="12"/>
      <c r="C15" s="6"/>
      <c r="D15" s="6"/>
      <c r="E15" s="6"/>
      <c r="F15" s="7"/>
    </row>
    <row r="16" spans="1:16" x14ac:dyDescent="0.3">
      <c r="A16" s="12"/>
      <c r="B16" s="6"/>
      <c r="C16" s="6"/>
      <c r="D16" s="6"/>
      <c r="E16" s="6"/>
      <c r="F16" s="7"/>
    </row>
  </sheetData>
  <sheetProtection algorithmName="SHA-512" hashValue="LrKcAR5mRWyw1AWiwfRKtpjCUfmcrxhjKvdLUahYDxJ3xtqKNej+ig3fPn6llPw47KlAixjaD2lrU0USOQ3S6g==" saltValue="MghZLF5oGJYH1vI9fPBQbw==" spinCount="100000" sheet="1" objects="1" scenarios="1"/>
  <mergeCells count="1">
    <mergeCell ref="A1:F1"/>
  </mergeCells>
  <phoneticPr fontId="11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3D3C-3B9C-40EF-BBBA-24ECA4B0BC1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BCD85FF39064D98E54FAB22A5B46D" ma:contentTypeVersion="2" ma:contentTypeDescription="Een nieuw document maken." ma:contentTypeScope="" ma:versionID="e97e0928b90f69eb9c6fee3ffa835cc0">
  <xsd:schema xmlns:xsd="http://www.w3.org/2001/XMLSchema" xmlns:xs="http://www.w3.org/2001/XMLSchema" xmlns:p="http://schemas.microsoft.com/office/2006/metadata/properties" xmlns:ns2="940173e1-d35e-408d-acae-f5b944b8b6a6" targetNamespace="http://schemas.microsoft.com/office/2006/metadata/properties" ma:root="true" ma:fieldsID="ced21630a9288d7a06e74495adc73636" ns2:_="">
    <xsd:import namespace="940173e1-d35e-408d-acae-f5b944b8b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173e1-d35e-408d-acae-f5b944b8b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F33C57-36EF-49A0-B184-04B8C39C07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173e1-d35e-408d-acae-f5b944b8b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18477E-C5E5-401A-8E94-EAC36D0095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D12BBA-CB07-4930-AF1C-30F92302A4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ASG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Janine Postma</dc:creator>
  <cp:keywords/>
  <dc:description/>
  <cp:lastModifiedBy>Janine Postma</cp:lastModifiedBy>
  <cp:revision/>
  <dcterms:created xsi:type="dcterms:W3CDTF">2022-05-31T12:37:21Z</dcterms:created>
  <dcterms:modified xsi:type="dcterms:W3CDTF">2023-04-20T08:41:14Z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0x01010049FBCD85FF39064D98E54FAB22A5B46D</vt:lpwstr>
  </property>
</Properties>
</file>