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SPTSIN\SININ\1. Projecten\A08 GWW\A08.345.2023 Vervangen ledarmaturen en klimmasten sportvelden\2b. Gunningsfase\2. Nota van inlichtingen\"/>
    </mc:Choice>
  </mc:AlternateContent>
  <xr:revisionPtr revIDLastSave="0" documentId="13_ncr:1_{9DF2E61D-BB3D-4907-90EF-F8D8CC8E29AB}" xr6:coauthVersionLast="47" xr6:coauthVersionMax="47" xr10:uidLastSave="{00000000-0000-0000-0000-000000000000}"/>
  <bookViews>
    <workbookView xWindow="28690" yWindow="-110" windowWidth="38620" windowHeight="21220" tabRatio="500" xr2:uid="{00000000-000D-0000-FFFF-FFFF00000000}"/>
  </bookViews>
  <sheets>
    <sheet name="Staat van hoeveelheden" sheetId="17" r:id="rId1"/>
  </sheets>
  <definedNames>
    <definedName name="_xlnm.Print_Area" localSheetId="0">'Staat van hoeveelheden'!$A$1:$P$48</definedName>
    <definedName name="_xlnm.Print_Titles" localSheetId="0">'Staat van hoeveelheden'!$1:$6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17" l="1"/>
  <c r="N16" i="17" l="1"/>
  <c r="P16" i="17" s="1"/>
  <c r="N19" i="17"/>
  <c r="P19" i="17" s="1"/>
  <c r="N43" i="17"/>
  <c r="P43" i="17" s="1"/>
  <c r="N42" i="17"/>
  <c r="P42" i="17" s="1"/>
  <c r="N41" i="17" l="1"/>
  <c r="P41" i="17" s="1"/>
  <c r="P11" i="17"/>
  <c r="N12" i="17"/>
  <c r="P12" i="17" s="1"/>
  <c r="N8" i="17"/>
  <c r="P8" i="17" s="1"/>
  <c r="P9" i="17"/>
  <c r="N10" i="17"/>
  <c r="P10" i="17" s="1"/>
  <c r="N13" i="17"/>
  <c r="P13" i="17" s="1"/>
  <c r="N46" i="17"/>
  <c r="P46" i="17" s="1"/>
  <c r="N45" i="17"/>
  <c r="P45" i="17" s="1"/>
  <c r="N40" i="17"/>
  <c r="P40" i="17" s="1"/>
  <c r="N39" i="17"/>
  <c r="P39" i="17" s="1"/>
  <c r="N33" i="17"/>
  <c r="P33" i="17" s="1"/>
  <c r="N34" i="17"/>
  <c r="P34" i="17" s="1"/>
  <c r="N35" i="17"/>
  <c r="P35" i="17" s="1"/>
  <c r="N36" i="17"/>
  <c r="P36" i="17" s="1"/>
  <c r="N32" i="17"/>
  <c r="P32" i="17" s="1"/>
  <c r="N28" i="17"/>
  <c r="P28" i="17" s="1"/>
  <c r="N29" i="17"/>
  <c r="P29" i="17" s="1"/>
  <c r="N27" i="17"/>
  <c r="P27" i="17" s="1"/>
  <c r="N18" i="17"/>
  <c r="P18" i="17" s="1"/>
  <c r="N20" i="17"/>
  <c r="P20" i="17" s="1"/>
  <c r="N21" i="17"/>
  <c r="P21" i="17" s="1"/>
  <c r="N22" i="17"/>
  <c r="P22" i="17" s="1"/>
  <c r="N23" i="17"/>
  <c r="P23" i="17" s="1"/>
  <c r="N24" i="17"/>
  <c r="P24" i="17" s="1"/>
  <c r="N17" i="17"/>
  <c r="P17" i="17" s="1"/>
  <c r="P47" i="17" l="1"/>
</calcChain>
</file>

<file path=xl/sharedStrings.xml><?xml version="1.0" encoding="utf-8"?>
<sst xmlns="http://schemas.openxmlformats.org/spreadsheetml/2006/main" count="100" uniqueCount="62">
  <si>
    <t>Gemeente Leiden</t>
  </si>
  <si>
    <t>Versie</t>
  </si>
  <si>
    <t>Omschrijving</t>
  </si>
  <si>
    <t>Eenheid</t>
  </si>
  <si>
    <t xml:space="preserve">Mors II Sporting Leiden veld 2
</t>
  </si>
  <si>
    <t>Mors II Sporting Leiden veld 3</t>
  </si>
  <si>
    <t>Morskwartier DIOK        veld 1,2</t>
  </si>
  <si>
    <t>Noord Roodenburg veld 2</t>
  </si>
  <si>
    <t>Noord Pernix veld 1,2</t>
  </si>
  <si>
    <t>Montgomerystraat Lightning Leiden, Saturnus           veld 2,3</t>
  </si>
  <si>
    <t>Boshuizerkade FC Boshuizen               DIOK veld 2,3</t>
  </si>
  <si>
    <t>Leidse Hout Leiden Atletiek atletiekbaan</t>
  </si>
  <si>
    <t>Kikkerpolder I UVS, LSVV veld 1</t>
  </si>
  <si>
    <t>Kikkerpolder I UVS, LSVV veld 2(A)</t>
  </si>
  <si>
    <t>Kikkerpolder II Lugdunum   veld 1</t>
  </si>
  <si>
    <t>Hoeveelheid resultaats-verplichting
TOTAAL</t>
  </si>
  <si>
    <t>Prijs per eenheid in euro (excl. btw)</t>
  </si>
  <si>
    <t>Totaal bedrag in euro (excl. btw)</t>
  </si>
  <si>
    <t>Informatie</t>
  </si>
  <si>
    <t>Led armaturen benodigd (ter indicatie)</t>
  </si>
  <si>
    <t>ST</t>
  </si>
  <si>
    <t>Lumosa Touch</t>
  </si>
  <si>
    <t>Perfect Play</t>
  </si>
  <si>
    <t>Verlichtingsniveau minimaal 75 lux (training)</t>
  </si>
  <si>
    <t>Verlichtingsniveau minimaal 200 lux (club competitie wedstrijden)</t>
  </si>
  <si>
    <t>Verlichtingsniveau minimaal &gt;75 lux (inhaal wedstrijden)</t>
  </si>
  <si>
    <t>Voorbereidende werkzaamheden</t>
  </si>
  <si>
    <t>Aanleveren gegevens voor aanvraag omgevings vergunning</t>
  </si>
  <si>
    <t>EUR</t>
  </si>
  <si>
    <t>Opstellen detailplanning</t>
  </si>
  <si>
    <t>Controleren beschikbare ruimte drivers en aansluitkasten incl. rapportage</t>
  </si>
  <si>
    <t>Bepalen kwaliteit grondkabels voor hergebruik (NEN 3140 inspecties)</t>
  </si>
  <si>
    <t xml:space="preserve"> </t>
  </si>
  <si>
    <t xml:space="preserve">Opstellen lichttechnische berekeningen </t>
  </si>
  <si>
    <t>Opstellen lichthinderberekeningen</t>
  </si>
  <si>
    <t>Aantonen stabiliteit lichtmasten voor periode t/m 2028</t>
  </si>
  <si>
    <t>Opstellen V&amp;G plan en V&amp;G-dossier</t>
  </si>
  <si>
    <t>Vooropname van het werkterrein en omgeving</t>
  </si>
  <si>
    <t>Tijdelijke voorzieningen</t>
  </si>
  <si>
    <t xml:space="preserve">Maatregelen t.b.v. bereikbaarheid lichtmasten </t>
  </si>
  <si>
    <t>Inrichten tijdelijk werkterrein / opslag lichtmasten</t>
  </si>
  <si>
    <t>Opruimen werkterrein / opslag lichtmasten</t>
  </si>
  <si>
    <t>Oplevering en revisie</t>
  </si>
  <si>
    <t>Vervaardigen revisietekening</t>
  </si>
  <si>
    <t>Opstellen opleverdossier</t>
  </si>
  <si>
    <t>Uitvoeren NEN1010-keuring incl. rapportage</t>
  </si>
  <si>
    <t>Uitvoeren lichtmeting incl. rapportage</t>
  </si>
  <si>
    <t>Uitleg bediening installatie aan gebruikers</t>
  </si>
  <si>
    <t>Ombouw lichtinstallatie naar LED incl. bijkomende werkzaamheden</t>
  </si>
  <si>
    <t xml:space="preserve">Afvullen van de bestaande lichtmasten met brekerzand  </t>
  </si>
  <si>
    <t>Verwijderen en afvoeren oude armaturen en bevestigingsmaterialen</t>
  </si>
  <si>
    <t>Leveren en inrichten bediening installatie Perfect Play of Lumosa Touch</t>
  </si>
  <si>
    <t>Leveren en aanbrengen masten incl. klimvoorzieningen en  incl. stickers met paalnummers volgens opgave op de  (nieuwe masten)</t>
  </si>
  <si>
    <t>Richten armaturen, aansluiten installatie, proefdraaien en inrichten bedieningspaneel</t>
  </si>
  <si>
    <t>*geschatte aantallen t.b.v. prijstelling</t>
  </si>
  <si>
    <t>Verlichtingsniveau minimaal 120 lux (inhaal wedstrijden)*</t>
  </si>
  <si>
    <t>Lichtmanagement systeem op complex aanwezig, hier op uitbreiden (ter info)</t>
  </si>
  <si>
    <t xml:space="preserve">Lichthinder kappen aanbrengen waar nodig ?* </t>
  </si>
  <si>
    <t>Leveren en aanbrengen LED armaturen inclusief bevestigingsmaterialen ter indicatie afhankelijk van licht opbrengst*</t>
  </si>
  <si>
    <t>Verwijderen en afvoeren oude masten*</t>
  </si>
  <si>
    <t>Inschrijfsom excl. btw</t>
  </si>
  <si>
    <t>Prijzenblad gewijzigd n.a.v. NVI 1 - Sportveldverlichting vervangen voor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</si>
</sst>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10"/>
      <color theme="1"/>
      <name val="Arial"/>
      <family val="2"/>
    </font>
    <font>
      <sz val="7"/>
      <color rgb="FF666666"/>
      <name val="Arial"/>
      <family val="2"/>
    </font>
    <font>
      <sz val="10"/>
      <color rgb="FFFF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666666"/>
      <name val="Arial"/>
      <family val="2"/>
    </font>
    <font>
      <b/>
      <sz val="9"/>
      <color indexed="8"/>
      <name val="Verdana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77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2" xfId="0" applyFont="1" applyBorder="1">
      <alignment vertical="top"/>
    </xf>
    <xf numFmtId="0" fontId="2" fillId="0" borderId="3" xfId="0" applyFont="1" applyBorder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>
      <alignment vertical="top"/>
    </xf>
    <xf numFmtId="0" fontId="8" fillId="0" borderId="0" xfId="0" applyFont="1">
      <alignment vertical="top"/>
    </xf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top" wrapText="1" readingOrder="1"/>
    </xf>
    <xf numFmtId="0" fontId="10" fillId="0" borderId="0" xfId="0" applyFont="1">
      <alignment vertical="top"/>
    </xf>
    <xf numFmtId="0" fontId="1" fillId="0" borderId="0" xfId="0" applyFont="1">
      <alignment vertical="top"/>
    </xf>
    <xf numFmtId="0" fontId="4" fillId="0" borderId="6" xfId="0" applyFont="1" applyBorder="1" applyAlignment="1">
      <alignment horizontal="left" vertical="top" wrapText="1"/>
    </xf>
    <xf numFmtId="0" fontId="2" fillId="0" borderId="1" xfId="0" applyFont="1" applyBorder="1">
      <alignment vertical="top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 readingOrder="1"/>
    </xf>
    <xf numFmtId="44" fontId="2" fillId="0" borderId="0" xfId="1" applyFont="1">
      <alignment vertical="top"/>
    </xf>
    <xf numFmtId="44" fontId="2" fillId="0" borderId="0" xfId="1" applyFont="1" applyAlignment="1">
      <alignment horizontal="right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left" vertical="top" wrapText="1"/>
    </xf>
    <xf numFmtId="44" fontId="2" fillId="0" borderId="16" xfId="1" applyFont="1" applyBorder="1">
      <alignment vertical="top"/>
    </xf>
    <xf numFmtId="0" fontId="7" fillId="0" borderId="15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/>
    </xf>
    <xf numFmtId="16" fontId="2" fillId="0" borderId="0" xfId="0" applyNumberFormat="1" applyFont="1">
      <alignment vertical="top"/>
    </xf>
    <xf numFmtId="0" fontId="4" fillId="0" borderId="2" xfId="0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center"/>
    </xf>
    <xf numFmtId="44" fontId="2" fillId="0" borderId="19" xfId="1" applyFont="1" applyBorder="1">
      <alignment vertical="top"/>
    </xf>
    <xf numFmtId="0" fontId="5" fillId="0" borderId="17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>
      <alignment vertical="top"/>
    </xf>
    <xf numFmtId="14" fontId="12" fillId="0" borderId="0" xfId="0" applyNumberFormat="1" applyFont="1">
      <alignment vertical="top"/>
    </xf>
    <xf numFmtId="0" fontId="13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 wrapText="1" readingOrder="1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6" fillId="0" borderId="0" xfId="0" applyFont="1">
      <alignment vertical="top"/>
    </xf>
    <xf numFmtId="0" fontId="5" fillId="0" borderId="20" xfId="0" applyFont="1" applyBorder="1" applyAlignment="1">
      <alignment vertical="top" wrapText="1"/>
    </xf>
    <xf numFmtId="44" fontId="15" fillId="0" borderId="21" xfId="1" applyFont="1" applyBorder="1">
      <alignment vertical="top"/>
    </xf>
    <xf numFmtId="44" fontId="2" fillId="0" borderId="14" xfId="1" applyFont="1" applyFill="1" applyBorder="1" applyProtection="1">
      <alignment vertical="top"/>
      <protection locked="0"/>
    </xf>
    <xf numFmtId="44" fontId="2" fillId="0" borderId="18" xfId="1" applyFont="1" applyFill="1" applyBorder="1" applyProtection="1">
      <alignment vertical="top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12" fillId="0" borderId="22" xfId="0" applyFont="1" applyBorder="1" applyAlignment="1">
      <alignment vertical="top" wrapText="1"/>
    </xf>
    <xf numFmtId="0" fontId="17" fillId="0" borderId="21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left" vertical="top" wrapText="1" readingOrder="1"/>
    </xf>
    <xf numFmtId="0" fontId="4" fillId="0" borderId="2" xfId="0" applyFont="1" applyBorder="1" applyAlignment="1">
      <alignment horizontal="left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left" vertical="top" wrapText="1" readingOrder="1"/>
    </xf>
    <xf numFmtId="0" fontId="4" fillId="0" borderId="10" xfId="1" applyNumberFormat="1" applyFont="1" applyBorder="1" applyAlignment="1">
      <alignment horizontal="left" vertical="top" wrapText="1" readingOrder="1"/>
    </xf>
    <xf numFmtId="0" fontId="4" fillId="0" borderId="11" xfId="1" applyNumberFormat="1" applyFont="1" applyBorder="1" applyAlignment="1">
      <alignment horizontal="left" vertical="top" wrapText="1" readingOrder="1"/>
    </xf>
    <xf numFmtId="0" fontId="4" fillId="0" borderId="13" xfId="1" applyNumberFormat="1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5" fillId="0" borderId="14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1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1A8B-EDBC-4E2F-B2CE-AF6CDA95F6F7}">
  <sheetPr>
    <outlinePr summaryBelow="0" summaryRight="0"/>
    <pageSetUpPr autoPageBreaks="0" fitToPage="1"/>
  </sheetPr>
  <dimension ref="A1:AA129"/>
  <sheetViews>
    <sheetView showGridLines="0" tabSelected="1" showOutlineSymbols="0" zoomScaleNormal="100" workbookViewId="0">
      <selection activeCell="B8" sqref="B8"/>
    </sheetView>
  </sheetViews>
  <sheetFormatPr defaultColWidth="6.81640625" defaultRowHeight="12.75" customHeight="1" x14ac:dyDescent="0.25"/>
  <cols>
    <col min="1" max="1" width="71.7265625" style="24" customWidth="1"/>
    <col min="2" max="2" width="9.6328125" style="1" customWidth="1"/>
    <col min="3" max="3" width="13" style="1" customWidth="1"/>
    <col min="4" max="4" width="13.08984375" style="1" customWidth="1"/>
    <col min="5" max="5" width="13" style="1" customWidth="1"/>
    <col min="6" max="6" width="12.7265625" style="1" customWidth="1"/>
    <col min="7" max="7" width="8.08984375" style="1" customWidth="1"/>
    <col min="8" max="8" width="15.08984375" style="1" customWidth="1"/>
    <col min="9" max="9" width="12.26953125" style="1" customWidth="1"/>
    <col min="10" max="10" width="12.36328125" style="1" customWidth="1"/>
    <col min="11" max="11" width="13.36328125" style="1" customWidth="1"/>
    <col min="12" max="13" width="13" style="1" customWidth="1"/>
    <col min="14" max="14" width="13.6328125" style="1" customWidth="1"/>
    <col min="15" max="15" width="19.36328125" style="18" customWidth="1"/>
    <col min="16" max="16" width="21.08984375" style="18" customWidth="1"/>
    <col min="17" max="16384" width="6.81640625" style="2"/>
  </cols>
  <sheetData>
    <row r="1" spans="1:16" ht="14.25" customHeight="1" x14ac:dyDescent="0.25">
      <c r="A1" s="41" t="s">
        <v>0</v>
      </c>
      <c r="B1" s="42" t="s">
        <v>1</v>
      </c>
      <c r="C1" s="43">
        <v>45105</v>
      </c>
    </row>
    <row r="2" spans="1:16" ht="14.25" customHeight="1" x14ac:dyDescent="0.25">
      <c r="A2" s="41" t="s">
        <v>61</v>
      </c>
      <c r="B2" s="44"/>
      <c r="C2" s="44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19"/>
    </row>
    <row r="3" spans="1:16" ht="14.25" customHeight="1" thickBot="1" x14ac:dyDescent="0.3">
      <c r="A3" s="61"/>
    </row>
    <row r="4" spans="1:16" ht="14.25" customHeight="1" x14ac:dyDescent="0.25">
      <c r="A4" s="17" t="s">
        <v>2</v>
      </c>
      <c r="B4" s="63" t="s">
        <v>3</v>
      </c>
      <c r="C4" s="72" t="s">
        <v>4</v>
      </c>
      <c r="D4" s="72" t="s">
        <v>5</v>
      </c>
      <c r="E4" s="72" t="s">
        <v>6</v>
      </c>
      <c r="F4" s="72" t="s">
        <v>7</v>
      </c>
      <c r="G4" s="72" t="s">
        <v>8</v>
      </c>
      <c r="H4" s="72" t="s">
        <v>9</v>
      </c>
      <c r="I4" s="72" t="s">
        <v>10</v>
      </c>
      <c r="J4" s="72" t="s">
        <v>11</v>
      </c>
      <c r="K4" s="72" t="s">
        <v>12</v>
      </c>
      <c r="L4" s="72" t="s">
        <v>13</v>
      </c>
      <c r="M4" s="72" t="s">
        <v>14</v>
      </c>
      <c r="N4" s="65" t="s">
        <v>15</v>
      </c>
      <c r="O4" s="63" t="s">
        <v>16</v>
      </c>
      <c r="P4" s="69" t="s">
        <v>17</v>
      </c>
    </row>
    <row r="5" spans="1:16" ht="14.25" customHeight="1" x14ac:dyDescent="0.25">
      <c r="A5" s="25"/>
      <c r="B5" s="64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66"/>
      <c r="O5" s="64"/>
      <c r="P5" s="70"/>
    </row>
    <row r="6" spans="1:16" ht="31.15" customHeight="1" thickBot="1" x14ac:dyDescent="0.3">
      <c r="A6" s="26"/>
      <c r="B6" s="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67"/>
      <c r="O6" s="68"/>
      <c r="P6" s="71"/>
    </row>
    <row r="7" spans="1:16" ht="31.15" customHeight="1" x14ac:dyDescent="0.25">
      <c r="A7" s="15" t="s">
        <v>18</v>
      </c>
      <c r="B7" s="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45"/>
      <c r="O7" s="48"/>
      <c r="P7" s="48"/>
    </row>
    <row r="8" spans="1:16" ht="14.25" customHeight="1" x14ac:dyDescent="0.25">
      <c r="A8" s="21" t="s">
        <v>19</v>
      </c>
      <c r="B8" s="20" t="s">
        <v>20</v>
      </c>
      <c r="C8" s="75">
        <v>6</v>
      </c>
      <c r="D8" s="75">
        <v>8</v>
      </c>
      <c r="E8" s="75">
        <v>20</v>
      </c>
      <c r="F8" s="75">
        <v>6</v>
      </c>
      <c r="G8" s="75">
        <v>16</v>
      </c>
      <c r="H8" s="75">
        <v>12</v>
      </c>
      <c r="I8" s="75">
        <v>16</v>
      </c>
      <c r="J8" s="75">
        <v>18</v>
      </c>
      <c r="K8" s="75">
        <v>12</v>
      </c>
      <c r="L8" s="75">
        <v>10</v>
      </c>
      <c r="M8" s="75">
        <v>12</v>
      </c>
      <c r="N8" s="46">
        <f t="shared" ref="N8" si="0">SUM(C8:M8)</f>
        <v>136</v>
      </c>
      <c r="O8" s="58"/>
      <c r="P8" s="22">
        <f t="shared" ref="P8:P13" si="1">N8*O8</f>
        <v>0</v>
      </c>
    </row>
    <row r="9" spans="1:16" ht="14.25" customHeight="1" x14ac:dyDescent="0.25">
      <c r="A9" s="21" t="s">
        <v>56</v>
      </c>
      <c r="B9" s="20" t="s">
        <v>20</v>
      </c>
      <c r="C9" s="33" t="s">
        <v>21</v>
      </c>
      <c r="D9" s="33" t="s">
        <v>21</v>
      </c>
      <c r="E9" s="33"/>
      <c r="F9" s="33" t="s">
        <v>21</v>
      </c>
      <c r="G9" s="33"/>
      <c r="H9" s="33"/>
      <c r="I9" s="33"/>
      <c r="J9" s="33"/>
      <c r="K9" s="33" t="s">
        <v>22</v>
      </c>
      <c r="L9" s="33" t="s">
        <v>22</v>
      </c>
      <c r="M9" s="33" t="s">
        <v>22</v>
      </c>
      <c r="N9" s="33"/>
      <c r="O9" s="58"/>
      <c r="P9" s="22">
        <f t="shared" si="1"/>
        <v>0</v>
      </c>
    </row>
    <row r="10" spans="1:16" ht="14.25" customHeight="1" x14ac:dyDescent="0.25">
      <c r="A10" s="21" t="s">
        <v>23</v>
      </c>
      <c r="B10" s="20" t="s">
        <v>20</v>
      </c>
      <c r="C10" s="33">
        <v>1</v>
      </c>
      <c r="D10" s="33">
        <v>1</v>
      </c>
      <c r="E10" s="33">
        <v>1</v>
      </c>
      <c r="F10" s="33">
        <v>1</v>
      </c>
      <c r="G10" s="33">
        <v>1</v>
      </c>
      <c r="H10" s="33">
        <v>1</v>
      </c>
      <c r="I10" s="33">
        <v>1</v>
      </c>
      <c r="J10" s="33"/>
      <c r="K10" s="33"/>
      <c r="L10" s="33">
        <v>1</v>
      </c>
      <c r="M10" s="33"/>
      <c r="N10" s="46">
        <f t="shared" ref="N10" si="2">SUM(C10:M10)</f>
        <v>8</v>
      </c>
      <c r="O10" s="58"/>
      <c r="P10" s="22">
        <f t="shared" si="1"/>
        <v>0</v>
      </c>
    </row>
    <row r="11" spans="1:16" ht="14.25" customHeight="1" x14ac:dyDescent="0.25">
      <c r="A11" s="21" t="s">
        <v>55</v>
      </c>
      <c r="B11" s="20" t="s">
        <v>20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6">
        <v>1</v>
      </c>
      <c r="O11" s="58"/>
      <c r="P11" s="22">
        <f t="shared" si="1"/>
        <v>0</v>
      </c>
    </row>
    <row r="12" spans="1:16" ht="14.25" customHeight="1" x14ac:dyDescent="0.25">
      <c r="A12" s="21" t="s">
        <v>24</v>
      </c>
      <c r="B12" s="20" t="s">
        <v>20</v>
      </c>
      <c r="C12" s="33"/>
      <c r="D12" s="33"/>
      <c r="E12" s="33">
        <v>1</v>
      </c>
      <c r="F12" s="33"/>
      <c r="G12" s="33"/>
      <c r="H12" s="33"/>
      <c r="I12" s="33"/>
      <c r="J12" s="33"/>
      <c r="K12" s="33">
        <v>1</v>
      </c>
      <c r="L12" s="33"/>
      <c r="M12" s="33">
        <v>1</v>
      </c>
      <c r="N12" s="46">
        <f t="shared" ref="N12" si="3">SUM(C12:M12)</f>
        <v>3</v>
      </c>
      <c r="O12" s="58"/>
      <c r="P12" s="22">
        <f t="shared" si="1"/>
        <v>0</v>
      </c>
    </row>
    <row r="13" spans="1:16" ht="14.25" customHeight="1" thickBot="1" x14ac:dyDescent="0.3">
      <c r="A13" s="21" t="s">
        <v>25</v>
      </c>
      <c r="B13" s="20" t="s">
        <v>20</v>
      </c>
      <c r="C13" s="33"/>
      <c r="D13" s="33"/>
      <c r="E13" s="33"/>
      <c r="F13" s="33"/>
      <c r="G13" s="33"/>
      <c r="H13" s="33"/>
      <c r="I13" s="33"/>
      <c r="J13" s="33">
        <v>1</v>
      </c>
      <c r="K13" s="33"/>
      <c r="L13" s="33"/>
      <c r="M13" s="33"/>
      <c r="N13" s="46">
        <f t="shared" ref="N13" si="4">SUM(C13:M13)</f>
        <v>1</v>
      </c>
      <c r="O13" s="58"/>
      <c r="P13" s="22">
        <f t="shared" si="1"/>
        <v>0</v>
      </c>
    </row>
    <row r="14" spans="1:16" ht="14.25" customHeight="1" x14ac:dyDescent="0.25">
      <c r="A14" s="13"/>
      <c r="B14" s="14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47"/>
      <c r="O14" s="48"/>
      <c r="P14" s="48"/>
    </row>
    <row r="15" spans="1:16" ht="14.25" customHeight="1" x14ac:dyDescent="0.25">
      <c r="A15" s="15" t="s">
        <v>26</v>
      </c>
      <c r="B15" s="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48"/>
      <c r="O15" s="48"/>
      <c r="P15" s="48"/>
    </row>
    <row r="16" spans="1:16" ht="14.25" customHeight="1" x14ac:dyDescent="0.25">
      <c r="A16" s="21" t="s">
        <v>27</v>
      </c>
      <c r="B16" s="30" t="s">
        <v>28</v>
      </c>
      <c r="C16" s="54"/>
      <c r="D16" s="54"/>
      <c r="E16" s="54"/>
      <c r="F16" s="54"/>
      <c r="G16" s="54"/>
      <c r="H16" s="54"/>
      <c r="I16" s="54"/>
      <c r="J16" s="54"/>
      <c r="K16" s="54"/>
      <c r="L16" s="54">
        <v>1</v>
      </c>
      <c r="M16" s="54">
        <v>1</v>
      </c>
      <c r="N16" s="46">
        <f>SUM(C16:M16)</f>
        <v>2</v>
      </c>
      <c r="O16" s="58"/>
      <c r="P16" s="22">
        <f t="shared" ref="P16:P24" si="5">N16*O16</f>
        <v>0</v>
      </c>
    </row>
    <row r="17" spans="1:27" ht="14.25" customHeight="1" x14ac:dyDescent="0.25">
      <c r="A17" s="21" t="s">
        <v>29</v>
      </c>
      <c r="B17" s="20" t="s">
        <v>28</v>
      </c>
      <c r="C17" s="33">
        <v>1</v>
      </c>
      <c r="D17" s="33">
        <v>1</v>
      </c>
      <c r="E17" s="33">
        <v>1</v>
      </c>
      <c r="F17" s="33">
        <v>1</v>
      </c>
      <c r="G17" s="33">
        <v>1</v>
      </c>
      <c r="H17" s="33">
        <v>1</v>
      </c>
      <c r="I17" s="33">
        <v>1</v>
      </c>
      <c r="J17" s="33">
        <v>1</v>
      </c>
      <c r="K17" s="33">
        <v>1</v>
      </c>
      <c r="L17" s="33">
        <v>1</v>
      </c>
      <c r="M17" s="33">
        <v>1</v>
      </c>
      <c r="N17" s="46">
        <f>SUM(C17:M17)</f>
        <v>11</v>
      </c>
      <c r="O17" s="58"/>
      <c r="P17" s="22">
        <f t="shared" si="5"/>
        <v>0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4.25" customHeight="1" x14ac:dyDescent="0.25">
      <c r="A18" s="21" t="s">
        <v>30</v>
      </c>
      <c r="B18" s="20" t="s">
        <v>28</v>
      </c>
      <c r="C18" s="33">
        <v>1</v>
      </c>
      <c r="D18" s="33">
        <v>1</v>
      </c>
      <c r="E18" s="33">
        <v>1</v>
      </c>
      <c r="F18" s="33">
        <v>1</v>
      </c>
      <c r="G18" s="33">
        <v>1</v>
      </c>
      <c r="H18" s="33">
        <v>1</v>
      </c>
      <c r="I18" s="33">
        <v>1</v>
      </c>
      <c r="J18" s="33">
        <v>1</v>
      </c>
      <c r="K18" s="33">
        <v>1</v>
      </c>
      <c r="L18" s="33">
        <v>1</v>
      </c>
      <c r="M18" s="33">
        <v>1</v>
      </c>
      <c r="N18" s="46">
        <f t="shared" ref="N18:N24" si="6">SUM(C18:M18)</f>
        <v>11</v>
      </c>
      <c r="O18" s="58"/>
      <c r="P18" s="22">
        <f t="shared" si="5"/>
        <v>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4.25" customHeight="1" x14ac:dyDescent="0.25">
      <c r="A19" s="21" t="s">
        <v>31</v>
      </c>
      <c r="B19" s="20" t="s">
        <v>28</v>
      </c>
      <c r="C19" s="33"/>
      <c r="D19" s="33"/>
      <c r="E19" s="33"/>
      <c r="F19" s="33"/>
      <c r="G19" s="33"/>
      <c r="H19" s="33"/>
      <c r="I19" s="33"/>
      <c r="J19" s="33"/>
      <c r="K19" s="33" t="s">
        <v>32</v>
      </c>
      <c r="L19" s="33">
        <v>1</v>
      </c>
      <c r="M19" s="33">
        <v>1</v>
      </c>
      <c r="N19" s="46">
        <f t="shared" si="6"/>
        <v>2</v>
      </c>
      <c r="O19" s="58"/>
      <c r="P19" s="22">
        <f t="shared" si="5"/>
        <v>0</v>
      </c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4.25" customHeight="1" x14ac:dyDescent="0.25">
      <c r="A20" s="21" t="s">
        <v>33</v>
      </c>
      <c r="B20" s="20" t="s">
        <v>28</v>
      </c>
      <c r="C20" s="33">
        <v>1</v>
      </c>
      <c r="D20" s="33">
        <v>1</v>
      </c>
      <c r="E20" s="33">
        <v>1</v>
      </c>
      <c r="F20" s="33">
        <v>1</v>
      </c>
      <c r="G20" s="33">
        <v>1</v>
      </c>
      <c r="H20" s="33">
        <v>1</v>
      </c>
      <c r="I20" s="33">
        <v>1</v>
      </c>
      <c r="J20" s="33">
        <v>1</v>
      </c>
      <c r="K20" s="33">
        <v>1</v>
      </c>
      <c r="L20" s="33">
        <v>1</v>
      </c>
      <c r="M20" s="33">
        <v>1</v>
      </c>
      <c r="N20" s="46">
        <f t="shared" si="6"/>
        <v>11</v>
      </c>
      <c r="O20" s="58"/>
      <c r="P20" s="22">
        <f t="shared" si="5"/>
        <v>0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4.25" customHeight="1" x14ac:dyDescent="0.25">
      <c r="A21" s="21" t="s">
        <v>34</v>
      </c>
      <c r="B21" s="20" t="s">
        <v>28</v>
      </c>
      <c r="C21" s="33">
        <v>1</v>
      </c>
      <c r="D21" s="33">
        <v>1</v>
      </c>
      <c r="E21" s="33">
        <v>1</v>
      </c>
      <c r="F21" s="33">
        <v>1</v>
      </c>
      <c r="G21" s="33" t="s">
        <v>32</v>
      </c>
      <c r="H21" s="33">
        <v>1</v>
      </c>
      <c r="I21" s="33">
        <v>1</v>
      </c>
      <c r="J21" s="33">
        <v>1</v>
      </c>
      <c r="K21" s="33" t="s">
        <v>32</v>
      </c>
      <c r="L21" s="33" t="s">
        <v>32</v>
      </c>
      <c r="M21" s="33" t="s">
        <v>32</v>
      </c>
      <c r="N21" s="46">
        <f t="shared" si="6"/>
        <v>7</v>
      </c>
      <c r="O21" s="58"/>
      <c r="P21" s="22">
        <f t="shared" si="5"/>
        <v>0</v>
      </c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4.25" customHeight="1" x14ac:dyDescent="0.25">
      <c r="A22" s="21" t="s">
        <v>35</v>
      </c>
      <c r="B22" s="20" t="s">
        <v>28</v>
      </c>
      <c r="C22" s="33"/>
      <c r="D22" s="33"/>
      <c r="E22" s="33">
        <v>1</v>
      </c>
      <c r="F22" s="33"/>
      <c r="G22" s="33"/>
      <c r="H22" s="33"/>
      <c r="I22" s="33"/>
      <c r="J22" s="33"/>
      <c r="K22" s="33" t="s">
        <v>32</v>
      </c>
      <c r="L22" s="33"/>
      <c r="M22" s="33"/>
      <c r="N22" s="46">
        <f t="shared" si="6"/>
        <v>1</v>
      </c>
      <c r="O22" s="58"/>
      <c r="P22" s="22">
        <f t="shared" si="5"/>
        <v>0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4.25" customHeight="1" x14ac:dyDescent="0.25">
      <c r="A23" s="21" t="s">
        <v>36</v>
      </c>
      <c r="B23" s="20" t="s">
        <v>28</v>
      </c>
      <c r="C23" s="33">
        <v>1</v>
      </c>
      <c r="D23" s="33">
        <v>1</v>
      </c>
      <c r="E23" s="33">
        <v>1</v>
      </c>
      <c r="F23" s="33">
        <v>1</v>
      </c>
      <c r="G23" s="33">
        <v>1</v>
      </c>
      <c r="H23" s="33">
        <v>1</v>
      </c>
      <c r="I23" s="33">
        <v>1</v>
      </c>
      <c r="J23" s="33">
        <v>1</v>
      </c>
      <c r="K23" s="33">
        <v>1</v>
      </c>
      <c r="L23" s="33">
        <v>1</v>
      </c>
      <c r="M23" s="33">
        <v>1</v>
      </c>
      <c r="N23" s="46">
        <f t="shared" si="6"/>
        <v>11</v>
      </c>
      <c r="O23" s="58"/>
      <c r="P23" s="22">
        <f t="shared" si="5"/>
        <v>0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4.25" customHeight="1" thickBot="1" x14ac:dyDescent="0.3">
      <c r="A24" s="36" t="s">
        <v>37</v>
      </c>
      <c r="B24" s="37" t="s">
        <v>28</v>
      </c>
      <c r="C24" s="38">
        <v>1</v>
      </c>
      <c r="D24" s="38">
        <v>1</v>
      </c>
      <c r="E24" s="38">
        <v>1</v>
      </c>
      <c r="F24" s="38">
        <v>1</v>
      </c>
      <c r="G24" s="38">
        <v>1</v>
      </c>
      <c r="H24" s="38">
        <v>1</v>
      </c>
      <c r="I24" s="38">
        <v>1</v>
      </c>
      <c r="J24" s="38">
        <v>1</v>
      </c>
      <c r="K24" s="38">
        <v>1</v>
      </c>
      <c r="L24" s="38"/>
      <c r="M24" s="38">
        <v>1</v>
      </c>
      <c r="N24" s="49">
        <f t="shared" si="6"/>
        <v>10</v>
      </c>
      <c r="O24" s="59"/>
      <c r="P24" s="39">
        <f t="shared" si="5"/>
        <v>0</v>
      </c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4.25" customHeight="1" x14ac:dyDescent="0.25">
      <c r="A25" s="16"/>
      <c r="B25" s="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50"/>
      <c r="O25" s="48"/>
      <c r="P25" s="48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4.25" customHeight="1" x14ac:dyDescent="0.25">
      <c r="A26" s="15" t="s">
        <v>38</v>
      </c>
      <c r="B26" s="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50"/>
      <c r="O26" s="48"/>
      <c r="P26" s="48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4.25" customHeight="1" x14ac:dyDescent="0.25">
      <c r="A27" s="23" t="s">
        <v>39</v>
      </c>
      <c r="B27" s="20" t="s">
        <v>28</v>
      </c>
      <c r="C27" s="33">
        <v>1</v>
      </c>
      <c r="D27" s="33">
        <v>1</v>
      </c>
      <c r="E27" s="33">
        <v>1</v>
      </c>
      <c r="F27" s="33">
        <v>1</v>
      </c>
      <c r="G27" s="33">
        <v>1</v>
      </c>
      <c r="H27" s="33">
        <v>1</v>
      </c>
      <c r="I27" s="33">
        <v>1</v>
      </c>
      <c r="J27" s="33">
        <v>1</v>
      </c>
      <c r="K27" s="33">
        <v>1</v>
      </c>
      <c r="L27" s="33">
        <v>1</v>
      </c>
      <c r="M27" s="33">
        <v>1</v>
      </c>
      <c r="N27" s="46">
        <f t="shared" ref="N27:N29" si="7">SUM(C27:M27)</f>
        <v>11</v>
      </c>
      <c r="O27" s="58"/>
      <c r="P27" s="22">
        <f>N27*O27</f>
        <v>0</v>
      </c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4.25" customHeight="1" x14ac:dyDescent="0.25">
      <c r="A28" s="21" t="s">
        <v>40</v>
      </c>
      <c r="B28" s="20" t="s">
        <v>28</v>
      </c>
      <c r="C28" s="33"/>
      <c r="D28" s="33"/>
      <c r="E28" s="33"/>
      <c r="F28" s="33"/>
      <c r="G28" s="33"/>
      <c r="H28" s="33"/>
      <c r="I28" s="33"/>
      <c r="J28" s="33"/>
      <c r="K28" s="33"/>
      <c r="L28" s="33">
        <v>1</v>
      </c>
      <c r="M28" s="33">
        <v>1</v>
      </c>
      <c r="N28" s="46">
        <f t="shared" si="7"/>
        <v>2</v>
      </c>
      <c r="O28" s="58"/>
      <c r="P28" s="22">
        <f>N28*O28</f>
        <v>0</v>
      </c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4.25" customHeight="1" thickBot="1" x14ac:dyDescent="0.3">
      <c r="A29" s="36" t="s">
        <v>41</v>
      </c>
      <c r="B29" s="37" t="s">
        <v>28</v>
      </c>
      <c r="C29" s="38"/>
      <c r="D29" s="38"/>
      <c r="E29" s="38"/>
      <c r="F29" s="38"/>
      <c r="G29" s="38"/>
      <c r="H29" s="38"/>
      <c r="I29" s="38"/>
      <c r="J29" s="38"/>
      <c r="K29" s="38"/>
      <c r="L29" s="38">
        <v>1</v>
      </c>
      <c r="M29" s="38">
        <v>1</v>
      </c>
      <c r="N29" s="49">
        <f t="shared" si="7"/>
        <v>2</v>
      </c>
      <c r="O29" s="59"/>
      <c r="P29" s="39">
        <f>N29*O29</f>
        <v>0</v>
      </c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4.25" customHeight="1" x14ac:dyDescent="0.25">
      <c r="A30" s="16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51"/>
      <c r="O30" s="48"/>
      <c r="P30" s="48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4.25" customHeight="1" x14ac:dyDescent="0.25">
      <c r="A31" s="27" t="s">
        <v>42</v>
      </c>
      <c r="B31" s="5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51"/>
      <c r="O31" s="48"/>
      <c r="P31" s="48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4.25" customHeight="1" x14ac:dyDescent="0.25">
      <c r="A32" s="21" t="s">
        <v>43</v>
      </c>
      <c r="B32" s="20" t="s">
        <v>28</v>
      </c>
      <c r="C32" s="33">
        <v>1</v>
      </c>
      <c r="D32" s="33">
        <v>1</v>
      </c>
      <c r="E32" s="33">
        <v>1</v>
      </c>
      <c r="F32" s="33">
        <v>1</v>
      </c>
      <c r="G32" s="33">
        <v>1</v>
      </c>
      <c r="H32" s="33">
        <v>1</v>
      </c>
      <c r="I32" s="33">
        <v>1</v>
      </c>
      <c r="J32" s="33">
        <v>1</v>
      </c>
      <c r="K32" s="33">
        <v>1</v>
      </c>
      <c r="L32" s="33">
        <v>1</v>
      </c>
      <c r="M32" s="33">
        <v>1</v>
      </c>
      <c r="N32" s="46">
        <f t="shared" ref="N32:N36" si="8">SUM(C32:M32)</f>
        <v>11</v>
      </c>
      <c r="O32" s="58"/>
      <c r="P32" s="22">
        <f>N32*O32</f>
        <v>0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4.25" customHeight="1" x14ac:dyDescent="0.25">
      <c r="A33" s="21" t="s">
        <v>44</v>
      </c>
      <c r="B33" s="20" t="s">
        <v>28</v>
      </c>
      <c r="C33" s="33">
        <v>1</v>
      </c>
      <c r="D33" s="33">
        <v>1</v>
      </c>
      <c r="E33" s="33">
        <v>1</v>
      </c>
      <c r="F33" s="33">
        <v>1</v>
      </c>
      <c r="G33" s="33">
        <v>1</v>
      </c>
      <c r="H33" s="33">
        <v>1</v>
      </c>
      <c r="I33" s="33">
        <v>1</v>
      </c>
      <c r="J33" s="33">
        <v>1</v>
      </c>
      <c r="K33" s="33">
        <v>1</v>
      </c>
      <c r="L33" s="33">
        <v>1</v>
      </c>
      <c r="M33" s="33">
        <v>1</v>
      </c>
      <c r="N33" s="46">
        <f t="shared" si="8"/>
        <v>11</v>
      </c>
      <c r="O33" s="58"/>
      <c r="P33" s="22">
        <f>N33*O33</f>
        <v>0</v>
      </c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4.25" customHeight="1" x14ac:dyDescent="0.25">
      <c r="A34" s="28" t="s">
        <v>45</v>
      </c>
      <c r="B34" s="20" t="s">
        <v>28</v>
      </c>
      <c r="C34" s="33">
        <v>1</v>
      </c>
      <c r="D34" s="33">
        <v>1</v>
      </c>
      <c r="E34" s="33">
        <v>1</v>
      </c>
      <c r="F34" s="33">
        <v>1</v>
      </c>
      <c r="G34" s="33">
        <v>1</v>
      </c>
      <c r="H34" s="33">
        <v>1</v>
      </c>
      <c r="I34" s="33">
        <v>1</v>
      </c>
      <c r="J34" s="33">
        <v>1</v>
      </c>
      <c r="K34" s="33">
        <v>1</v>
      </c>
      <c r="L34" s="33">
        <v>1</v>
      </c>
      <c r="M34" s="33">
        <v>1</v>
      </c>
      <c r="N34" s="46">
        <f t="shared" si="8"/>
        <v>11</v>
      </c>
      <c r="O34" s="58"/>
      <c r="P34" s="22">
        <f>N34*O34</f>
        <v>0</v>
      </c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1"/>
    </row>
    <row r="35" spans="1:27" ht="14.25" customHeight="1" x14ac:dyDescent="0.25">
      <c r="A35" s="28" t="s">
        <v>46</v>
      </c>
      <c r="B35" s="20" t="s">
        <v>28</v>
      </c>
      <c r="C35" s="33">
        <v>1</v>
      </c>
      <c r="D35" s="33">
        <v>1</v>
      </c>
      <c r="E35" s="33">
        <v>1</v>
      </c>
      <c r="F35" s="33">
        <v>1</v>
      </c>
      <c r="G35" s="33">
        <v>1</v>
      </c>
      <c r="H35" s="33">
        <v>1</v>
      </c>
      <c r="I35" s="33">
        <v>1</v>
      </c>
      <c r="J35" s="33">
        <v>1</v>
      </c>
      <c r="K35" s="33">
        <v>1</v>
      </c>
      <c r="L35" s="33">
        <v>1</v>
      </c>
      <c r="M35" s="33">
        <v>1</v>
      </c>
      <c r="N35" s="46">
        <f t="shared" si="8"/>
        <v>11</v>
      </c>
      <c r="O35" s="58"/>
      <c r="P35" s="22">
        <f>N35*O35</f>
        <v>0</v>
      </c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4.25" customHeight="1" thickBot="1" x14ac:dyDescent="0.3">
      <c r="A36" s="40" t="s">
        <v>47</v>
      </c>
      <c r="B36" s="37" t="s">
        <v>20</v>
      </c>
      <c r="C36" s="38"/>
      <c r="D36" s="38"/>
      <c r="E36" s="38">
        <v>1</v>
      </c>
      <c r="F36" s="38"/>
      <c r="G36" s="38">
        <v>1</v>
      </c>
      <c r="H36" s="38">
        <v>1</v>
      </c>
      <c r="I36" s="38">
        <v>1</v>
      </c>
      <c r="J36" s="38">
        <v>1</v>
      </c>
      <c r="K36" s="38"/>
      <c r="L36" s="38"/>
      <c r="M36" s="38"/>
      <c r="N36" s="49">
        <f t="shared" si="8"/>
        <v>5</v>
      </c>
      <c r="O36" s="59"/>
      <c r="P36" s="39">
        <f>N36*O36</f>
        <v>0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4.25" customHeight="1" x14ac:dyDescent="0.25">
      <c r="A37" s="29"/>
      <c r="B37" s="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48"/>
      <c r="O37" s="48"/>
      <c r="P37" s="48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3.5" customHeight="1" x14ac:dyDescent="0.25">
      <c r="A38" s="15" t="s">
        <v>48</v>
      </c>
      <c r="B38" s="5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51"/>
      <c r="O38" s="48"/>
      <c r="P38" s="48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4.25" customHeight="1" x14ac:dyDescent="0.25">
      <c r="A39" s="21" t="s">
        <v>49</v>
      </c>
      <c r="B39" s="20" t="s">
        <v>20</v>
      </c>
      <c r="C39" s="33">
        <v>1</v>
      </c>
      <c r="D39" s="33">
        <v>1</v>
      </c>
      <c r="E39" s="33">
        <v>1</v>
      </c>
      <c r="F39" s="33">
        <v>1</v>
      </c>
      <c r="G39" s="33">
        <v>1</v>
      </c>
      <c r="H39" s="33">
        <v>1</v>
      </c>
      <c r="I39" s="33">
        <v>1</v>
      </c>
      <c r="J39" s="33">
        <v>1</v>
      </c>
      <c r="K39" s="33">
        <v>1</v>
      </c>
      <c r="L39" s="33">
        <v>1</v>
      </c>
      <c r="M39" s="33">
        <v>1</v>
      </c>
      <c r="N39" s="46">
        <f t="shared" ref="N39:N46" si="9">SUM(C39:M39)</f>
        <v>11</v>
      </c>
      <c r="O39" s="58"/>
      <c r="P39" s="22">
        <f t="shared" ref="P39:P46" si="10">N39*O39</f>
        <v>0</v>
      </c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s="11" customFormat="1" ht="14.25" customHeight="1" x14ac:dyDescent="0.25">
      <c r="A40" s="23" t="s">
        <v>50</v>
      </c>
      <c r="B40" s="20" t="s">
        <v>20</v>
      </c>
      <c r="C40" s="76">
        <v>6</v>
      </c>
      <c r="D40" s="76">
        <v>8</v>
      </c>
      <c r="E40" s="76">
        <v>20</v>
      </c>
      <c r="F40" s="76">
        <v>6</v>
      </c>
      <c r="G40" s="76">
        <v>16</v>
      </c>
      <c r="H40" s="76">
        <v>12</v>
      </c>
      <c r="I40" s="76">
        <v>16</v>
      </c>
      <c r="J40" s="76">
        <v>18</v>
      </c>
      <c r="K40" s="76">
        <v>12</v>
      </c>
      <c r="L40" s="76">
        <v>10</v>
      </c>
      <c r="M40" s="76">
        <v>12</v>
      </c>
      <c r="N40" s="46">
        <f t="shared" si="9"/>
        <v>136</v>
      </c>
      <c r="O40" s="58"/>
      <c r="P40" s="22">
        <f t="shared" si="10"/>
        <v>0</v>
      </c>
    </row>
    <row r="41" spans="1:27" s="11" customFormat="1" ht="14.25" customHeight="1" x14ac:dyDescent="0.25">
      <c r="A41" s="23" t="s">
        <v>59</v>
      </c>
      <c r="B41" s="20" t="s">
        <v>20</v>
      </c>
      <c r="C41" s="35"/>
      <c r="D41" s="35"/>
      <c r="E41" s="35"/>
      <c r="F41" s="35"/>
      <c r="G41" s="35"/>
      <c r="H41" s="35"/>
      <c r="I41" s="35"/>
      <c r="J41" s="35"/>
      <c r="K41" s="35"/>
      <c r="L41" s="35">
        <v>6</v>
      </c>
      <c r="M41" s="35">
        <v>8</v>
      </c>
      <c r="N41" s="46">
        <f t="shared" si="9"/>
        <v>14</v>
      </c>
      <c r="O41" s="58"/>
      <c r="P41" s="22">
        <f t="shared" si="10"/>
        <v>0</v>
      </c>
    </row>
    <row r="42" spans="1:27" s="11" customFormat="1" ht="21" customHeight="1" x14ac:dyDescent="0.25">
      <c r="A42" s="23" t="s">
        <v>58</v>
      </c>
      <c r="B42" s="20" t="s">
        <v>20</v>
      </c>
      <c r="C42" s="60">
        <v>6</v>
      </c>
      <c r="D42" s="60">
        <v>8</v>
      </c>
      <c r="E42" s="60">
        <v>20</v>
      </c>
      <c r="F42" s="60">
        <v>6</v>
      </c>
      <c r="G42" s="60">
        <v>16</v>
      </c>
      <c r="H42" s="60">
        <v>12</v>
      </c>
      <c r="I42" s="60">
        <v>16</v>
      </c>
      <c r="J42" s="60">
        <v>18</v>
      </c>
      <c r="K42" s="60">
        <v>12</v>
      </c>
      <c r="L42" s="60">
        <v>10</v>
      </c>
      <c r="M42" s="60">
        <v>12</v>
      </c>
      <c r="N42" s="46">
        <f t="shared" si="9"/>
        <v>136</v>
      </c>
      <c r="O42" s="58"/>
      <c r="P42" s="22">
        <f t="shared" si="10"/>
        <v>0</v>
      </c>
    </row>
    <row r="43" spans="1:27" s="11" customFormat="1" ht="12.5" x14ac:dyDescent="0.25">
      <c r="A43" s="23" t="s">
        <v>51</v>
      </c>
      <c r="B43" s="20" t="s">
        <v>20</v>
      </c>
      <c r="C43" s="60">
        <v>0</v>
      </c>
      <c r="D43" s="60">
        <v>0</v>
      </c>
      <c r="E43" s="35">
        <v>1</v>
      </c>
      <c r="F43" s="60">
        <v>0</v>
      </c>
      <c r="G43" s="35">
        <v>1</v>
      </c>
      <c r="H43" s="35">
        <v>2</v>
      </c>
      <c r="I43" s="35">
        <v>1</v>
      </c>
      <c r="J43" s="35">
        <v>1</v>
      </c>
      <c r="K43" s="60">
        <v>0</v>
      </c>
      <c r="L43" s="60">
        <v>0</v>
      </c>
      <c r="M43" s="60">
        <v>0</v>
      </c>
      <c r="N43" s="46">
        <f t="shared" si="9"/>
        <v>6</v>
      </c>
      <c r="O43" s="58"/>
      <c r="P43" s="22">
        <f t="shared" si="10"/>
        <v>0</v>
      </c>
    </row>
    <row r="44" spans="1:27" s="11" customFormat="1" ht="12.5" x14ac:dyDescent="0.25">
      <c r="A44" s="23" t="s">
        <v>57</v>
      </c>
      <c r="B44" s="20" t="s">
        <v>20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46">
        <v>80</v>
      </c>
      <c r="O44" s="58"/>
      <c r="P44" s="22">
        <f t="shared" si="10"/>
        <v>0</v>
      </c>
    </row>
    <row r="45" spans="1:27" ht="21" customHeight="1" x14ac:dyDescent="0.25">
      <c r="A45" s="21" t="s">
        <v>52</v>
      </c>
      <c r="B45" s="20" t="s">
        <v>20</v>
      </c>
      <c r="C45" s="33"/>
      <c r="D45" s="33"/>
      <c r="E45" s="33"/>
      <c r="F45" s="33"/>
      <c r="G45" s="33"/>
      <c r="H45" s="33"/>
      <c r="I45" s="33"/>
      <c r="J45" s="33"/>
      <c r="K45" s="33"/>
      <c r="L45" s="33">
        <v>6</v>
      </c>
      <c r="M45" s="33">
        <v>8</v>
      </c>
      <c r="N45" s="46">
        <f t="shared" si="9"/>
        <v>14</v>
      </c>
      <c r="O45" s="58"/>
      <c r="P45" s="22">
        <f t="shared" si="10"/>
        <v>0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3" thickBot="1" x14ac:dyDescent="0.3">
      <c r="A46" s="40" t="s">
        <v>53</v>
      </c>
      <c r="B46" s="37" t="s">
        <v>28</v>
      </c>
      <c r="C46" s="38">
        <v>1</v>
      </c>
      <c r="D46" s="38">
        <v>1</v>
      </c>
      <c r="E46" s="38">
        <v>1</v>
      </c>
      <c r="F46" s="38">
        <v>1</v>
      </c>
      <c r="G46" s="38">
        <v>1</v>
      </c>
      <c r="H46" s="38">
        <v>1</v>
      </c>
      <c r="I46" s="38">
        <v>1</v>
      </c>
      <c r="J46" s="38">
        <v>1</v>
      </c>
      <c r="K46" s="38">
        <v>1</v>
      </c>
      <c r="L46" s="38">
        <v>1</v>
      </c>
      <c r="M46" s="38">
        <v>1</v>
      </c>
      <c r="N46" s="49">
        <f t="shared" si="9"/>
        <v>11</v>
      </c>
      <c r="O46" s="59"/>
      <c r="P46" s="39">
        <f t="shared" si="10"/>
        <v>0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20.5" customHeight="1" x14ac:dyDescent="0.25">
      <c r="A47" s="56" t="s">
        <v>54</v>
      </c>
      <c r="C47" s="31"/>
      <c r="D47" s="31"/>
      <c r="N47" s="62" t="s">
        <v>60</v>
      </c>
      <c r="O47" s="62"/>
      <c r="P47" s="57">
        <f>SUM(P8:P46)</f>
        <v>0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s="7" customFormat="1" ht="14.25" customHeight="1" x14ac:dyDescent="0.25">
      <c r="A48" s="24"/>
      <c r="B48" s="1"/>
      <c r="C48" s="31"/>
      <c r="D48" s="31"/>
      <c r="E48" s="1"/>
      <c r="F48" s="1"/>
      <c r="G48" s="1"/>
      <c r="H48" s="1"/>
      <c r="I48" s="1"/>
      <c r="J48" s="1"/>
      <c r="K48" s="1"/>
      <c r="L48" s="1"/>
      <c r="M48" s="1"/>
      <c r="N48" s="1"/>
      <c r="O48" s="55"/>
      <c r="P48" s="1"/>
    </row>
    <row r="49" spans="1:16" s="7" customFormat="1" ht="14.25" customHeight="1" x14ac:dyDescent="0.25">
      <c r="A49" s="10"/>
      <c r="B49" s="1"/>
      <c r="C49" s="31"/>
      <c r="D49" s="31"/>
      <c r="E49" s="1"/>
      <c r="F49" s="1"/>
      <c r="G49" s="1"/>
      <c r="H49" s="1"/>
      <c r="I49" s="1"/>
      <c r="J49" s="1"/>
      <c r="K49" s="1"/>
      <c r="L49" s="1"/>
      <c r="M49" s="1"/>
      <c r="N49" s="1"/>
      <c r="O49" s="18"/>
      <c r="P49" s="18"/>
    </row>
    <row r="50" spans="1:16" s="6" customFormat="1" ht="14.25" customHeight="1" x14ac:dyDescent="0.25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8"/>
      <c r="P50" s="18"/>
    </row>
    <row r="51" spans="1:16" s="6" customFormat="1" ht="14.25" customHeight="1" x14ac:dyDescent="0.25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8"/>
      <c r="P51" s="18"/>
    </row>
    <row r="52" spans="1:16" s="6" customFormat="1" ht="14.25" customHeight="1" x14ac:dyDescent="0.25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8"/>
      <c r="P52" s="18"/>
    </row>
    <row r="53" spans="1:16" s="6" customFormat="1" ht="14.25" customHeight="1" x14ac:dyDescent="0.25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8"/>
      <c r="P53" s="18"/>
    </row>
    <row r="54" spans="1:16" s="6" customFormat="1" ht="14.25" customHeight="1" x14ac:dyDescent="0.25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8"/>
      <c r="P54" s="18"/>
    </row>
    <row r="55" spans="1:16" s="6" customFormat="1" ht="14.25" customHeight="1" x14ac:dyDescent="0.25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8"/>
      <c r="P55" s="18"/>
    </row>
    <row r="56" spans="1:16" s="6" customFormat="1" ht="14.25" customHeight="1" x14ac:dyDescent="0.25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8"/>
      <c r="P56" s="18"/>
    </row>
    <row r="57" spans="1:16" s="6" customFormat="1" ht="14.25" customHeight="1" x14ac:dyDescent="0.25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8"/>
      <c r="P57" s="18"/>
    </row>
    <row r="58" spans="1:16" s="6" customFormat="1" ht="14.25" customHeight="1" x14ac:dyDescent="0.25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8"/>
      <c r="P58" s="18"/>
    </row>
    <row r="59" spans="1:16" s="6" customFormat="1" ht="14.25" customHeight="1" x14ac:dyDescent="0.25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8"/>
      <c r="P59" s="18"/>
    </row>
    <row r="60" spans="1:16" s="6" customFormat="1" ht="14.25" customHeight="1" x14ac:dyDescent="0.25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8"/>
      <c r="P60" s="18"/>
    </row>
    <row r="61" spans="1:16" s="6" customFormat="1" ht="14.25" customHeight="1" x14ac:dyDescent="0.25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8"/>
      <c r="P61" s="18"/>
    </row>
    <row r="62" spans="1:16" s="6" customFormat="1" ht="14.25" customHeight="1" x14ac:dyDescent="0.25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8"/>
      <c r="P62" s="18"/>
    </row>
    <row r="63" spans="1:16" s="6" customFormat="1" ht="14.25" customHeight="1" x14ac:dyDescent="0.25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8"/>
      <c r="P63" s="18"/>
    </row>
    <row r="64" spans="1:16" s="6" customFormat="1" ht="14.25" customHeight="1" x14ac:dyDescent="0.25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8"/>
      <c r="P64" s="18"/>
    </row>
    <row r="65" spans="1:16" s="6" customFormat="1" ht="14.25" customHeight="1" x14ac:dyDescent="0.25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8"/>
      <c r="P65" s="18"/>
    </row>
    <row r="66" spans="1:16" s="6" customFormat="1" ht="14.25" customHeight="1" x14ac:dyDescent="0.25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8"/>
      <c r="P66" s="18"/>
    </row>
    <row r="67" spans="1:16" s="6" customFormat="1" ht="14.25" customHeight="1" x14ac:dyDescent="0.25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8"/>
      <c r="P67" s="18"/>
    </row>
    <row r="68" spans="1:16" s="6" customFormat="1" ht="14.25" customHeight="1" x14ac:dyDescent="0.25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8"/>
      <c r="P68" s="18"/>
    </row>
    <row r="69" spans="1:16" s="6" customFormat="1" ht="14.25" customHeight="1" x14ac:dyDescent="0.25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8"/>
    </row>
    <row r="70" spans="1:16" s="6" customFormat="1" ht="14.25" customHeight="1" x14ac:dyDescent="0.25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8"/>
      <c r="P70" s="18"/>
    </row>
    <row r="71" spans="1:16" s="6" customFormat="1" ht="14.25" customHeight="1" x14ac:dyDescent="0.25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8"/>
      <c r="P71" s="18"/>
    </row>
    <row r="72" spans="1:16" s="6" customFormat="1" ht="14.25" customHeight="1" x14ac:dyDescent="0.25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8"/>
      <c r="P72" s="18"/>
    </row>
    <row r="73" spans="1:16" s="6" customFormat="1" ht="14.25" customHeight="1" x14ac:dyDescent="0.25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8"/>
      <c r="P73" s="18"/>
    </row>
    <row r="74" spans="1:16" s="6" customFormat="1" ht="14.25" customHeight="1" x14ac:dyDescent="0.25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8"/>
      <c r="P74" s="18"/>
    </row>
    <row r="75" spans="1:16" s="6" customFormat="1" ht="14.25" customHeight="1" x14ac:dyDescent="0.25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8"/>
      <c r="P75" s="18"/>
    </row>
    <row r="76" spans="1:16" s="6" customFormat="1" ht="14.25" customHeight="1" x14ac:dyDescent="0.25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8"/>
      <c r="P76" s="18"/>
    </row>
    <row r="77" spans="1:16" s="6" customFormat="1" ht="14.25" customHeight="1" x14ac:dyDescent="0.25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8"/>
      <c r="P77" s="18"/>
    </row>
    <row r="78" spans="1:16" s="6" customFormat="1" ht="14.25" customHeight="1" x14ac:dyDescent="0.25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8"/>
      <c r="P78" s="18"/>
    </row>
    <row r="79" spans="1:16" s="6" customFormat="1" ht="14.25" customHeight="1" x14ac:dyDescent="0.25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8"/>
      <c r="P79" s="18"/>
    </row>
    <row r="80" spans="1:16" s="6" customFormat="1" ht="14.25" customHeight="1" x14ac:dyDescent="0.25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8"/>
      <c r="P80" s="18"/>
    </row>
    <row r="81" spans="1:16" ht="14.25" customHeight="1" x14ac:dyDescent="0.25"/>
    <row r="82" spans="1:16" ht="14.25" customHeight="1" x14ac:dyDescent="0.25"/>
    <row r="83" spans="1:16" s="1" customFormat="1" ht="14.25" customHeight="1" x14ac:dyDescent="0.25">
      <c r="A83" s="24"/>
      <c r="O83" s="18"/>
      <c r="P83" s="18"/>
    </row>
    <row r="84" spans="1:16" s="1" customFormat="1" ht="14.25" customHeight="1" x14ac:dyDescent="0.25">
      <c r="A84" s="24"/>
      <c r="O84" s="18"/>
      <c r="P84" s="18"/>
    </row>
    <row r="85" spans="1:16" s="1" customFormat="1" ht="14.25" customHeight="1" x14ac:dyDescent="0.25">
      <c r="A85" s="24"/>
      <c r="O85" s="18"/>
      <c r="P85" s="18"/>
    </row>
    <row r="86" spans="1:16" s="1" customFormat="1" ht="14.25" customHeight="1" x14ac:dyDescent="0.25">
      <c r="A86" s="24"/>
      <c r="O86" s="18"/>
      <c r="P86" s="18"/>
    </row>
    <row r="87" spans="1:16" s="1" customFormat="1" ht="14.25" customHeight="1" x14ac:dyDescent="0.25">
      <c r="A87" s="24"/>
      <c r="O87" s="18"/>
      <c r="P87" s="18"/>
    </row>
    <row r="88" spans="1:16" s="1" customFormat="1" ht="14.25" customHeight="1" x14ac:dyDescent="0.25">
      <c r="A88" s="24"/>
      <c r="O88" s="18"/>
      <c r="P88" s="18"/>
    </row>
    <row r="89" spans="1:16" s="1" customFormat="1" ht="14.25" customHeight="1" x14ac:dyDescent="0.25">
      <c r="A89" s="24"/>
      <c r="O89" s="18"/>
      <c r="P89" s="18"/>
    </row>
    <row r="90" spans="1:16" s="1" customFormat="1" ht="14.25" customHeight="1" x14ac:dyDescent="0.25">
      <c r="A90" s="24"/>
      <c r="O90" s="18"/>
      <c r="P90" s="18"/>
    </row>
    <row r="91" spans="1:16" s="1" customFormat="1" ht="14.25" customHeight="1" x14ac:dyDescent="0.25">
      <c r="A91" s="24"/>
      <c r="O91" s="18"/>
      <c r="P91" s="18"/>
    </row>
    <row r="92" spans="1:16" s="1" customFormat="1" ht="14.25" customHeight="1" x14ac:dyDescent="0.25">
      <c r="A92" s="24"/>
      <c r="O92" s="18"/>
      <c r="P92" s="18"/>
    </row>
    <row r="93" spans="1:16" s="1" customFormat="1" ht="14.25" customHeight="1" x14ac:dyDescent="0.25">
      <c r="A93" s="24"/>
      <c r="O93" s="18"/>
      <c r="P93" s="18"/>
    </row>
    <row r="94" spans="1:16" s="1" customFormat="1" ht="14.25" customHeight="1" x14ac:dyDescent="0.25">
      <c r="A94" s="24"/>
      <c r="O94" s="18"/>
      <c r="P94" s="18"/>
    </row>
    <row r="95" spans="1:16" s="1" customFormat="1" ht="14.25" customHeight="1" x14ac:dyDescent="0.25">
      <c r="A95" s="24"/>
      <c r="O95" s="18"/>
      <c r="P95" s="18"/>
    </row>
    <row r="96" spans="1:16" s="1" customFormat="1" ht="14.25" customHeight="1" x14ac:dyDescent="0.25">
      <c r="A96" s="24"/>
      <c r="O96" s="18"/>
      <c r="P96" s="18"/>
    </row>
    <row r="97" spans="1:16" s="1" customFormat="1" ht="14.25" customHeight="1" x14ac:dyDescent="0.25">
      <c r="A97" s="24"/>
      <c r="O97" s="18"/>
      <c r="P97" s="18"/>
    </row>
    <row r="98" spans="1:16" s="1" customFormat="1" ht="14.25" customHeight="1" x14ac:dyDescent="0.25">
      <c r="A98" s="24"/>
      <c r="O98" s="18"/>
      <c r="P98" s="18"/>
    </row>
    <row r="99" spans="1:16" s="1" customFormat="1" ht="14.25" customHeight="1" x14ac:dyDescent="0.25">
      <c r="A99" s="24"/>
      <c r="O99" s="18"/>
      <c r="P99" s="18"/>
    </row>
    <row r="100" spans="1:16" s="1" customFormat="1" ht="14.25" customHeight="1" x14ac:dyDescent="0.25">
      <c r="A100" s="24"/>
      <c r="O100" s="18"/>
      <c r="P100" s="18"/>
    </row>
    <row r="101" spans="1:16" s="1" customFormat="1" ht="14.25" customHeight="1" x14ac:dyDescent="0.25">
      <c r="A101" s="24"/>
      <c r="O101" s="18"/>
      <c r="P101" s="18"/>
    </row>
    <row r="102" spans="1:16" s="1" customFormat="1" ht="14.25" customHeight="1" x14ac:dyDescent="0.25">
      <c r="A102" s="24"/>
      <c r="O102" s="18"/>
      <c r="P102" s="18"/>
    </row>
    <row r="103" spans="1:16" s="1" customFormat="1" ht="14.25" customHeight="1" x14ac:dyDescent="0.25">
      <c r="A103" s="24"/>
      <c r="O103" s="18"/>
      <c r="P103" s="18"/>
    </row>
    <row r="104" spans="1:16" s="1" customFormat="1" ht="14.25" customHeight="1" x14ac:dyDescent="0.25">
      <c r="A104" s="24"/>
      <c r="O104" s="18"/>
      <c r="P104" s="18"/>
    </row>
    <row r="105" spans="1:16" s="1" customFormat="1" ht="14.25" customHeight="1" x14ac:dyDescent="0.25">
      <c r="A105" s="24"/>
      <c r="O105" s="18"/>
      <c r="P105" s="18"/>
    </row>
    <row r="106" spans="1:16" s="1" customFormat="1" ht="14.25" customHeight="1" x14ac:dyDescent="0.25">
      <c r="A106" s="24"/>
      <c r="O106" s="18"/>
      <c r="P106" s="18"/>
    </row>
    <row r="107" spans="1:16" s="1" customFormat="1" ht="14.25" customHeight="1" x14ac:dyDescent="0.25">
      <c r="A107" s="24"/>
      <c r="O107" s="18"/>
      <c r="P107" s="18"/>
    </row>
    <row r="108" spans="1:16" s="1" customFormat="1" ht="14.25" customHeight="1" x14ac:dyDescent="0.25">
      <c r="A108" s="24"/>
      <c r="O108" s="18"/>
      <c r="P108" s="18"/>
    </row>
    <row r="109" spans="1:16" s="1" customFormat="1" ht="14.25" customHeight="1" x14ac:dyDescent="0.25">
      <c r="A109" s="24"/>
      <c r="O109" s="18"/>
      <c r="P109" s="18"/>
    </row>
    <row r="110" spans="1:16" s="1" customFormat="1" ht="14.25" customHeight="1" x14ac:dyDescent="0.25">
      <c r="A110" s="24"/>
      <c r="O110" s="18"/>
      <c r="P110" s="18"/>
    </row>
    <row r="111" spans="1:16" s="1" customFormat="1" ht="14.25" customHeight="1" x14ac:dyDescent="0.25">
      <c r="A111" s="24"/>
      <c r="O111" s="18"/>
      <c r="P111" s="18"/>
    </row>
    <row r="112" spans="1:16" s="1" customFormat="1" ht="14.25" customHeight="1" x14ac:dyDescent="0.25">
      <c r="A112" s="24"/>
      <c r="O112" s="18"/>
      <c r="P112" s="18"/>
    </row>
    <row r="113" spans="1:16" s="1" customFormat="1" ht="14.25" customHeight="1" x14ac:dyDescent="0.25">
      <c r="A113" s="24"/>
      <c r="O113" s="18"/>
      <c r="P113" s="18"/>
    </row>
    <row r="114" spans="1:16" s="1" customFormat="1" ht="14.25" customHeight="1" x14ac:dyDescent="0.25">
      <c r="A114" s="24"/>
      <c r="O114" s="18"/>
      <c r="P114" s="18"/>
    </row>
    <row r="115" spans="1:16" s="1" customFormat="1" ht="14.25" customHeight="1" x14ac:dyDescent="0.25">
      <c r="A115" s="24"/>
      <c r="O115" s="18"/>
      <c r="P115" s="18"/>
    </row>
    <row r="116" spans="1:16" s="1" customFormat="1" ht="14.25" customHeight="1" x14ac:dyDescent="0.25">
      <c r="A116" s="24"/>
      <c r="O116" s="18"/>
      <c r="P116" s="18"/>
    </row>
    <row r="117" spans="1:16" s="1" customFormat="1" ht="14.25" customHeight="1" x14ac:dyDescent="0.25">
      <c r="A117" s="24"/>
      <c r="O117" s="18"/>
      <c r="P117" s="18"/>
    </row>
    <row r="118" spans="1:16" s="1" customFormat="1" ht="14.25" customHeight="1" x14ac:dyDescent="0.25">
      <c r="A118" s="24"/>
      <c r="O118" s="18"/>
      <c r="P118" s="18"/>
    </row>
    <row r="119" spans="1:16" s="1" customFormat="1" ht="14.25" customHeight="1" x14ac:dyDescent="0.25">
      <c r="A119" s="24"/>
      <c r="O119" s="18"/>
      <c r="P119" s="18"/>
    </row>
    <row r="120" spans="1:16" s="1" customFormat="1" ht="14.25" customHeight="1" x14ac:dyDescent="0.25">
      <c r="A120" s="24"/>
      <c r="O120" s="18"/>
      <c r="P120" s="18"/>
    </row>
    <row r="121" spans="1:16" s="1" customFormat="1" ht="14.25" customHeight="1" x14ac:dyDescent="0.25">
      <c r="A121" s="24"/>
      <c r="O121" s="18"/>
      <c r="P121" s="18"/>
    </row>
    <row r="122" spans="1:16" s="1" customFormat="1" ht="14.25" customHeight="1" x14ac:dyDescent="0.25">
      <c r="A122" s="24"/>
      <c r="O122" s="18"/>
      <c r="P122" s="18"/>
    </row>
    <row r="123" spans="1:16" s="1" customFormat="1" ht="14.25" customHeight="1" x14ac:dyDescent="0.25">
      <c r="A123" s="24"/>
      <c r="O123" s="18"/>
      <c r="P123" s="18"/>
    </row>
    <row r="124" spans="1:16" s="1" customFormat="1" ht="14.25" customHeight="1" x14ac:dyDescent="0.25">
      <c r="A124" s="24"/>
      <c r="O124" s="18"/>
      <c r="P124" s="18"/>
    </row>
    <row r="125" spans="1:16" s="1" customFormat="1" ht="14.25" customHeight="1" x14ac:dyDescent="0.25">
      <c r="A125" s="24"/>
      <c r="O125" s="18"/>
      <c r="P125" s="18"/>
    </row>
    <row r="126" spans="1:16" s="1" customFormat="1" ht="14.25" customHeight="1" x14ac:dyDescent="0.25">
      <c r="A126" s="24"/>
      <c r="O126" s="18"/>
      <c r="P126" s="18"/>
    </row>
    <row r="127" spans="1:16" s="1" customFormat="1" ht="14.25" customHeight="1" x14ac:dyDescent="0.25">
      <c r="A127" s="24"/>
      <c r="O127" s="18"/>
      <c r="P127" s="18"/>
    </row>
    <row r="128" spans="1:16" s="1" customFormat="1" ht="14.25" customHeight="1" x14ac:dyDescent="0.25">
      <c r="A128" s="24"/>
      <c r="O128" s="18"/>
      <c r="P128" s="18"/>
    </row>
    <row r="129" spans="1:16" s="1" customFormat="1" ht="14.25" customHeight="1" x14ac:dyDescent="0.25">
      <c r="A129" s="24"/>
      <c r="O129" s="18"/>
      <c r="P129" s="18"/>
    </row>
  </sheetData>
  <sheetProtection algorithmName="SHA-512" hashValue="I9klKKmJHyvcqd2e5WMzuQ1i32EzhWCylkhYbA3vAFOrExx2Q0IPPsJMLwCHdFuODEvqXkFTSB8kKXq/wzVgaw==" saltValue="YpVXQ7awdWvXgS7ifi/cSg==" spinCount="100000" sheet="1" objects="1" scenarios="1"/>
  <mergeCells count="16">
    <mergeCell ref="N47:O47"/>
    <mergeCell ref="B4:B5"/>
    <mergeCell ref="N4:N6"/>
    <mergeCell ref="O4:O6"/>
    <mergeCell ref="P4:P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M4:M6"/>
    <mergeCell ref="L4:L6"/>
  </mergeCells>
  <conditionalFormatting sqref="O27:O29 O32:O36 O39:O46 O16:O24">
    <cfRule type="containsBlanks" dxfId="16" priority="31">
      <formula>LEN(TRIM(O16))=0</formula>
    </cfRule>
  </conditionalFormatting>
  <conditionalFormatting sqref="O8:O13">
    <cfRule type="containsBlanks" dxfId="15" priority="16">
      <formula>LEN(TRIM(O8))=0</formula>
    </cfRule>
  </conditionalFormatting>
  <conditionalFormatting sqref="C7:N42 C44:N46 E43 G43:J43 N43">
    <cfRule type="containsBlanks" dxfId="14" priority="15">
      <formula>LEN(TRIM(C7))=0</formula>
    </cfRule>
  </conditionalFormatting>
  <conditionalFormatting sqref="O7:P7">
    <cfRule type="containsBlanks" dxfId="13" priority="14">
      <formula>LEN(TRIM(O7))=0</formula>
    </cfRule>
  </conditionalFormatting>
  <conditionalFormatting sqref="O14:P14">
    <cfRule type="containsBlanks" dxfId="12" priority="13">
      <formula>LEN(TRIM(O14))=0</formula>
    </cfRule>
  </conditionalFormatting>
  <conditionalFormatting sqref="O15:P15">
    <cfRule type="containsBlanks" dxfId="11" priority="12">
      <formula>LEN(TRIM(O15))=0</formula>
    </cfRule>
  </conditionalFormatting>
  <conditionalFormatting sqref="O25:P25">
    <cfRule type="containsBlanks" dxfId="10" priority="11">
      <formula>LEN(TRIM(O25))=0</formula>
    </cfRule>
  </conditionalFormatting>
  <conditionalFormatting sqref="O26:P26">
    <cfRule type="containsBlanks" dxfId="9" priority="10">
      <formula>LEN(TRIM(O26))=0</formula>
    </cfRule>
  </conditionalFormatting>
  <conditionalFormatting sqref="O30:P30">
    <cfRule type="containsBlanks" dxfId="8" priority="9">
      <formula>LEN(TRIM(O30))=0</formula>
    </cfRule>
  </conditionalFormatting>
  <conditionalFormatting sqref="O31:P31">
    <cfRule type="containsBlanks" dxfId="7" priority="8">
      <formula>LEN(TRIM(O31))=0</formula>
    </cfRule>
  </conditionalFormatting>
  <conditionalFormatting sqref="O37:P37">
    <cfRule type="containsBlanks" dxfId="6" priority="7">
      <formula>LEN(TRIM(O37))=0</formula>
    </cfRule>
  </conditionalFormatting>
  <conditionalFormatting sqref="O38:P38">
    <cfRule type="containsBlanks" dxfId="5" priority="6">
      <formula>LEN(TRIM(O38))=0</formula>
    </cfRule>
  </conditionalFormatting>
  <conditionalFormatting sqref="C43:D43">
    <cfRule type="containsBlanks" dxfId="4" priority="5">
      <formula>LEN(TRIM(C43))=0</formula>
    </cfRule>
  </conditionalFormatting>
  <conditionalFormatting sqref="F43">
    <cfRule type="containsBlanks" dxfId="3" priority="4">
      <formula>LEN(TRIM(F43))=0</formula>
    </cfRule>
  </conditionalFormatting>
  <conditionalFormatting sqref="K43">
    <cfRule type="containsBlanks" dxfId="2" priority="3">
      <formula>LEN(TRIM(K43))=0</formula>
    </cfRule>
  </conditionalFormatting>
  <conditionalFormatting sqref="L43">
    <cfRule type="containsBlanks" dxfId="1" priority="2">
      <formula>LEN(TRIM(L43))=0</formula>
    </cfRule>
  </conditionalFormatting>
  <conditionalFormatting sqref="M43">
    <cfRule type="containsBlanks" dxfId="0" priority="1">
      <formula>LEN(TRIM(M43))=0</formula>
    </cfRule>
  </conditionalFormatting>
  <pageMargins left="0.23622047244094491" right="0.23622047244094491" top="0.23622047244094491" bottom="0.23622047244094491" header="0" footer="0"/>
  <pageSetup paperSize="9" scale="70" fitToHeight="3" orientation="portrait" horizontalDpi="4294967293" r:id="rId1"/>
  <headerFooter alignWithMargins="0"/>
  <rowBreaks count="1" manualBreakCount="1">
    <brk id="12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9E864DEAA1104497AFB9E47A616341" ma:contentTypeVersion="4" ma:contentTypeDescription="Een nieuw document maken." ma:contentTypeScope="" ma:versionID="34f12901361b3bab4bd01c4f06cf806a">
  <xsd:schema xmlns:xsd="http://www.w3.org/2001/XMLSchema" xmlns:xs="http://www.w3.org/2001/XMLSchema" xmlns:p="http://schemas.microsoft.com/office/2006/metadata/properties" xmlns:ns2="81761e1e-389e-400f-95d0-dd63115df321" xmlns:ns3="02a7c820-f716-48e6-b179-09ebb651fa17" targetNamespace="http://schemas.microsoft.com/office/2006/metadata/properties" ma:root="true" ma:fieldsID="e854fc5cef3fca08384f633390dd5eaf" ns2:_="" ns3:_="">
    <xsd:import namespace="81761e1e-389e-400f-95d0-dd63115df321"/>
    <xsd:import namespace="02a7c820-f716-48e6-b179-09ebb651fa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61e1e-389e-400f-95d0-dd63115df3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7c820-f716-48e6-b179-09ebb651fa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C069B2-BCC5-4B10-A0C7-E0B96CAB7B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EC70C4-5931-461D-B679-95921DED650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24E86E8-DA3C-46C1-B0F2-87E6247EA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761e1e-389e-400f-95d0-dd63115df321"/>
    <ds:schemaRef ds:uri="02a7c820-f716-48e6-b179-09ebb651fa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Staat van hoeveelheden</vt:lpstr>
      <vt:lpstr>'Staat van hoeveelheden'!Afdrukbereik</vt:lpstr>
      <vt:lpstr>'Staat van hoeveelheden'!Afdruktitels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Wijnands, Tim</cp:lastModifiedBy>
  <cp:revision/>
  <dcterms:created xsi:type="dcterms:W3CDTF">2017-03-17T07:40:53Z</dcterms:created>
  <dcterms:modified xsi:type="dcterms:W3CDTF">2023-06-28T14:58:13Z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01048D0096C208FC5DD6ED89D361AC4315A8ED54BE246FDF2E13004A742401A8E6CF6F4A01D32608918B96524E6A42A8B4263D6E37E80C5A3F4464F98EBFCA194471EF986176C763D064ED0DAFCFB3451A86D76FED522349EFE7848C764B152D3030B1386DFB274111B1AB39C099FD1352F6E632C309FAC065F6523F597A034</vt:lpwstr>
  </property>
  <property fmtid="{D5CDD505-2E9C-101B-9397-08002B2CF9AE}" pid="3" name="Business Objects Context Information1">
    <vt:lpwstr>2DD21D1EE4D07D3771330C057409BBDD6F15F1273C86EA1F190CE22D4507CFCF228A6BF7668DB61C8BF2D03F912ECF56223BC0FF5CB1D76D2FEEB784B2C28B4236E0B0518A771FEFC87D520265E95288D99A8A0D46BE2944CE1346CA98BE54A6EF054A696C686431F579E4999FAEEA5963265563F1BB417C1FB86AE4E835989</vt:lpwstr>
  </property>
  <property fmtid="{D5CDD505-2E9C-101B-9397-08002B2CF9AE}" pid="4" name="Business Objects Context Information2">
    <vt:lpwstr>73B535A7567DBE724031D3459E46698CB512A979D6339D0B382499D6CE44C45F4F59B05F9A9700EE3F694014AADBF6459B23ED7B4299AD862122361604012ECFDCE8F0039F2F45C68B435461C93B5C501966E203BA430B4715AFC67429F5DA65676ABC260F7B1658926A696275BEC3AFE8317D9DD9AB3BC459DE5038E8DCDB9</vt:lpwstr>
  </property>
  <property fmtid="{D5CDD505-2E9C-101B-9397-08002B2CF9AE}" pid="5" name="Business Objects Context Information3">
    <vt:lpwstr>F3E287C8B34DED593D6AA643F5AC6884AA4A7054695E5434CAFA8C112794DB01F13F32BE3B69235938CF64CF5B12DB136BAFFEEDD10184B589682B52480D7D8C2E79E6CB08A023B94D90F6CF0264DA19DF0B9242B9A7AD48B10665F83591170027413C9395EB0D86E6AA48FA6381A50A563F5937D1C184D971A6E2B3B5F6332</vt:lpwstr>
  </property>
  <property fmtid="{D5CDD505-2E9C-101B-9397-08002B2CF9AE}" pid="6" name="Business Objects Context Information4">
    <vt:lpwstr>9E2C18B34585ED3299E55717354C0450D9768743EEA99EF3C1375B1116D9654D0A7612542753719ED317F3DEE4659CA8BBD373596D59344F2C67B0C799C152989E8D763AC47B419E99BFDD1232274C9927C70B27D8E5FE742A26972D9655B9642308CA3BD52F1B572504A1DB833280BEF8C72A6A6749608BA21817C5F844B90</vt:lpwstr>
  </property>
  <property fmtid="{D5CDD505-2E9C-101B-9397-08002B2CF9AE}" pid="7" name="Business Objects Context Information5">
    <vt:lpwstr>0E4FF5569C343BA231F33F8D04BFF97CE460F73B53965BEBE81C6B29577AF3B8118DCFA10A33892450AF8A0E14467E5440FD3DA18F505B0FBD40754A0CC66384CA02A9CBDA643589AB636ED0868CEB68F6056FBBCB339AD16518CA3340228424F6BE2C1E89C6833A6E828C28745132D1FF1870DADC2D228E3B611C1B6F7B819</vt:lpwstr>
  </property>
  <property fmtid="{D5CDD505-2E9C-101B-9397-08002B2CF9AE}" pid="8" name="Business Objects Context Information6">
    <vt:lpwstr>8269056E2E28F9E0DA091BF4C09362B1CC2CEEB308D204D318A5A31290BB839AA9CE13C78E1ECF63170C10126E1663B13B0FAF957C51A5EA501660149E4628B2EC983A738A4B2EB2C0C47BD2C661C137B203F90EE5F3BBA14E4AE99F29318B8A83D6629D240B714BCDD5BB2D1A0AF1868685070E3C620B6C5228DA59DD0BAD6</vt:lpwstr>
  </property>
  <property fmtid="{D5CDD505-2E9C-101B-9397-08002B2CF9AE}" pid="9" name="Business Objects Context Information7">
    <vt:lpwstr>4C5E615CF6B691EA8B6FD6FF3073360339A59FADDCD19DB6C32B298155C240B8F6403E3C6EDF20117BD39713F050466382120F262</vt:lpwstr>
  </property>
  <property fmtid="{D5CDD505-2E9C-101B-9397-08002B2CF9AE}" pid="10" name="display_urn:schemas-microsoft-com:office:office#SharedWithUsers">
    <vt:lpwstr>Ouwersloot, Mirko</vt:lpwstr>
  </property>
  <property fmtid="{D5CDD505-2E9C-101B-9397-08002B2CF9AE}" pid="11" name="SharedWithUsers">
    <vt:lpwstr>13;#Ouwersloot, Mirko</vt:lpwstr>
  </property>
</Properties>
</file>