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kaalinkopennl-my.sharepoint.com/personal/info_lokaalinkopen_nl/Documents/Documenten/Lokaal Inkopen/Opdrachten/gemeente Heusden/Bedrijfsauto's 2023/Aanbesteding/Perceel 1/"/>
    </mc:Choice>
  </mc:AlternateContent>
  <xr:revisionPtr revIDLastSave="150" documentId="8_{7CA31D42-02EE-434F-A978-6813E3F871EA}" xr6:coauthVersionLast="47" xr6:coauthVersionMax="47" xr10:uidLastSave="{097F25BB-6693-4C79-A092-84785696B939}"/>
  <workbookProtection workbookAlgorithmName="SHA-512" workbookHashValue="OFs34fT76ZIMTretgLXSYnniIp+wVN/q+1Asc0Am4dGeg7gyUnD3Nc/J2NZkH4ve5SLCy4K/lulHtf6lKLJXHw==" workbookSaltValue="wSPLA35rgDufsN4/Y1GtuA==" workbookSpinCount="100000" lockStructure="1"/>
  <bookViews>
    <workbookView xWindow="28680" yWindow="-120" windowWidth="29040" windowHeight="15720" activeTab="2" xr2:uid="{29FDD7CD-7B98-4DEE-BDB0-D240A92F61A0}"/>
  </bookViews>
  <sheets>
    <sheet name="Inschrijvingsprijs" sheetId="3" r:id="rId1"/>
    <sheet name="VO 14" sheetId="1" r:id="rId2"/>
    <sheet name="VO15" sheetId="4" r:id="rId3"/>
    <sheet name="VO19" sheetId="5" r:id="rId4"/>
    <sheet name="VO20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6" l="1"/>
  <c r="C8" i="5"/>
  <c r="C8" i="4"/>
  <c r="C8" i="1"/>
  <c r="D48" i="6"/>
  <c r="C48" i="6"/>
  <c r="B48" i="6"/>
  <c r="A48" i="6"/>
  <c r="D44" i="6"/>
  <c r="E44" i="6" s="1"/>
  <c r="E43" i="6"/>
  <c r="E42" i="6"/>
  <c r="E41" i="6"/>
  <c r="E45" i="6" s="1"/>
  <c r="E34" i="6"/>
  <c r="E33" i="6"/>
  <c r="E32" i="6"/>
  <c r="E31" i="6"/>
  <c r="E30" i="6"/>
  <c r="E35" i="6" s="1"/>
  <c r="E26" i="6"/>
  <c r="E25" i="6"/>
  <c r="E22" i="6"/>
  <c r="D48" i="5"/>
  <c r="C48" i="5"/>
  <c r="B48" i="5"/>
  <c r="A48" i="5"/>
  <c r="D44" i="5"/>
  <c r="E44" i="5" s="1"/>
  <c r="E43" i="5"/>
  <c r="E42" i="5"/>
  <c r="E41" i="5"/>
  <c r="E34" i="5"/>
  <c r="E33" i="5"/>
  <c r="E32" i="5"/>
  <c r="E31" i="5"/>
  <c r="E30" i="5"/>
  <c r="E35" i="5" s="1"/>
  <c r="E26" i="5"/>
  <c r="E25" i="5"/>
  <c r="E27" i="5" s="1"/>
  <c r="E22" i="5"/>
  <c r="E36" i="5" s="1"/>
  <c r="D48" i="1"/>
  <c r="C48" i="1"/>
  <c r="B48" i="1"/>
  <c r="A48" i="1"/>
  <c r="D44" i="1"/>
  <c r="E44" i="1" s="1"/>
  <c r="E45" i="1" s="1"/>
  <c r="E43" i="1"/>
  <c r="E42" i="1"/>
  <c r="E41" i="1"/>
  <c r="E34" i="1"/>
  <c r="E33" i="1"/>
  <c r="E32" i="1"/>
  <c r="E31" i="1"/>
  <c r="E30" i="1"/>
  <c r="E35" i="1" s="1"/>
  <c r="E26" i="1"/>
  <c r="E25" i="1"/>
  <c r="E27" i="1" s="1"/>
  <c r="E22" i="1"/>
  <c r="E36" i="1" s="1"/>
  <c r="D48" i="4"/>
  <c r="C48" i="4"/>
  <c r="B48" i="4"/>
  <c r="A48" i="4"/>
  <c r="D44" i="4"/>
  <c r="E44" i="4" s="1"/>
  <c r="E43" i="4"/>
  <c r="E42" i="4"/>
  <c r="E41" i="4"/>
  <c r="E34" i="4"/>
  <c r="E33" i="4"/>
  <c r="E32" i="4"/>
  <c r="E31" i="4"/>
  <c r="E30" i="4"/>
  <c r="E26" i="4"/>
  <c r="E25" i="4"/>
  <c r="E27" i="4" s="1"/>
  <c r="E22" i="4"/>
  <c r="E50" i="1" l="1"/>
  <c r="B7" i="3" s="1"/>
  <c r="E45" i="5"/>
  <c r="E50" i="5"/>
  <c r="B9" i="3" s="1"/>
  <c r="E27" i="6"/>
  <c r="E36" i="6"/>
  <c r="E50" i="6" s="1"/>
  <c r="B10" i="3" s="1"/>
  <c r="E45" i="4"/>
  <c r="E35" i="4"/>
  <c r="E36" i="4" s="1"/>
  <c r="E50" i="4" l="1"/>
  <c r="B8" i="3" s="1"/>
  <c r="B11" i="3" s="1"/>
</calcChain>
</file>

<file path=xl/sharedStrings.xml><?xml version="1.0" encoding="utf-8"?>
<sst xmlns="http://schemas.openxmlformats.org/spreadsheetml/2006/main" count="258" uniqueCount="79">
  <si>
    <t>Inschrijver</t>
  </si>
  <si>
    <t>Omschrijving</t>
  </si>
  <si>
    <t>Investering</t>
  </si>
  <si>
    <t>Catalogusprijs</t>
  </si>
  <si>
    <t>Korting</t>
  </si>
  <si>
    <t>Nettoprijs</t>
  </si>
  <si>
    <t>Merk</t>
  </si>
  <si>
    <t xml:space="preserve"> </t>
  </si>
  <si>
    <t>Type</t>
  </si>
  <si>
    <t>Uitvoering</t>
  </si>
  <si>
    <t>Wielbasis</t>
  </si>
  <si>
    <t>Kleur</t>
  </si>
  <si>
    <t>Motorvemogen</t>
  </si>
  <si>
    <t>Brandstofsoort</t>
  </si>
  <si>
    <t>Emissienorm</t>
  </si>
  <si>
    <t xml:space="preserve">Aandrijving / assen </t>
  </si>
  <si>
    <t>Totale investering wensen conform wensenlijst</t>
  </si>
  <si>
    <t>Totale kosten Additionele accesoires op basis van programma van eisen</t>
  </si>
  <si>
    <t>Overige kosten</t>
  </si>
  <si>
    <t>Registratie kenteken</t>
  </si>
  <si>
    <t>Keuring RDW</t>
  </si>
  <si>
    <t>Afleveringskosten</t>
  </si>
  <si>
    <t>Leges</t>
  </si>
  <si>
    <t>Verwijderingsbijdrage</t>
  </si>
  <si>
    <t>Inschrijvingsprijs (P)</t>
  </si>
  <si>
    <t>OMWB01</t>
  </si>
  <si>
    <t>KM's per jaar</t>
  </si>
  <si>
    <t>Looptijd</t>
  </si>
  <si>
    <t>Kosten per maand</t>
  </si>
  <si>
    <t>Maanden</t>
  </si>
  <si>
    <t>Voertuig af fabriek</t>
  </si>
  <si>
    <t>Additionele accesoires op basis van programma van eisen niet af fabriek</t>
  </si>
  <si>
    <t>Totale investering voertuig conform PvE</t>
  </si>
  <si>
    <t>Investering af fabriek</t>
  </si>
  <si>
    <t>Voertuig</t>
  </si>
  <si>
    <t>Prijssjabloon Bestelbus</t>
  </si>
  <si>
    <t>Garantieperiode</t>
  </si>
  <si>
    <t>restant looptijd</t>
  </si>
  <si>
    <t>1e 2 jaar na garantie</t>
  </si>
  <si>
    <t>2e 2 jaar na garantie</t>
  </si>
  <si>
    <t>Bestelbus</t>
  </si>
  <si>
    <t>(max 100.000 km)</t>
  </si>
  <si>
    <t>totale looptijd</t>
  </si>
  <si>
    <t>VO15</t>
  </si>
  <si>
    <t xml:space="preserve">Ter vervanging van </t>
  </si>
  <si>
    <t>Iveco Daily 29L12V</t>
  </si>
  <si>
    <t>VO14</t>
  </si>
  <si>
    <t>69-VPZ-9</t>
  </si>
  <si>
    <t>KM stand 01-05-2023</t>
  </si>
  <si>
    <t>KM stand schouw</t>
  </si>
  <si>
    <t>Inruilprijs</t>
  </si>
  <si>
    <t>Kenteken</t>
  </si>
  <si>
    <t>Km stand</t>
  </si>
  <si>
    <t>Bouwjaar</t>
  </si>
  <si>
    <t xml:space="preserve">Bouwjaar </t>
  </si>
  <si>
    <t>Totale overige kosten</t>
  </si>
  <si>
    <t>Totale investering tbv aanschaf</t>
  </si>
  <si>
    <t>RO Prijs 10 jaar</t>
  </si>
  <si>
    <t>71-VPZ-9</t>
  </si>
  <si>
    <t>Inruil huidige bedrijfswagen</t>
  </si>
  <si>
    <t>VO19</t>
  </si>
  <si>
    <t>VW Transporter / Aardgas</t>
  </si>
  <si>
    <t>8-VJX-59</t>
  </si>
  <si>
    <t>VO20</t>
  </si>
  <si>
    <t>8-VJX-58</t>
  </si>
  <si>
    <t>Inschrijvingsprijs Gesloten bestelbus dubbele cabine</t>
  </si>
  <si>
    <t>Voertuig ter vevanging van</t>
  </si>
  <si>
    <t>Inschrijvingsprijssprijs</t>
  </si>
  <si>
    <t>Perceel 1</t>
  </si>
  <si>
    <t>Aldus naar waarheid ingevuld</t>
  </si>
  <si>
    <t>Totale inschrijivngsprijs*</t>
  </si>
  <si>
    <t>* vermelden als inschrijvingsprijs perceel 1 in TenderNed</t>
  </si>
  <si>
    <t>Plaats</t>
  </si>
  <si>
    <t>Datum</t>
  </si>
  <si>
    <t>Naam**</t>
  </si>
  <si>
    <t>Functie**</t>
  </si>
  <si>
    <t>Handtekening**</t>
  </si>
  <si>
    <t>** rechtsgeldige ondertekenaar conform KvK of volmacht</t>
  </si>
  <si>
    <t>Reparatie en onderhoud looptijd 10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</si>
</sst>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0099FF"/>
        <bgColor indexed="64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double">
        <color rgb="FF0099FF"/>
      </left>
      <right style="medium">
        <color theme="0"/>
      </right>
      <top style="double">
        <color rgb="FF0099FF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double">
        <color rgb="FF0099FF"/>
      </top>
      <bottom style="medium">
        <color theme="0"/>
      </bottom>
      <diagonal/>
    </border>
    <border>
      <left style="medium">
        <color theme="0"/>
      </left>
      <right style="double">
        <color rgb="FF0099FF"/>
      </right>
      <top style="double">
        <color rgb="FF0099FF"/>
      </top>
      <bottom style="medium">
        <color theme="0"/>
      </bottom>
      <diagonal/>
    </border>
    <border>
      <left style="double">
        <color rgb="FF0099FF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double">
        <color rgb="FF0099FF"/>
      </right>
      <top style="medium">
        <color theme="0"/>
      </top>
      <bottom style="medium">
        <color theme="0"/>
      </bottom>
      <diagonal/>
    </border>
    <border>
      <left style="double">
        <color rgb="FF0099FF"/>
      </left>
      <right style="medium">
        <color theme="0"/>
      </right>
      <top style="medium">
        <color theme="0"/>
      </top>
      <bottom style="double">
        <color rgb="FF0099F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double">
        <color rgb="FF0099FF"/>
      </bottom>
      <diagonal/>
    </border>
    <border>
      <left style="medium">
        <color theme="0"/>
      </left>
      <right style="double">
        <color rgb="FF0099FF"/>
      </right>
      <top style="medium">
        <color theme="0"/>
      </top>
      <bottom style="double">
        <color rgb="FF0099FF"/>
      </bottom>
      <diagonal/>
    </border>
    <border>
      <left style="double">
        <color rgb="FF0099FF"/>
      </left>
      <right style="thin">
        <color rgb="FF0099FF"/>
      </right>
      <top style="medium">
        <color theme="0"/>
      </top>
      <bottom style="thin">
        <color rgb="FF0099FF"/>
      </bottom>
      <diagonal/>
    </border>
    <border>
      <left style="thin">
        <color rgb="FF0099FF"/>
      </left>
      <right style="thin">
        <color rgb="FF0099FF"/>
      </right>
      <top style="medium">
        <color theme="0"/>
      </top>
      <bottom style="thin">
        <color rgb="FF0099FF"/>
      </bottom>
      <diagonal/>
    </border>
    <border>
      <left style="thin">
        <color rgb="FF0099FF"/>
      </left>
      <right style="double">
        <color rgb="FF0099FF"/>
      </right>
      <top style="medium">
        <color theme="0"/>
      </top>
      <bottom style="thin">
        <color rgb="FF0099FF"/>
      </bottom>
      <diagonal/>
    </border>
    <border>
      <left style="double">
        <color rgb="FF0099FF"/>
      </left>
      <right style="thin">
        <color rgb="FF0099FF"/>
      </right>
      <top style="thin">
        <color rgb="FF0099FF"/>
      </top>
      <bottom style="thin">
        <color rgb="FF0099FF"/>
      </bottom>
      <diagonal/>
    </border>
    <border>
      <left style="thin">
        <color rgb="FF0099FF"/>
      </left>
      <right style="thin">
        <color rgb="FF0099FF"/>
      </right>
      <top style="thin">
        <color rgb="FF0099FF"/>
      </top>
      <bottom style="thin">
        <color rgb="FF0099FF"/>
      </bottom>
      <diagonal/>
    </border>
    <border>
      <left style="thin">
        <color rgb="FF0099FF"/>
      </left>
      <right style="double">
        <color rgb="FF0099FF"/>
      </right>
      <top style="thin">
        <color rgb="FF0099FF"/>
      </top>
      <bottom style="thin">
        <color rgb="FF0099FF"/>
      </bottom>
      <diagonal/>
    </border>
    <border>
      <left style="double">
        <color rgb="FF0099FF"/>
      </left>
      <right style="thin">
        <color rgb="FF0099FF"/>
      </right>
      <top style="thin">
        <color rgb="FF0099FF"/>
      </top>
      <bottom style="medium">
        <color theme="0"/>
      </bottom>
      <diagonal/>
    </border>
    <border>
      <left style="thin">
        <color rgb="FF0099FF"/>
      </left>
      <right style="thin">
        <color rgb="FF0099FF"/>
      </right>
      <top style="thin">
        <color rgb="FF0099FF"/>
      </top>
      <bottom style="medium">
        <color theme="0"/>
      </bottom>
      <diagonal/>
    </border>
    <border>
      <left style="thin">
        <color rgb="FF0099FF"/>
      </left>
      <right style="double">
        <color rgb="FF0099FF"/>
      </right>
      <top style="thin">
        <color rgb="FF0099FF"/>
      </top>
      <bottom style="medium">
        <color theme="0"/>
      </bottom>
      <diagonal/>
    </border>
    <border>
      <left style="double">
        <color rgb="FF0099FF"/>
      </left>
      <right/>
      <top style="double">
        <color rgb="FF0099FF"/>
      </top>
      <bottom style="double">
        <color rgb="FF0099FF"/>
      </bottom>
      <diagonal/>
    </border>
    <border>
      <left/>
      <right/>
      <top style="double">
        <color rgb="FF0099FF"/>
      </top>
      <bottom style="double">
        <color rgb="FF0099FF"/>
      </bottom>
      <diagonal/>
    </border>
    <border>
      <left/>
      <right style="double">
        <color rgb="FF0099FF"/>
      </right>
      <top style="double">
        <color rgb="FF0099FF"/>
      </top>
      <bottom style="double">
        <color rgb="FF0099FF"/>
      </bottom>
      <diagonal/>
    </border>
    <border>
      <left style="thin">
        <color rgb="FF0099FF"/>
      </left>
      <right/>
      <top style="medium">
        <color theme="0"/>
      </top>
      <bottom style="thin">
        <color rgb="FF0099FF"/>
      </bottom>
      <diagonal/>
    </border>
    <border>
      <left/>
      <right style="double">
        <color rgb="FF0099FF"/>
      </right>
      <top style="medium">
        <color theme="0"/>
      </top>
      <bottom style="thin">
        <color rgb="FF0099FF"/>
      </bottom>
      <diagonal/>
    </border>
    <border>
      <left style="double">
        <color rgb="FF0099FF"/>
      </left>
      <right/>
      <top style="thin">
        <color rgb="FF0099FF"/>
      </top>
      <bottom style="medium">
        <color theme="0"/>
      </bottom>
      <diagonal/>
    </border>
    <border>
      <left/>
      <right/>
      <top style="thin">
        <color rgb="FF0099FF"/>
      </top>
      <bottom style="medium">
        <color theme="0"/>
      </bottom>
      <diagonal/>
    </border>
    <border>
      <left style="double">
        <color rgb="FF0099FF"/>
      </left>
      <right/>
      <top style="thin">
        <color rgb="FF0099FF"/>
      </top>
      <bottom/>
      <diagonal/>
    </border>
    <border>
      <left/>
      <right/>
      <top style="thin">
        <color rgb="FF0099FF"/>
      </top>
      <bottom/>
      <diagonal/>
    </border>
    <border>
      <left/>
      <right style="thin">
        <color rgb="FF0099FF"/>
      </right>
      <top style="thin">
        <color rgb="FF0099FF"/>
      </top>
      <bottom/>
      <diagonal/>
    </border>
    <border>
      <left style="thin">
        <color rgb="FF0099FF"/>
      </left>
      <right style="double">
        <color rgb="FF0099FF"/>
      </right>
      <top style="thin">
        <color rgb="FF0099FF"/>
      </top>
      <bottom/>
      <diagonal/>
    </border>
    <border>
      <left style="double">
        <color rgb="FF0099FF"/>
      </left>
      <right/>
      <top style="thin">
        <color rgb="FF0099FF"/>
      </top>
      <bottom style="thin">
        <color rgb="FF0099FF"/>
      </bottom>
      <diagonal/>
    </border>
    <border>
      <left/>
      <right/>
      <top style="thin">
        <color rgb="FF0099FF"/>
      </top>
      <bottom style="thin">
        <color rgb="FF0099FF"/>
      </bottom>
      <diagonal/>
    </border>
    <border>
      <left/>
      <right style="thin">
        <color rgb="FF0099FF"/>
      </right>
      <top style="medium">
        <color theme="0"/>
      </top>
      <bottom style="thin">
        <color rgb="FF0099FF"/>
      </bottom>
      <diagonal/>
    </border>
    <border>
      <left/>
      <right style="thin">
        <color rgb="FF0099FF"/>
      </right>
      <top style="thin">
        <color rgb="FF0099FF"/>
      </top>
      <bottom style="thin">
        <color rgb="FF0099FF"/>
      </bottom>
      <diagonal/>
    </border>
    <border>
      <left/>
      <right style="double">
        <color rgb="FF0099FF"/>
      </right>
      <top style="thin">
        <color rgb="FF0099FF"/>
      </top>
      <bottom style="medium">
        <color theme="0"/>
      </bottom>
      <diagonal/>
    </border>
    <border>
      <left style="double">
        <color rgb="FF3399FF"/>
      </left>
      <right style="double">
        <color rgb="FF3399FF"/>
      </right>
      <top style="double">
        <color rgb="FF3399FF"/>
      </top>
      <bottom style="double">
        <color rgb="FF3399FF"/>
      </bottom>
      <diagonal/>
    </border>
    <border>
      <left style="double">
        <color rgb="FF0099FF"/>
      </left>
      <right style="double">
        <color rgb="FF0099FF"/>
      </right>
      <top style="double">
        <color rgb="FF0099FF"/>
      </top>
      <bottom style="double">
        <color rgb="FF0099FF"/>
      </bottom>
      <diagonal/>
    </border>
    <border>
      <left style="double">
        <color rgb="FF0099FF"/>
      </left>
      <right style="thin">
        <color rgb="FF0099FF"/>
      </right>
      <top style="double">
        <color rgb="FF0099FF"/>
      </top>
      <bottom style="thin">
        <color rgb="FF0099FF"/>
      </bottom>
      <diagonal/>
    </border>
    <border>
      <left style="thin">
        <color rgb="FF0099FF"/>
      </left>
      <right style="double">
        <color rgb="FF0099FF"/>
      </right>
      <top style="double">
        <color rgb="FF0099FF"/>
      </top>
      <bottom style="thin">
        <color rgb="FF0099FF"/>
      </bottom>
      <diagonal/>
    </border>
    <border>
      <left style="double">
        <color rgb="FF0099FF"/>
      </left>
      <right style="thin">
        <color rgb="FF0099FF"/>
      </right>
      <top style="thin">
        <color rgb="FF0099FF"/>
      </top>
      <bottom style="double">
        <color rgb="FF0099FF"/>
      </bottom>
      <diagonal/>
    </border>
    <border>
      <left style="thin">
        <color rgb="FF0099FF"/>
      </left>
      <right style="double">
        <color rgb="FF0099FF"/>
      </right>
      <top style="thin">
        <color rgb="FF0099FF"/>
      </top>
      <bottom style="double">
        <color rgb="FF0099FF"/>
      </bottom>
      <diagonal/>
    </border>
    <border>
      <left/>
      <right/>
      <top style="double">
        <color rgb="FF0099FF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0" applyFont="1" applyAlignment="1">
      <alignment vertical="center"/>
    </xf>
    <xf numFmtId="44" fontId="2" fillId="0" borderId="0" xfId="1" applyFont="1" applyBorder="1" applyAlignment="1">
      <alignment vertical="center"/>
    </xf>
    <xf numFmtId="9" fontId="2" fillId="0" borderId="0" xfId="2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3" xfId="0" applyFont="1" applyBorder="1" applyAlignment="1">
      <alignment horizontal="left" vertical="center" wrapText="1"/>
    </xf>
    <xf numFmtId="44" fontId="7" fillId="3" borderId="9" xfId="1" applyFont="1" applyFill="1" applyBorder="1" applyAlignment="1">
      <alignment vertical="center"/>
    </xf>
    <xf numFmtId="0" fontId="8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4" fontId="7" fillId="3" borderId="1" xfId="1" applyFont="1" applyFill="1" applyBorder="1" applyAlignment="1">
      <alignment vertical="center"/>
    </xf>
    <xf numFmtId="9" fontId="7" fillId="3" borderId="1" xfId="2" applyFont="1" applyFill="1" applyBorder="1" applyAlignment="1">
      <alignment horizontal="right" vertical="center"/>
    </xf>
    <xf numFmtId="44" fontId="7" fillId="3" borderId="6" xfId="1" applyFont="1" applyFill="1" applyBorder="1" applyAlignment="1">
      <alignment vertical="center"/>
    </xf>
    <xf numFmtId="44" fontId="9" fillId="2" borderId="14" xfId="1" applyFont="1" applyFill="1" applyBorder="1" applyAlignment="1">
      <alignment vertical="center"/>
    </xf>
    <xf numFmtId="9" fontId="9" fillId="2" borderId="14" xfId="2" applyFont="1" applyFill="1" applyBorder="1" applyAlignment="1">
      <alignment horizontal="right" vertical="center"/>
    </xf>
    <xf numFmtId="44" fontId="5" fillId="0" borderId="15" xfId="1" applyFont="1" applyFill="1" applyBorder="1" applyAlignment="1">
      <alignment vertical="center"/>
    </xf>
    <xf numFmtId="44" fontId="2" fillId="2" borderId="14" xfId="1" applyFont="1" applyFill="1" applyBorder="1" applyAlignment="1">
      <alignment vertical="center"/>
    </xf>
    <xf numFmtId="9" fontId="2" fillId="2" borderId="14" xfId="2" applyFont="1" applyFill="1" applyBorder="1" applyAlignment="1">
      <alignment horizontal="right" vertical="center"/>
    </xf>
    <xf numFmtId="44" fontId="2" fillId="0" borderId="15" xfId="1" applyFont="1" applyFill="1" applyBorder="1" applyAlignment="1">
      <alignment vertical="center"/>
    </xf>
    <xf numFmtId="44" fontId="3" fillId="0" borderId="15" xfId="1" applyFont="1" applyBorder="1" applyAlignment="1">
      <alignment vertical="center" wrapText="1"/>
    </xf>
    <xf numFmtId="44" fontId="2" fillId="2" borderId="14" xfId="1" applyFont="1" applyFill="1" applyBorder="1" applyAlignment="1">
      <alignment horizontal="left" vertical="center" wrapText="1"/>
    </xf>
    <xf numFmtId="9" fontId="2" fillId="2" borderId="14" xfId="2" applyFont="1" applyFill="1" applyBorder="1" applyAlignment="1">
      <alignment horizontal="right" vertical="center" wrapText="1"/>
    </xf>
    <xf numFmtId="44" fontId="3" fillId="0" borderId="15" xfId="1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5" xfId="0" applyFont="1" applyFill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44" fontId="3" fillId="0" borderId="22" xfId="1" applyFont="1" applyBorder="1" applyAlignment="1">
      <alignment horizontal="center" vertical="center"/>
    </xf>
    <xf numFmtId="0" fontId="3" fillId="0" borderId="14" xfId="1" applyNumberFormat="1" applyFont="1" applyBorder="1" applyAlignment="1">
      <alignment vertical="center"/>
    </xf>
    <xf numFmtId="44" fontId="2" fillId="0" borderId="23" xfId="1" applyFont="1" applyBorder="1" applyAlignment="1">
      <alignment vertical="center"/>
    </xf>
    <xf numFmtId="0" fontId="2" fillId="2" borderId="14" xfId="1" applyNumberFormat="1" applyFont="1" applyFill="1" applyBorder="1" applyAlignment="1">
      <alignment vertical="center"/>
    </xf>
    <xf numFmtId="44" fontId="2" fillId="0" borderId="15" xfId="1" applyFont="1" applyBorder="1" applyAlignment="1">
      <alignment vertical="center"/>
    </xf>
    <xf numFmtId="0" fontId="2" fillId="0" borderId="14" xfId="1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44" fontId="9" fillId="0" borderId="29" xfId="1" applyFont="1" applyBorder="1" applyAlignment="1">
      <alignment vertical="center"/>
    </xf>
    <xf numFmtId="0" fontId="7" fillId="3" borderId="13" xfId="0" applyFont="1" applyFill="1" applyBorder="1" applyAlignment="1">
      <alignment horizontal="left" vertical="center"/>
    </xf>
    <xf numFmtId="0" fontId="7" fillId="3" borderId="14" xfId="0" applyFont="1" applyFill="1" applyBorder="1" applyAlignment="1">
      <alignment horizontal="left" vertical="center"/>
    </xf>
    <xf numFmtId="44" fontId="7" fillId="3" borderId="15" xfId="1" applyFont="1" applyFill="1" applyBorder="1" applyAlignment="1">
      <alignment vertical="center"/>
    </xf>
    <xf numFmtId="0" fontId="7" fillId="3" borderId="32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44" fontId="9" fillId="0" borderId="29" xfId="1" applyFont="1" applyFill="1" applyBorder="1" applyAlignment="1">
      <alignment vertical="center"/>
    </xf>
    <xf numFmtId="0" fontId="2" fillId="0" borderId="14" xfId="1" applyNumberFormat="1" applyFont="1" applyFill="1" applyBorder="1" applyAlignment="1">
      <alignment vertical="center"/>
    </xf>
    <xf numFmtId="0" fontId="6" fillId="0" borderId="0" xfId="0" applyFont="1"/>
    <xf numFmtId="44" fontId="9" fillId="2" borderId="15" xfId="1" applyFont="1" applyFill="1" applyBorder="1" applyAlignment="1">
      <alignment vertical="center"/>
    </xf>
    <xf numFmtId="3" fontId="3" fillId="0" borderId="0" xfId="0" applyNumberFormat="1" applyFont="1" applyAlignment="1">
      <alignment horizontal="left" vertical="top"/>
    </xf>
    <xf numFmtId="0" fontId="3" fillId="2" borderId="35" xfId="0" applyFont="1" applyFill="1" applyBorder="1" applyAlignment="1">
      <alignment vertical="top"/>
    </xf>
    <xf numFmtId="44" fontId="2" fillId="0" borderId="0" xfId="1" applyFont="1" applyFill="1" applyBorder="1" applyAlignment="1">
      <alignment vertical="center"/>
    </xf>
    <xf numFmtId="0" fontId="7" fillId="3" borderId="37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left" vertical="center" wrapText="1"/>
    </xf>
    <xf numFmtId="0" fontId="7" fillId="3" borderId="38" xfId="0" applyFont="1" applyFill="1" applyBorder="1" applyAlignment="1">
      <alignment horizontal="left" vertical="center"/>
    </xf>
    <xf numFmtId="44" fontId="2" fillId="2" borderId="36" xfId="1" applyFont="1" applyFill="1" applyBorder="1" applyAlignment="1">
      <alignment horizontal="left" vertical="center"/>
    </xf>
    <xf numFmtId="44" fontId="2" fillId="2" borderId="38" xfId="1" applyFont="1" applyFill="1" applyBorder="1" applyAlignment="1">
      <alignment horizontal="center" vertical="center"/>
    </xf>
    <xf numFmtId="44" fontId="2" fillId="2" borderId="15" xfId="1" applyFont="1" applyFill="1" applyBorder="1" applyAlignment="1">
      <alignment vertical="center"/>
    </xf>
    <xf numFmtId="44" fontId="2" fillId="2" borderId="40" xfId="1" applyFont="1" applyFill="1" applyBorder="1" applyAlignment="1">
      <alignment vertical="center"/>
    </xf>
    <xf numFmtId="0" fontId="2" fillId="0" borderId="0" xfId="0" quotePrefix="1" applyFont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39" xfId="0" applyFont="1" applyBorder="1" applyAlignment="1">
      <alignment vertical="top"/>
    </xf>
    <xf numFmtId="44" fontId="9" fillId="0" borderId="40" xfId="1" applyFont="1" applyFill="1" applyBorder="1" applyAlignment="1">
      <alignment horizontal="center" vertical="center"/>
    </xf>
    <xf numFmtId="44" fontId="2" fillId="0" borderId="15" xfId="1" applyFont="1" applyFill="1" applyBorder="1" applyAlignment="1">
      <alignment horizontal="center" vertical="center"/>
    </xf>
    <xf numFmtId="0" fontId="4" fillId="0" borderId="41" xfId="0" quotePrefix="1" applyFont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44" fontId="7" fillId="3" borderId="1" xfId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44" fontId="7" fillId="3" borderId="6" xfId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4" fontId="2" fillId="2" borderId="14" xfId="1" applyFont="1" applyFill="1" applyBorder="1" applyAlignment="1">
      <alignment horizontal="left" vertical="center"/>
    </xf>
    <xf numFmtId="44" fontId="2" fillId="2" borderId="15" xfId="1" applyFont="1" applyFill="1" applyBorder="1" applyAlignment="1">
      <alignment horizontal="left" vertical="center"/>
    </xf>
    <xf numFmtId="0" fontId="2" fillId="0" borderId="19" xfId="1" applyNumberFormat="1" applyFont="1" applyFill="1" applyBorder="1" applyAlignment="1">
      <alignment horizontal="left" vertical="center"/>
    </xf>
    <xf numFmtId="0" fontId="2" fillId="0" borderId="20" xfId="1" applyNumberFormat="1" applyFont="1" applyFill="1" applyBorder="1" applyAlignment="1">
      <alignment horizontal="left" vertical="center"/>
    </xf>
    <xf numFmtId="0" fontId="2" fillId="0" borderId="21" xfId="1" applyNumberFormat="1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44" fontId="2" fillId="0" borderId="19" xfId="1" applyFont="1" applyFill="1" applyBorder="1" applyAlignment="1">
      <alignment horizontal="left" vertical="center"/>
    </xf>
    <xf numFmtId="44" fontId="2" fillId="0" borderId="20" xfId="1" applyFont="1" applyFill="1" applyBorder="1" applyAlignment="1">
      <alignment horizontal="left" vertical="center"/>
    </xf>
    <xf numFmtId="44" fontId="2" fillId="0" borderId="21" xfId="1" applyFont="1" applyFill="1" applyBorder="1" applyAlignment="1">
      <alignment horizontal="left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CC"/>
      <color rgb="FF0099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E1D65-698F-46EF-9191-60B9FE23FD4C}">
  <dimension ref="A1:C21"/>
  <sheetViews>
    <sheetView workbookViewId="0">
      <selection activeCell="B14" sqref="B14"/>
    </sheetView>
  </sheetViews>
  <sheetFormatPr defaultRowHeight="14.25" x14ac:dyDescent="0.25"/>
  <cols>
    <col min="1" max="1" width="28" style="1" customWidth="1"/>
    <col min="2" max="2" width="33" style="2" customWidth="1"/>
    <col min="3" max="16384" width="9.140625" style="1"/>
  </cols>
  <sheetData>
    <row r="1" spans="1:3" ht="15" x14ac:dyDescent="0.25">
      <c r="A1" s="35" t="s">
        <v>68</v>
      </c>
    </row>
    <row r="2" spans="1:3" ht="15" x14ac:dyDescent="0.25">
      <c r="A2" s="35" t="s">
        <v>65</v>
      </c>
    </row>
    <row r="3" spans="1:3" ht="15" thickBot="1" x14ac:dyDescent="0.3">
      <c r="A3" s="36"/>
    </row>
    <row r="4" spans="1:3" ht="27.75" customHeight="1" thickTop="1" thickBot="1" x14ac:dyDescent="0.3">
      <c r="A4" s="4" t="s">
        <v>0</v>
      </c>
      <c r="B4" s="55"/>
      <c r="C4" s="51"/>
    </row>
    <row r="5" spans="1:3" ht="15.75" thickTop="1" thickBot="1" x14ac:dyDescent="0.3"/>
    <row r="6" spans="1:3" ht="36" customHeight="1" thickTop="1" x14ac:dyDescent="0.25">
      <c r="A6" s="52" t="s">
        <v>66</v>
      </c>
      <c r="B6" s="54" t="s">
        <v>67</v>
      </c>
    </row>
    <row r="7" spans="1:3" ht="18.75" customHeight="1" x14ac:dyDescent="0.25">
      <c r="A7" s="6" t="s">
        <v>46</v>
      </c>
      <c r="B7" s="64">
        <f>'VO 14'!E50</f>
        <v>0</v>
      </c>
    </row>
    <row r="8" spans="1:3" ht="18.75" customHeight="1" x14ac:dyDescent="0.25">
      <c r="A8" s="6" t="s">
        <v>43</v>
      </c>
      <c r="B8" s="64">
        <f>'VO15'!E50</f>
        <v>0</v>
      </c>
    </row>
    <row r="9" spans="1:3" ht="18.75" customHeight="1" x14ac:dyDescent="0.25">
      <c r="A9" s="6" t="s">
        <v>60</v>
      </c>
      <c r="B9" s="64">
        <f>'VO19'!E50</f>
        <v>0</v>
      </c>
    </row>
    <row r="10" spans="1:3" ht="18.75" customHeight="1" x14ac:dyDescent="0.25">
      <c r="A10" s="6" t="s">
        <v>63</v>
      </c>
      <c r="B10" s="64">
        <f>'VO20'!E50</f>
        <v>0</v>
      </c>
    </row>
    <row r="11" spans="1:3" ht="18.75" customHeight="1" thickBot="1" x14ac:dyDescent="0.3">
      <c r="A11" s="53" t="s">
        <v>70</v>
      </c>
      <c r="B11" s="63">
        <f>SUM(B7:B10)</f>
        <v>0</v>
      </c>
    </row>
    <row r="12" spans="1:3" ht="15" thickTop="1" x14ac:dyDescent="0.25">
      <c r="A12" s="65" t="s">
        <v>71</v>
      </c>
      <c r="B12" s="65"/>
    </row>
    <row r="13" spans="1:3" x14ac:dyDescent="0.25">
      <c r="A13" s="9"/>
    </row>
    <row r="14" spans="1:3" x14ac:dyDescent="0.25">
      <c r="A14" s="1" t="s">
        <v>69</v>
      </c>
    </row>
    <row r="15" spans="1:3" ht="15" thickBot="1" x14ac:dyDescent="0.3"/>
    <row r="16" spans="1:3" ht="21.75" customHeight="1" thickTop="1" x14ac:dyDescent="0.25">
      <c r="A16" s="60" t="s">
        <v>74</v>
      </c>
      <c r="B16" s="56"/>
    </row>
    <row r="17" spans="1:2" ht="21.75" customHeight="1" x14ac:dyDescent="0.25">
      <c r="A17" s="61" t="s">
        <v>75</v>
      </c>
      <c r="B17" s="57"/>
    </row>
    <row r="18" spans="1:2" ht="21.75" customHeight="1" x14ac:dyDescent="0.25">
      <c r="A18" s="61" t="s">
        <v>72</v>
      </c>
      <c r="B18" s="57"/>
    </row>
    <row r="19" spans="1:2" ht="21.75" customHeight="1" x14ac:dyDescent="0.25">
      <c r="A19" s="61" t="s">
        <v>73</v>
      </c>
      <c r="B19" s="57"/>
    </row>
    <row r="20" spans="1:2" ht="93" customHeight="1" thickBot="1" x14ac:dyDescent="0.3">
      <c r="A20" s="62" t="s">
        <v>76</v>
      </c>
      <c r="B20" s="58"/>
    </row>
    <row r="21" spans="1:2" ht="15" thickTop="1" x14ac:dyDescent="0.25">
      <c r="A21" s="59" t="s">
        <v>77</v>
      </c>
    </row>
  </sheetData>
  <sheetProtection algorithmName="SHA-512" hashValue="s3hut0MoVZG5ArjAGoJup612rB1lChhGj6q806iIUSoyxg2l1pee7YkNTAA0fC6KWBb0EWdNfxtSsFbUC9VFag==" saltValue="LMPbxbq8jYtIH4hgsypEtw==" spinCount="100000" sheet="1" objects="1" scenarios="1"/>
  <protectedRanges>
    <protectedRange sqref="B4" name="Bereik1"/>
    <protectedRange sqref="B16:B20" name="Bereik2"/>
  </protectedRanges>
  <mergeCells count="1">
    <mergeCell ref="A12:B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8B77B-2DD6-492B-BB25-6819BCEAFCA8}">
  <dimension ref="A1:E52"/>
  <sheetViews>
    <sheetView topLeftCell="A6" zoomScaleNormal="100" workbookViewId="0">
      <selection activeCell="C8" sqref="C8:E8"/>
    </sheetView>
  </sheetViews>
  <sheetFormatPr defaultRowHeight="14.25" x14ac:dyDescent="0.25"/>
  <cols>
    <col min="1" max="1" width="26.140625" style="1" customWidth="1"/>
    <col min="2" max="2" width="24.7109375" style="1" customWidth="1"/>
    <col min="3" max="3" width="20.28515625" style="2" bestFit="1" customWidth="1"/>
    <col min="4" max="4" width="13.140625" style="3" customWidth="1"/>
    <col min="5" max="5" width="25.5703125" style="2" customWidth="1"/>
    <col min="6" max="16384" width="9.140625" style="1"/>
  </cols>
  <sheetData>
    <row r="1" spans="1:5" ht="15" x14ac:dyDescent="0.25">
      <c r="A1" s="35" t="s">
        <v>35</v>
      </c>
      <c r="B1" s="35"/>
    </row>
    <row r="2" spans="1:5" ht="15" x14ac:dyDescent="0.25">
      <c r="A2" s="35" t="s">
        <v>44</v>
      </c>
      <c r="B2" s="35" t="s">
        <v>46</v>
      </c>
    </row>
    <row r="3" spans="1:5" ht="15" x14ac:dyDescent="0.25">
      <c r="A3" s="35" t="s">
        <v>45</v>
      </c>
      <c r="B3" s="33" t="s">
        <v>47</v>
      </c>
    </row>
    <row r="4" spans="1:5" ht="15" x14ac:dyDescent="0.25">
      <c r="A4" s="35" t="s">
        <v>54</v>
      </c>
      <c r="B4" s="34">
        <v>2008</v>
      </c>
    </row>
    <row r="5" spans="1:5" ht="15.75" thickBot="1" x14ac:dyDescent="0.3">
      <c r="A5" s="35" t="s">
        <v>48</v>
      </c>
      <c r="B5" s="49">
        <v>78000</v>
      </c>
    </row>
    <row r="6" spans="1:5" ht="18.75" customHeight="1" thickTop="1" thickBot="1" x14ac:dyDescent="0.3">
      <c r="A6" s="35" t="s">
        <v>49</v>
      </c>
      <c r="B6" s="50"/>
    </row>
    <row r="7" spans="1:5" ht="15.75" thickTop="1" thickBot="1" x14ac:dyDescent="0.3">
      <c r="A7" s="36"/>
      <c r="B7" s="36"/>
    </row>
    <row r="8" spans="1:5" ht="27.75" customHeight="1" thickTop="1" thickBot="1" x14ac:dyDescent="0.3">
      <c r="A8" s="4" t="s">
        <v>0</v>
      </c>
      <c r="C8" s="100">
        <f>Inschrijvingsprijs!B4</f>
        <v>0</v>
      </c>
      <c r="D8" s="101"/>
      <c r="E8" s="102"/>
    </row>
    <row r="9" spans="1:5" ht="15.75" thickTop="1" thickBot="1" x14ac:dyDescent="0.3"/>
    <row r="10" spans="1:5" ht="20.25" customHeight="1" thickTop="1" thickBot="1" x14ac:dyDescent="0.3">
      <c r="A10" s="103" t="s">
        <v>1</v>
      </c>
      <c r="B10" s="104"/>
      <c r="C10" s="104" t="s">
        <v>2</v>
      </c>
      <c r="D10" s="104"/>
      <c r="E10" s="107"/>
    </row>
    <row r="11" spans="1:5" ht="20.25" customHeight="1" thickBot="1" x14ac:dyDescent="0.3">
      <c r="A11" s="105"/>
      <c r="B11" s="106"/>
      <c r="C11" s="10" t="s">
        <v>3</v>
      </c>
      <c r="D11" s="11" t="s">
        <v>4</v>
      </c>
      <c r="E11" s="12" t="s">
        <v>5</v>
      </c>
    </row>
    <row r="12" spans="1:5" s="5" customFormat="1" ht="15" x14ac:dyDescent="0.25">
      <c r="A12" s="108" t="s">
        <v>30</v>
      </c>
      <c r="B12" s="109"/>
      <c r="C12" s="109"/>
      <c r="D12" s="109"/>
      <c r="E12" s="110"/>
    </row>
    <row r="13" spans="1:5" x14ac:dyDescent="0.25">
      <c r="A13" s="82" t="s">
        <v>6</v>
      </c>
      <c r="B13" s="83"/>
      <c r="C13" s="98" t="s">
        <v>7</v>
      </c>
      <c r="D13" s="98"/>
      <c r="E13" s="99"/>
    </row>
    <row r="14" spans="1:5" x14ac:dyDescent="0.25">
      <c r="A14" s="82" t="s">
        <v>8</v>
      </c>
      <c r="B14" s="83"/>
      <c r="C14" s="98"/>
      <c r="D14" s="98"/>
      <c r="E14" s="99"/>
    </row>
    <row r="15" spans="1:5" x14ac:dyDescent="0.25">
      <c r="A15" s="82" t="s">
        <v>9</v>
      </c>
      <c r="B15" s="83"/>
      <c r="C15" s="98"/>
      <c r="D15" s="98"/>
      <c r="E15" s="99"/>
    </row>
    <row r="16" spans="1:5" x14ac:dyDescent="0.25">
      <c r="A16" s="82" t="s">
        <v>10</v>
      </c>
      <c r="B16" s="83"/>
      <c r="C16" s="98"/>
      <c r="D16" s="98"/>
      <c r="E16" s="99"/>
    </row>
    <row r="17" spans="1:5" x14ac:dyDescent="0.25">
      <c r="A17" s="82" t="s">
        <v>11</v>
      </c>
      <c r="B17" s="83"/>
      <c r="C17" s="98"/>
      <c r="D17" s="98"/>
      <c r="E17" s="99"/>
    </row>
    <row r="18" spans="1:5" x14ac:dyDescent="0.25">
      <c r="A18" s="82" t="s">
        <v>12</v>
      </c>
      <c r="B18" s="83"/>
      <c r="C18" s="98"/>
      <c r="D18" s="98"/>
      <c r="E18" s="99"/>
    </row>
    <row r="19" spans="1:5" x14ac:dyDescent="0.25">
      <c r="A19" s="82" t="s">
        <v>13</v>
      </c>
      <c r="B19" s="83"/>
      <c r="C19" s="98"/>
      <c r="D19" s="98"/>
      <c r="E19" s="99"/>
    </row>
    <row r="20" spans="1:5" x14ac:dyDescent="0.25">
      <c r="A20" s="82" t="s">
        <v>14</v>
      </c>
      <c r="B20" s="83"/>
      <c r="C20" s="98"/>
      <c r="D20" s="98"/>
      <c r="E20" s="99"/>
    </row>
    <row r="21" spans="1:5" x14ac:dyDescent="0.25">
      <c r="A21" s="82" t="s">
        <v>15</v>
      </c>
      <c r="B21" s="83"/>
      <c r="C21" s="98"/>
      <c r="D21" s="98"/>
      <c r="E21" s="99"/>
    </row>
    <row r="22" spans="1:5" ht="15" x14ac:dyDescent="0.25">
      <c r="A22" s="93" t="s">
        <v>33</v>
      </c>
      <c r="B22" s="94"/>
      <c r="C22" s="13"/>
      <c r="D22" s="14"/>
      <c r="E22" s="15">
        <f>C22-(C22*D22)</f>
        <v>0</v>
      </c>
    </row>
    <row r="23" spans="1:5" x14ac:dyDescent="0.25">
      <c r="A23" s="95"/>
      <c r="B23" s="96"/>
      <c r="C23" s="96"/>
      <c r="D23" s="96"/>
      <c r="E23" s="97"/>
    </row>
    <row r="24" spans="1:5" ht="15" x14ac:dyDescent="0.25">
      <c r="A24" s="84" t="s">
        <v>31</v>
      </c>
      <c r="B24" s="85"/>
      <c r="C24" s="85"/>
      <c r="D24" s="85"/>
      <c r="E24" s="89"/>
    </row>
    <row r="25" spans="1:5" x14ac:dyDescent="0.25">
      <c r="A25" s="82" t="s">
        <v>32</v>
      </c>
      <c r="B25" s="83"/>
      <c r="C25" s="16"/>
      <c r="D25" s="17"/>
      <c r="E25" s="18">
        <f t="shared" ref="E25:E26" si="0">C25-(C25*D25)</f>
        <v>0</v>
      </c>
    </row>
    <row r="26" spans="1:5" x14ac:dyDescent="0.25">
      <c r="A26" s="82" t="s">
        <v>16</v>
      </c>
      <c r="B26" s="83"/>
      <c r="C26" s="16"/>
      <c r="D26" s="17"/>
      <c r="E26" s="18">
        <f t="shared" si="0"/>
        <v>0</v>
      </c>
    </row>
    <row r="27" spans="1:5" ht="15" x14ac:dyDescent="0.25">
      <c r="A27" s="84" t="s">
        <v>17</v>
      </c>
      <c r="B27" s="85"/>
      <c r="C27" s="85"/>
      <c r="D27" s="85"/>
      <c r="E27" s="19">
        <f>SUM(E25:E26)</f>
        <v>0</v>
      </c>
    </row>
    <row r="28" spans="1:5" ht="15" x14ac:dyDescent="0.25">
      <c r="A28" s="86"/>
      <c r="B28" s="87"/>
      <c r="C28" s="87"/>
      <c r="D28" s="87"/>
      <c r="E28" s="88"/>
    </row>
    <row r="29" spans="1:5" ht="15" x14ac:dyDescent="0.25">
      <c r="A29" s="84" t="s">
        <v>18</v>
      </c>
      <c r="B29" s="85"/>
      <c r="C29" s="85"/>
      <c r="D29" s="85"/>
      <c r="E29" s="89"/>
    </row>
    <row r="30" spans="1:5" x14ac:dyDescent="0.25">
      <c r="A30" s="82" t="s">
        <v>19</v>
      </c>
      <c r="B30" s="83"/>
      <c r="C30" s="20"/>
      <c r="D30" s="21"/>
      <c r="E30" s="18">
        <f t="shared" ref="E30:E34" si="1">C30-(C30*D30)</f>
        <v>0</v>
      </c>
    </row>
    <row r="31" spans="1:5" x14ac:dyDescent="0.25">
      <c r="A31" s="82" t="s">
        <v>20</v>
      </c>
      <c r="B31" s="83"/>
      <c r="C31" s="20"/>
      <c r="D31" s="21"/>
      <c r="E31" s="18">
        <f t="shared" si="1"/>
        <v>0</v>
      </c>
    </row>
    <row r="32" spans="1:5" x14ac:dyDescent="0.25">
      <c r="A32" s="82" t="s">
        <v>21</v>
      </c>
      <c r="B32" s="83"/>
      <c r="C32" s="16"/>
      <c r="D32" s="17"/>
      <c r="E32" s="18">
        <f t="shared" si="1"/>
        <v>0</v>
      </c>
    </row>
    <row r="33" spans="1:5" x14ac:dyDescent="0.25">
      <c r="A33" s="82" t="s">
        <v>22</v>
      </c>
      <c r="B33" s="83"/>
      <c r="C33" s="16"/>
      <c r="D33" s="17"/>
      <c r="E33" s="18">
        <f t="shared" si="1"/>
        <v>0</v>
      </c>
    </row>
    <row r="34" spans="1:5" ht="15" x14ac:dyDescent="0.25">
      <c r="A34" s="82" t="s">
        <v>23</v>
      </c>
      <c r="B34" s="83"/>
      <c r="C34" s="16"/>
      <c r="D34" s="17"/>
      <c r="E34" s="22">
        <f t="shared" si="1"/>
        <v>0</v>
      </c>
    </row>
    <row r="35" spans="1:5" ht="15" x14ac:dyDescent="0.25">
      <c r="A35" s="84" t="s">
        <v>55</v>
      </c>
      <c r="B35" s="85"/>
      <c r="C35" s="85"/>
      <c r="D35" s="85"/>
      <c r="E35" s="19">
        <f>SUM(E30:E34)</f>
        <v>0</v>
      </c>
    </row>
    <row r="36" spans="1:5" ht="20.25" customHeight="1" x14ac:dyDescent="0.25">
      <c r="A36" s="90" t="s">
        <v>56</v>
      </c>
      <c r="B36" s="91"/>
      <c r="C36" s="91"/>
      <c r="D36" s="92"/>
      <c r="E36" s="45">
        <f>E22+E27+E35</f>
        <v>0</v>
      </c>
    </row>
    <row r="37" spans="1:5" ht="15.75" thickBot="1" x14ac:dyDescent="0.3">
      <c r="A37" s="73" t="s">
        <v>78</v>
      </c>
      <c r="B37" s="74"/>
      <c r="C37" s="74"/>
      <c r="D37" s="74"/>
      <c r="E37" s="75"/>
    </row>
    <row r="38" spans="1:5" ht="17.25" customHeight="1" thickBot="1" x14ac:dyDescent="0.3">
      <c r="A38" s="23" t="s">
        <v>34</v>
      </c>
      <c r="B38" s="71" t="s">
        <v>26</v>
      </c>
      <c r="C38" s="72" t="s">
        <v>28</v>
      </c>
      <c r="D38" s="72" t="s">
        <v>29</v>
      </c>
      <c r="E38" s="79" t="s">
        <v>42</v>
      </c>
    </row>
    <row r="39" spans="1:5" ht="17.25" customHeight="1" thickBot="1" x14ac:dyDescent="0.3">
      <c r="A39" s="24" t="s">
        <v>27</v>
      </c>
      <c r="B39" s="71"/>
      <c r="C39" s="72"/>
      <c r="D39" s="72"/>
      <c r="E39" s="79"/>
    </row>
    <row r="40" spans="1:5" ht="15" customHeight="1" x14ac:dyDescent="0.25">
      <c r="A40" s="25" t="s">
        <v>40</v>
      </c>
      <c r="B40" s="26">
        <v>10000</v>
      </c>
      <c r="C40" s="27" t="s">
        <v>41</v>
      </c>
      <c r="D40" s="28">
        <v>120</v>
      </c>
      <c r="E40" s="29"/>
    </row>
    <row r="41" spans="1:5" x14ac:dyDescent="0.25">
      <c r="A41" s="80" t="s">
        <v>36</v>
      </c>
      <c r="B41" s="81"/>
      <c r="C41" s="20"/>
      <c r="D41" s="30"/>
      <c r="E41" s="31">
        <f>C41*D41</f>
        <v>0</v>
      </c>
    </row>
    <row r="42" spans="1:5" x14ac:dyDescent="0.25">
      <c r="A42" s="80" t="s">
        <v>38</v>
      </c>
      <c r="B42" s="81"/>
      <c r="C42" s="20"/>
      <c r="D42" s="32">
        <v>24</v>
      </c>
      <c r="E42" s="31">
        <f t="shared" ref="E42:E44" si="2">C42*D42</f>
        <v>0</v>
      </c>
    </row>
    <row r="43" spans="1:5" x14ac:dyDescent="0.25">
      <c r="A43" s="80" t="s">
        <v>39</v>
      </c>
      <c r="B43" s="81"/>
      <c r="C43" s="16"/>
      <c r="D43" s="32">
        <v>24</v>
      </c>
      <c r="E43" s="31">
        <f t="shared" si="2"/>
        <v>0</v>
      </c>
    </row>
    <row r="44" spans="1:5" s="4" customFormat="1" ht="15" x14ac:dyDescent="0.25">
      <c r="A44" s="80" t="s">
        <v>37</v>
      </c>
      <c r="B44" s="81"/>
      <c r="C44" s="16"/>
      <c r="D44" s="46">
        <f>D40-D41-D42-D43</f>
        <v>72</v>
      </c>
      <c r="E44" s="31">
        <f t="shared" si="2"/>
        <v>0</v>
      </c>
    </row>
    <row r="45" spans="1:5" ht="15.75" customHeight="1" x14ac:dyDescent="0.25">
      <c r="A45" s="68" t="s">
        <v>57</v>
      </c>
      <c r="B45" s="69"/>
      <c r="C45" s="69"/>
      <c r="D45" s="70"/>
      <c r="E45" s="37">
        <f>SUM(E41:E44)</f>
        <v>0</v>
      </c>
    </row>
    <row r="46" spans="1:5" ht="15.75" customHeight="1" thickBot="1" x14ac:dyDescent="0.3">
      <c r="A46" s="73" t="s">
        <v>59</v>
      </c>
      <c r="B46" s="74"/>
      <c r="C46" s="74"/>
      <c r="D46" s="74"/>
      <c r="E46" s="75"/>
    </row>
    <row r="47" spans="1:5" ht="15.75" customHeight="1" x14ac:dyDescent="0.25">
      <c r="A47" s="38" t="s">
        <v>34</v>
      </c>
      <c r="B47" s="42" t="s">
        <v>51</v>
      </c>
      <c r="C47" s="39" t="s">
        <v>53</v>
      </c>
      <c r="D47" s="41" t="s">
        <v>52</v>
      </c>
      <c r="E47" s="40" t="s">
        <v>50</v>
      </c>
    </row>
    <row r="48" spans="1:5" ht="17.25" customHeight="1" x14ac:dyDescent="0.25">
      <c r="A48" s="43" t="str">
        <f>A3</f>
        <v>Iveco Daily 29L12V</v>
      </c>
      <c r="B48" s="44" t="str">
        <f>B3</f>
        <v>69-VPZ-9</v>
      </c>
      <c r="C48" s="44">
        <f>B4</f>
        <v>2008</v>
      </c>
      <c r="D48" s="44">
        <f>B6</f>
        <v>0</v>
      </c>
      <c r="E48" s="48"/>
    </row>
    <row r="49" spans="1:5" ht="15.75" customHeight="1" thickBot="1" x14ac:dyDescent="0.3">
      <c r="A49" s="76"/>
      <c r="B49" s="77"/>
      <c r="C49" s="77"/>
      <c r="D49" s="77"/>
      <c r="E49" s="78"/>
    </row>
    <row r="50" spans="1:5" ht="27" customHeight="1" thickBot="1" x14ac:dyDescent="0.3">
      <c r="A50" s="66" t="s">
        <v>24</v>
      </c>
      <c r="B50" s="67"/>
      <c r="C50" s="67"/>
      <c r="D50" s="67"/>
      <c r="E50" s="7">
        <f>E36+E45-E48</f>
        <v>0</v>
      </c>
    </row>
    <row r="51" spans="1:5" ht="15" thickTop="1" x14ac:dyDescent="0.25">
      <c r="A51" s="8" t="s">
        <v>25</v>
      </c>
    </row>
    <row r="52" spans="1:5" x14ac:dyDescent="0.25">
      <c r="A52" s="9"/>
    </row>
  </sheetData>
  <sheetProtection algorithmName="SHA-512" hashValue="fEP4R98AArkXBAWfLaMdcznI/dD5KKh+mPvVa6RbXPZH7ECB6ml0HAVu7IT0fsz0fUHj4QdFx7vtpiV4Jk6fMg==" saltValue="zkDqN5xro5HQOOtUP64J+A==" spinCount="100000" sheet="1" objects="1" scenarios="1"/>
  <protectedRanges>
    <protectedRange sqref="E48" name="Bereik8"/>
    <protectedRange sqref="C42:C44" name="Bereik7"/>
    <protectedRange sqref="C41:D41" name="Bereik6"/>
    <protectedRange sqref="C30:D34" name="Bereik5"/>
    <protectedRange sqref="C25:D26" name="Bereik4"/>
    <protectedRange sqref="C22:D22" name="Bereik3"/>
    <protectedRange sqref="C13:E21" name="Bereik2"/>
    <protectedRange sqref="B6" name="Bereik1"/>
  </protectedRanges>
  <mergeCells count="50">
    <mergeCell ref="C8:E8"/>
    <mergeCell ref="A10:B11"/>
    <mergeCell ref="C10:E10"/>
    <mergeCell ref="A12:E12"/>
    <mergeCell ref="A13:B13"/>
    <mergeCell ref="C13:E13"/>
    <mergeCell ref="A14:B14"/>
    <mergeCell ref="C14:E14"/>
    <mergeCell ref="A15:B15"/>
    <mergeCell ref="C15:E15"/>
    <mergeCell ref="A16:B16"/>
    <mergeCell ref="C16:E16"/>
    <mergeCell ref="A20:B20"/>
    <mergeCell ref="C20:E20"/>
    <mergeCell ref="A21:B21"/>
    <mergeCell ref="C21:E21"/>
    <mergeCell ref="A17:B17"/>
    <mergeCell ref="C17:E17"/>
    <mergeCell ref="A18:B18"/>
    <mergeCell ref="C18:E18"/>
    <mergeCell ref="A19:B19"/>
    <mergeCell ref="C19:E19"/>
    <mergeCell ref="A22:B22"/>
    <mergeCell ref="A23:E23"/>
    <mergeCell ref="A24:E24"/>
    <mergeCell ref="A25:B25"/>
    <mergeCell ref="A26:B26"/>
    <mergeCell ref="A33:B33"/>
    <mergeCell ref="A34:B34"/>
    <mergeCell ref="A35:D35"/>
    <mergeCell ref="A37:E37"/>
    <mergeCell ref="A27:D27"/>
    <mergeCell ref="A28:E28"/>
    <mergeCell ref="A29:E29"/>
    <mergeCell ref="A30:B30"/>
    <mergeCell ref="A31:B31"/>
    <mergeCell ref="A32:B32"/>
    <mergeCell ref="A36:D36"/>
    <mergeCell ref="A50:D50"/>
    <mergeCell ref="A45:D45"/>
    <mergeCell ref="B38:B39"/>
    <mergeCell ref="C38:C39"/>
    <mergeCell ref="D38:D39"/>
    <mergeCell ref="A46:E46"/>
    <mergeCell ref="A49:E49"/>
    <mergeCell ref="E38:E39"/>
    <mergeCell ref="A41:B41"/>
    <mergeCell ref="A42:B42"/>
    <mergeCell ref="A43:B43"/>
    <mergeCell ref="A44:B4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C53B6-2CFA-4116-922C-4D5345330AA2}">
  <dimension ref="A1:E52"/>
  <sheetViews>
    <sheetView tabSelected="1" workbookViewId="0">
      <selection activeCell="A31" sqref="A31:B31"/>
    </sheetView>
  </sheetViews>
  <sheetFormatPr defaultRowHeight="14.25" x14ac:dyDescent="0.25"/>
  <cols>
    <col min="1" max="1" width="26.140625" style="1" customWidth="1"/>
    <col min="2" max="2" width="24.7109375" style="1" customWidth="1"/>
    <col min="3" max="3" width="20.28515625" style="2" bestFit="1" customWidth="1"/>
    <col min="4" max="4" width="13.140625" style="3" customWidth="1"/>
    <col min="5" max="5" width="25.5703125" style="2" customWidth="1"/>
    <col min="6" max="16384" width="9.140625" style="1"/>
  </cols>
  <sheetData>
    <row r="1" spans="1:5" ht="15" x14ac:dyDescent="0.25">
      <c r="A1" s="35" t="s">
        <v>35</v>
      </c>
      <c r="B1" s="35"/>
    </row>
    <row r="2" spans="1:5" ht="15" x14ac:dyDescent="0.25">
      <c r="A2" s="35" t="s">
        <v>44</v>
      </c>
      <c r="B2" s="35" t="s">
        <v>43</v>
      </c>
    </row>
    <row r="3" spans="1:5" ht="15" x14ac:dyDescent="0.2">
      <c r="A3" s="35" t="s">
        <v>45</v>
      </c>
      <c r="B3" s="47" t="s">
        <v>58</v>
      </c>
    </row>
    <row r="4" spans="1:5" ht="15" x14ac:dyDescent="0.25">
      <c r="A4" s="35" t="s">
        <v>54</v>
      </c>
      <c r="B4" s="34">
        <v>2008</v>
      </c>
    </row>
    <row r="5" spans="1:5" ht="15.75" thickBot="1" x14ac:dyDescent="0.3">
      <c r="A5" s="35" t="s">
        <v>48</v>
      </c>
      <c r="B5" s="49">
        <v>158000</v>
      </c>
    </row>
    <row r="6" spans="1:5" ht="18.75" customHeight="1" thickTop="1" thickBot="1" x14ac:dyDescent="0.3">
      <c r="A6" s="35" t="s">
        <v>49</v>
      </c>
      <c r="B6" s="50"/>
    </row>
    <row r="7" spans="1:5" ht="15.75" thickTop="1" thickBot="1" x14ac:dyDescent="0.3">
      <c r="A7" s="36"/>
      <c r="B7" s="36"/>
    </row>
    <row r="8" spans="1:5" ht="27.75" customHeight="1" thickTop="1" thickBot="1" x14ac:dyDescent="0.3">
      <c r="A8" s="4" t="s">
        <v>0</v>
      </c>
      <c r="C8" s="111">
        <f>Inschrijvingsprijs!B4</f>
        <v>0</v>
      </c>
      <c r="D8" s="112"/>
      <c r="E8" s="113"/>
    </row>
    <row r="9" spans="1:5" ht="15.75" thickTop="1" thickBot="1" x14ac:dyDescent="0.3"/>
    <row r="10" spans="1:5" ht="20.25" customHeight="1" thickTop="1" thickBot="1" x14ac:dyDescent="0.3">
      <c r="A10" s="103" t="s">
        <v>1</v>
      </c>
      <c r="B10" s="104"/>
      <c r="C10" s="104" t="s">
        <v>2</v>
      </c>
      <c r="D10" s="104"/>
      <c r="E10" s="107"/>
    </row>
    <row r="11" spans="1:5" ht="20.25" customHeight="1" thickBot="1" x14ac:dyDescent="0.3">
      <c r="A11" s="105"/>
      <c r="B11" s="106"/>
      <c r="C11" s="10" t="s">
        <v>3</v>
      </c>
      <c r="D11" s="11" t="s">
        <v>4</v>
      </c>
      <c r="E11" s="12" t="s">
        <v>5</v>
      </c>
    </row>
    <row r="12" spans="1:5" s="5" customFormat="1" ht="15" x14ac:dyDescent="0.25">
      <c r="A12" s="108" t="s">
        <v>30</v>
      </c>
      <c r="B12" s="109"/>
      <c r="C12" s="109"/>
      <c r="D12" s="109"/>
      <c r="E12" s="110"/>
    </row>
    <row r="13" spans="1:5" x14ac:dyDescent="0.25">
      <c r="A13" s="82" t="s">
        <v>6</v>
      </c>
      <c r="B13" s="83"/>
      <c r="C13" s="98" t="s">
        <v>7</v>
      </c>
      <c r="D13" s="98"/>
      <c r="E13" s="99"/>
    </row>
    <row r="14" spans="1:5" x14ac:dyDescent="0.25">
      <c r="A14" s="82" t="s">
        <v>8</v>
      </c>
      <c r="B14" s="83"/>
      <c r="C14" s="98"/>
      <c r="D14" s="98"/>
      <c r="E14" s="99"/>
    </row>
    <row r="15" spans="1:5" x14ac:dyDescent="0.25">
      <c r="A15" s="82" t="s">
        <v>9</v>
      </c>
      <c r="B15" s="83"/>
      <c r="C15" s="98"/>
      <c r="D15" s="98"/>
      <c r="E15" s="99"/>
    </row>
    <row r="16" spans="1:5" x14ac:dyDescent="0.25">
      <c r="A16" s="82" t="s">
        <v>10</v>
      </c>
      <c r="B16" s="83"/>
      <c r="C16" s="98"/>
      <c r="D16" s="98"/>
      <c r="E16" s="99"/>
    </row>
    <row r="17" spans="1:5" x14ac:dyDescent="0.25">
      <c r="A17" s="82" t="s">
        <v>11</v>
      </c>
      <c r="B17" s="83"/>
      <c r="C17" s="98"/>
      <c r="D17" s="98"/>
      <c r="E17" s="99"/>
    </row>
    <row r="18" spans="1:5" x14ac:dyDescent="0.25">
      <c r="A18" s="82" t="s">
        <v>12</v>
      </c>
      <c r="B18" s="83"/>
      <c r="C18" s="98"/>
      <c r="D18" s="98"/>
      <c r="E18" s="99"/>
    </row>
    <row r="19" spans="1:5" x14ac:dyDescent="0.25">
      <c r="A19" s="82" t="s">
        <v>13</v>
      </c>
      <c r="B19" s="83"/>
      <c r="C19" s="98"/>
      <c r="D19" s="98"/>
      <c r="E19" s="99"/>
    </row>
    <row r="20" spans="1:5" x14ac:dyDescent="0.25">
      <c r="A20" s="82" t="s">
        <v>14</v>
      </c>
      <c r="B20" s="83"/>
      <c r="C20" s="98"/>
      <c r="D20" s="98"/>
      <c r="E20" s="99"/>
    </row>
    <row r="21" spans="1:5" x14ac:dyDescent="0.25">
      <c r="A21" s="82" t="s">
        <v>15</v>
      </c>
      <c r="B21" s="83"/>
      <c r="C21" s="98"/>
      <c r="D21" s="98"/>
      <c r="E21" s="99"/>
    </row>
    <row r="22" spans="1:5" ht="15" x14ac:dyDescent="0.25">
      <c r="A22" s="93" t="s">
        <v>33</v>
      </c>
      <c r="B22" s="94"/>
      <c r="C22" s="13"/>
      <c r="D22" s="14"/>
      <c r="E22" s="15">
        <f>C22-(C22*D22)</f>
        <v>0</v>
      </c>
    </row>
    <row r="23" spans="1:5" x14ac:dyDescent="0.25">
      <c r="A23" s="95"/>
      <c r="B23" s="96"/>
      <c r="C23" s="96"/>
      <c r="D23" s="96"/>
      <c r="E23" s="97"/>
    </row>
    <row r="24" spans="1:5" ht="15" x14ac:dyDescent="0.25">
      <c r="A24" s="84" t="s">
        <v>31</v>
      </c>
      <c r="B24" s="85"/>
      <c r="C24" s="85"/>
      <c r="D24" s="85"/>
      <c r="E24" s="89"/>
    </row>
    <row r="25" spans="1:5" x14ac:dyDescent="0.25">
      <c r="A25" s="82" t="s">
        <v>32</v>
      </c>
      <c r="B25" s="83"/>
      <c r="C25" s="16"/>
      <c r="D25" s="17"/>
      <c r="E25" s="18">
        <f t="shared" ref="E25:E26" si="0">C25-(C25*D25)</f>
        <v>0</v>
      </c>
    </row>
    <row r="26" spans="1:5" x14ac:dyDescent="0.25">
      <c r="A26" s="82" t="s">
        <v>16</v>
      </c>
      <c r="B26" s="83"/>
      <c r="C26" s="16"/>
      <c r="D26" s="17"/>
      <c r="E26" s="18">
        <f t="shared" si="0"/>
        <v>0</v>
      </c>
    </row>
    <row r="27" spans="1:5" ht="15" x14ac:dyDescent="0.25">
      <c r="A27" s="84" t="s">
        <v>17</v>
      </c>
      <c r="B27" s="85"/>
      <c r="C27" s="85"/>
      <c r="D27" s="85"/>
      <c r="E27" s="19">
        <f>SUM(E25:E26)</f>
        <v>0</v>
      </c>
    </row>
    <row r="28" spans="1:5" ht="15" x14ac:dyDescent="0.25">
      <c r="A28" s="86"/>
      <c r="B28" s="87"/>
      <c r="C28" s="87"/>
      <c r="D28" s="87"/>
      <c r="E28" s="88"/>
    </row>
    <row r="29" spans="1:5" ht="15" x14ac:dyDescent="0.25">
      <c r="A29" s="84" t="s">
        <v>18</v>
      </c>
      <c r="B29" s="85"/>
      <c r="C29" s="85"/>
      <c r="D29" s="85"/>
      <c r="E29" s="89"/>
    </row>
    <row r="30" spans="1:5" x14ac:dyDescent="0.25">
      <c r="A30" s="82" t="s">
        <v>19</v>
      </c>
      <c r="B30" s="83"/>
      <c r="C30" s="20"/>
      <c r="D30" s="21"/>
      <c r="E30" s="18">
        <f t="shared" ref="E30:E34" si="1">C30-(C30*D30)</f>
        <v>0</v>
      </c>
    </row>
    <row r="31" spans="1:5" x14ac:dyDescent="0.25">
      <c r="A31" s="82" t="s">
        <v>20</v>
      </c>
      <c r="B31" s="83"/>
      <c r="C31" s="20"/>
      <c r="D31" s="21"/>
      <c r="E31" s="18">
        <f t="shared" si="1"/>
        <v>0</v>
      </c>
    </row>
    <row r="32" spans="1:5" x14ac:dyDescent="0.25">
      <c r="A32" s="82" t="s">
        <v>21</v>
      </c>
      <c r="B32" s="83"/>
      <c r="C32" s="16"/>
      <c r="D32" s="17"/>
      <c r="E32" s="18">
        <f t="shared" si="1"/>
        <v>0</v>
      </c>
    </row>
    <row r="33" spans="1:5" x14ac:dyDescent="0.25">
      <c r="A33" s="82" t="s">
        <v>22</v>
      </c>
      <c r="B33" s="83"/>
      <c r="C33" s="16"/>
      <c r="D33" s="17"/>
      <c r="E33" s="18">
        <f t="shared" si="1"/>
        <v>0</v>
      </c>
    </row>
    <row r="34" spans="1:5" ht="15" x14ac:dyDescent="0.25">
      <c r="A34" s="82" t="s">
        <v>23</v>
      </c>
      <c r="B34" s="83"/>
      <c r="C34" s="16"/>
      <c r="D34" s="17"/>
      <c r="E34" s="22">
        <f t="shared" si="1"/>
        <v>0</v>
      </c>
    </row>
    <row r="35" spans="1:5" ht="15" x14ac:dyDescent="0.25">
      <c r="A35" s="84" t="s">
        <v>55</v>
      </c>
      <c r="B35" s="85"/>
      <c r="C35" s="85"/>
      <c r="D35" s="85"/>
      <c r="E35" s="19">
        <f>SUM(E30:E34)</f>
        <v>0</v>
      </c>
    </row>
    <row r="36" spans="1:5" ht="20.25" customHeight="1" x14ac:dyDescent="0.25">
      <c r="A36" s="90" t="s">
        <v>56</v>
      </c>
      <c r="B36" s="91"/>
      <c r="C36" s="91"/>
      <c r="D36" s="92"/>
      <c r="E36" s="45">
        <f>E22+E27+E35</f>
        <v>0</v>
      </c>
    </row>
    <row r="37" spans="1:5" ht="15.75" thickBot="1" x14ac:dyDescent="0.3">
      <c r="A37" s="73" t="s">
        <v>78</v>
      </c>
      <c r="B37" s="74"/>
      <c r="C37" s="74"/>
      <c r="D37" s="74"/>
      <c r="E37" s="75"/>
    </row>
    <row r="38" spans="1:5" ht="17.25" customHeight="1" thickBot="1" x14ac:dyDescent="0.3">
      <c r="A38" s="23" t="s">
        <v>34</v>
      </c>
      <c r="B38" s="71" t="s">
        <v>26</v>
      </c>
      <c r="C38" s="72" t="s">
        <v>28</v>
      </c>
      <c r="D38" s="72" t="s">
        <v>29</v>
      </c>
      <c r="E38" s="79" t="s">
        <v>42</v>
      </c>
    </row>
    <row r="39" spans="1:5" ht="17.25" customHeight="1" thickBot="1" x14ac:dyDescent="0.3">
      <c r="A39" s="24" t="s">
        <v>27</v>
      </c>
      <c r="B39" s="71"/>
      <c r="C39" s="72"/>
      <c r="D39" s="72"/>
      <c r="E39" s="79"/>
    </row>
    <row r="40" spans="1:5" ht="15" customHeight="1" x14ac:dyDescent="0.25">
      <c r="A40" s="25" t="s">
        <v>40</v>
      </c>
      <c r="B40" s="26">
        <v>10000</v>
      </c>
      <c r="C40" s="27" t="s">
        <v>41</v>
      </c>
      <c r="D40" s="28">
        <v>120</v>
      </c>
      <c r="E40" s="29"/>
    </row>
    <row r="41" spans="1:5" x14ac:dyDescent="0.25">
      <c r="A41" s="80" t="s">
        <v>36</v>
      </c>
      <c r="B41" s="81"/>
      <c r="C41" s="20"/>
      <c r="D41" s="30"/>
      <c r="E41" s="31">
        <f>C41*D41</f>
        <v>0</v>
      </c>
    </row>
    <row r="42" spans="1:5" x14ac:dyDescent="0.25">
      <c r="A42" s="80" t="s">
        <v>38</v>
      </c>
      <c r="B42" s="81"/>
      <c r="C42" s="20"/>
      <c r="D42" s="32">
        <v>24</v>
      </c>
      <c r="E42" s="31">
        <f t="shared" ref="E42:E44" si="2">C42*D42</f>
        <v>0</v>
      </c>
    </row>
    <row r="43" spans="1:5" x14ac:dyDescent="0.25">
      <c r="A43" s="80" t="s">
        <v>39</v>
      </c>
      <c r="B43" s="81"/>
      <c r="C43" s="16"/>
      <c r="D43" s="32">
        <v>24</v>
      </c>
      <c r="E43" s="31">
        <f t="shared" si="2"/>
        <v>0</v>
      </c>
    </row>
    <row r="44" spans="1:5" s="4" customFormat="1" ht="15" x14ac:dyDescent="0.25">
      <c r="A44" s="80" t="s">
        <v>37</v>
      </c>
      <c r="B44" s="81"/>
      <c r="C44" s="16"/>
      <c r="D44" s="46">
        <f>D40-D41-D42-D43</f>
        <v>72</v>
      </c>
      <c r="E44" s="31">
        <f t="shared" si="2"/>
        <v>0</v>
      </c>
    </row>
    <row r="45" spans="1:5" ht="15.75" customHeight="1" x14ac:dyDescent="0.25">
      <c r="A45" s="68" t="s">
        <v>57</v>
      </c>
      <c r="B45" s="69"/>
      <c r="C45" s="69"/>
      <c r="D45" s="70"/>
      <c r="E45" s="37">
        <f>SUM(E41:E44)</f>
        <v>0</v>
      </c>
    </row>
    <row r="46" spans="1:5" ht="15.75" customHeight="1" thickBot="1" x14ac:dyDescent="0.3">
      <c r="A46" s="73" t="s">
        <v>59</v>
      </c>
      <c r="B46" s="74"/>
      <c r="C46" s="74"/>
      <c r="D46" s="74"/>
      <c r="E46" s="75"/>
    </row>
    <row r="47" spans="1:5" ht="15.75" customHeight="1" x14ac:dyDescent="0.25">
      <c r="A47" s="38" t="s">
        <v>34</v>
      </c>
      <c r="B47" s="42" t="s">
        <v>51</v>
      </c>
      <c r="C47" s="39" t="s">
        <v>53</v>
      </c>
      <c r="D47" s="41" t="s">
        <v>52</v>
      </c>
      <c r="E47" s="40" t="s">
        <v>50</v>
      </c>
    </row>
    <row r="48" spans="1:5" ht="17.25" customHeight="1" x14ac:dyDescent="0.25">
      <c r="A48" s="43" t="str">
        <f>A3</f>
        <v>Iveco Daily 29L12V</v>
      </c>
      <c r="B48" s="44" t="str">
        <f>B3</f>
        <v>71-VPZ-9</v>
      </c>
      <c r="C48" s="44">
        <f>B4</f>
        <v>2008</v>
      </c>
      <c r="D48" s="44">
        <f>B6</f>
        <v>0</v>
      </c>
      <c r="E48" s="48"/>
    </row>
    <row r="49" spans="1:5" ht="15.75" customHeight="1" thickBot="1" x14ac:dyDescent="0.3">
      <c r="A49" s="76"/>
      <c r="B49" s="77"/>
      <c r="C49" s="77"/>
      <c r="D49" s="77"/>
      <c r="E49" s="78"/>
    </row>
    <row r="50" spans="1:5" ht="27" customHeight="1" thickBot="1" x14ac:dyDescent="0.3">
      <c r="A50" s="66" t="s">
        <v>24</v>
      </c>
      <c r="B50" s="67"/>
      <c r="C50" s="67"/>
      <c r="D50" s="67"/>
      <c r="E50" s="7">
        <f>E36+E45-E48</f>
        <v>0</v>
      </c>
    </row>
    <row r="51" spans="1:5" ht="15" thickTop="1" x14ac:dyDescent="0.25">
      <c r="A51" s="8" t="s">
        <v>25</v>
      </c>
    </row>
    <row r="52" spans="1:5" x14ac:dyDescent="0.25">
      <c r="A52" s="9"/>
    </row>
  </sheetData>
  <sheetProtection algorithmName="SHA-512" hashValue="xDnHVfIQgJL6iQkLGjTfJe/eeeMggrDnFovpdjRs4pAXxMHatzko2L6huPfrdfp6l4LStlMzHjutfy0BsXFQEg==" saltValue="of3dCeB5/fF3OYV45T4Fyw==" spinCount="100000" sheet="1" objects="1" scenarios="1"/>
  <protectedRanges>
    <protectedRange sqref="E48" name="Bereik8"/>
    <protectedRange sqref="C42:C44" name="Bereik7"/>
    <protectedRange sqref="C41:D41" name="Bereik6"/>
    <protectedRange sqref="C30:D34" name="Bereik5"/>
    <protectedRange sqref="C25:D26" name="Bereik4"/>
    <protectedRange sqref="C22:D22" name="Bereik3"/>
    <protectedRange sqref="C13:E21" name="Bereik2"/>
    <protectedRange sqref="B6" name="Bereik1"/>
  </protectedRanges>
  <mergeCells count="50">
    <mergeCell ref="C8:E8"/>
    <mergeCell ref="A10:B11"/>
    <mergeCell ref="C10:E10"/>
    <mergeCell ref="A12:E12"/>
    <mergeCell ref="A13:B13"/>
    <mergeCell ref="C13:E13"/>
    <mergeCell ref="A14:B14"/>
    <mergeCell ref="C14:E14"/>
    <mergeCell ref="A15:B15"/>
    <mergeCell ref="C15:E15"/>
    <mergeCell ref="A16:B16"/>
    <mergeCell ref="C16:E16"/>
    <mergeCell ref="A23:E23"/>
    <mergeCell ref="A17:B17"/>
    <mergeCell ref="C17:E17"/>
    <mergeCell ref="A18:B18"/>
    <mergeCell ref="C18:E18"/>
    <mergeCell ref="A19:B19"/>
    <mergeCell ref="C19:E19"/>
    <mergeCell ref="A20:B20"/>
    <mergeCell ref="C20:E20"/>
    <mergeCell ref="A21:B21"/>
    <mergeCell ref="C21:E21"/>
    <mergeCell ref="A22:B22"/>
    <mergeCell ref="A35:D35"/>
    <mergeCell ref="A24:E24"/>
    <mergeCell ref="A25:B25"/>
    <mergeCell ref="A26:B26"/>
    <mergeCell ref="A27:D27"/>
    <mergeCell ref="A28:E28"/>
    <mergeCell ref="A29:E29"/>
    <mergeCell ref="A30:B30"/>
    <mergeCell ref="A31:B31"/>
    <mergeCell ref="A32:B32"/>
    <mergeCell ref="A33:B33"/>
    <mergeCell ref="A34:B34"/>
    <mergeCell ref="A36:D36"/>
    <mergeCell ref="A37:E37"/>
    <mergeCell ref="B38:B39"/>
    <mergeCell ref="C38:C39"/>
    <mergeCell ref="D38:D39"/>
    <mergeCell ref="E38:E39"/>
    <mergeCell ref="A49:E49"/>
    <mergeCell ref="A50:D50"/>
    <mergeCell ref="A41:B41"/>
    <mergeCell ref="A42:B42"/>
    <mergeCell ref="A43:B43"/>
    <mergeCell ref="A44:B44"/>
    <mergeCell ref="A45:D45"/>
    <mergeCell ref="A46:E4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7D907-C905-4049-8F91-4B18CC0549FA}">
  <dimension ref="A1:E52"/>
  <sheetViews>
    <sheetView topLeftCell="A28" workbookViewId="0">
      <selection activeCell="E48" sqref="E48"/>
    </sheetView>
  </sheetViews>
  <sheetFormatPr defaultRowHeight="14.25" x14ac:dyDescent="0.25"/>
  <cols>
    <col min="1" max="1" width="27.7109375" style="1" customWidth="1"/>
    <col min="2" max="2" width="24.7109375" style="1" customWidth="1"/>
    <col min="3" max="3" width="20.28515625" style="2" bestFit="1" customWidth="1"/>
    <col min="4" max="4" width="13.140625" style="3" customWidth="1"/>
    <col min="5" max="5" width="25.5703125" style="2" customWidth="1"/>
    <col min="6" max="16384" width="9.140625" style="1"/>
  </cols>
  <sheetData>
    <row r="1" spans="1:5" ht="15" x14ac:dyDescent="0.25">
      <c r="A1" s="35" t="s">
        <v>35</v>
      </c>
      <c r="B1" s="36"/>
    </row>
    <row r="2" spans="1:5" ht="15" x14ac:dyDescent="0.25">
      <c r="A2" s="35" t="s">
        <v>44</v>
      </c>
      <c r="B2" s="35" t="s">
        <v>60</v>
      </c>
    </row>
    <row r="3" spans="1:5" ht="15" x14ac:dyDescent="0.25">
      <c r="A3" s="4" t="s">
        <v>61</v>
      </c>
      <c r="B3" s="33" t="s">
        <v>62</v>
      </c>
    </row>
    <row r="4" spans="1:5" ht="15" x14ac:dyDescent="0.25">
      <c r="A4" s="35" t="s">
        <v>54</v>
      </c>
      <c r="B4" s="34">
        <v>2010</v>
      </c>
    </row>
    <row r="5" spans="1:5" ht="15.75" thickBot="1" x14ac:dyDescent="0.3">
      <c r="A5" s="35" t="s">
        <v>48</v>
      </c>
      <c r="B5" s="49">
        <v>128000</v>
      </c>
    </row>
    <row r="6" spans="1:5" ht="18.75" customHeight="1" thickTop="1" thickBot="1" x14ac:dyDescent="0.3">
      <c r="A6" s="35" t="s">
        <v>49</v>
      </c>
      <c r="B6" s="50"/>
    </row>
    <row r="7" spans="1:5" ht="15.75" thickTop="1" thickBot="1" x14ac:dyDescent="0.3">
      <c r="A7" s="36"/>
      <c r="B7" s="36"/>
    </row>
    <row r="8" spans="1:5" ht="27.75" customHeight="1" thickTop="1" thickBot="1" x14ac:dyDescent="0.3">
      <c r="A8" s="4" t="s">
        <v>0</v>
      </c>
      <c r="C8" s="111">
        <f>Inschrijvingsprijs!B4</f>
        <v>0</v>
      </c>
      <c r="D8" s="112"/>
      <c r="E8" s="113"/>
    </row>
    <row r="9" spans="1:5" ht="15.75" thickTop="1" thickBot="1" x14ac:dyDescent="0.3"/>
    <row r="10" spans="1:5" ht="20.25" customHeight="1" thickTop="1" thickBot="1" x14ac:dyDescent="0.3">
      <c r="A10" s="103" t="s">
        <v>1</v>
      </c>
      <c r="B10" s="104"/>
      <c r="C10" s="104" t="s">
        <v>2</v>
      </c>
      <c r="D10" s="104"/>
      <c r="E10" s="107"/>
    </row>
    <row r="11" spans="1:5" ht="20.25" customHeight="1" thickBot="1" x14ac:dyDescent="0.3">
      <c r="A11" s="105"/>
      <c r="B11" s="106"/>
      <c r="C11" s="10" t="s">
        <v>3</v>
      </c>
      <c r="D11" s="11" t="s">
        <v>4</v>
      </c>
      <c r="E11" s="12" t="s">
        <v>5</v>
      </c>
    </row>
    <row r="12" spans="1:5" s="5" customFormat="1" ht="15" x14ac:dyDescent="0.25">
      <c r="A12" s="108" t="s">
        <v>30</v>
      </c>
      <c r="B12" s="109"/>
      <c r="C12" s="109"/>
      <c r="D12" s="109"/>
      <c r="E12" s="110"/>
    </row>
    <row r="13" spans="1:5" x14ac:dyDescent="0.25">
      <c r="A13" s="82" t="s">
        <v>6</v>
      </c>
      <c r="B13" s="83"/>
      <c r="C13" s="98" t="s">
        <v>7</v>
      </c>
      <c r="D13" s="98"/>
      <c r="E13" s="99"/>
    </row>
    <row r="14" spans="1:5" x14ac:dyDescent="0.25">
      <c r="A14" s="82" t="s">
        <v>8</v>
      </c>
      <c r="B14" s="83"/>
      <c r="C14" s="98"/>
      <c r="D14" s="98"/>
      <c r="E14" s="99"/>
    </row>
    <row r="15" spans="1:5" x14ac:dyDescent="0.25">
      <c r="A15" s="82" t="s">
        <v>9</v>
      </c>
      <c r="B15" s="83"/>
      <c r="C15" s="98"/>
      <c r="D15" s="98"/>
      <c r="E15" s="99"/>
    </row>
    <row r="16" spans="1:5" x14ac:dyDescent="0.25">
      <c r="A16" s="82" t="s">
        <v>10</v>
      </c>
      <c r="B16" s="83"/>
      <c r="C16" s="98"/>
      <c r="D16" s="98"/>
      <c r="E16" s="99"/>
    </row>
    <row r="17" spans="1:5" x14ac:dyDescent="0.25">
      <c r="A17" s="82" t="s">
        <v>11</v>
      </c>
      <c r="B17" s="83"/>
      <c r="C17" s="98"/>
      <c r="D17" s="98"/>
      <c r="E17" s="99"/>
    </row>
    <row r="18" spans="1:5" x14ac:dyDescent="0.25">
      <c r="A18" s="82" t="s">
        <v>12</v>
      </c>
      <c r="B18" s="83"/>
      <c r="C18" s="98"/>
      <c r="D18" s="98"/>
      <c r="E18" s="99"/>
    </row>
    <row r="19" spans="1:5" x14ac:dyDescent="0.25">
      <c r="A19" s="82" t="s">
        <v>13</v>
      </c>
      <c r="B19" s="83"/>
      <c r="C19" s="98"/>
      <c r="D19" s="98"/>
      <c r="E19" s="99"/>
    </row>
    <row r="20" spans="1:5" x14ac:dyDescent="0.25">
      <c r="A20" s="82" t="s">
        <v>14</v>
      </c>
      <c r="B20" s="83"/>
      <c r="C20" s="98"/>
      <c r="D20" s="98"/>
      <c r="E20" s="99"/>
    </row>
    <row r="21" spans="1:5" x14ac:dyDescent="0.25">
      <c r="A21" s="82" t="s">
        <v>15</v>
      </c>
      <c r="B21" s="83"/>
      <c r="C21" s="98"/>
      <c r="D21" s="98"/>
      <c r="E21" s="99"/>
    </row>
    <row r="22" spans="1:5" ht="15" x14ac:dyDescent="0.25">
      <c r="A22" s="93" t="s">
        <v>33</v>
      </c>
      <c r="B22" s="94"/>
      <c r="C22" s="13"/>
      <c r="D22" s="14"/>
      <c r="E22" s="15">
        <f>C22-(C22*D22)</f>
        <v>0</v>
      </c>
    </row>
    <row r="23" spans="1:5" x14ac:dyDescent="0.25">
      <c r="A23" s="95"/>
      <c r="B23" s="96"/>
      <c r="C23" s="96"/>
      <c r="D23" s="96"/>
      <c r="E23" s="97"/>
    </row>
    <row r="24" spans="1:5" ht="15" x14ac:dyDescent="0.25">
      <c r="A24" s="84" t="s">
        <v>31</v>
      </c>
      <c r="B24" s="85"/>
      <c r="C24" s="85"/>
      <c r="D24" s="85"/>
      <c r="E24" s="89"/>
    </row>
    <row r="25" spans="1:5" x14ac:dyDescent="0.25">
      <c r="A25" s="82" t="s">
        <v>32</v>
      </c>
      <c r="B25" s="83"/>
      <c r="C25" s="16"/>
      <c r="D25" s="17"/>
      <c r="E25" s="18">
        <f t="shared" ref="E25:E26" si="0">C25-(C25*D25)</f>
        <v>0</v>
      </c>
    </row>
    <row r="26" spans="1:5" x14ac:dyDescent="0.25">
      <c r="A26" s="82" t="s">
        <v>16</v>
      </c>
      <c r="B26" s="83"/>
      <c r="C26" s="16"/>
      <c r="D26" s="17"/>
      <c r="E26" s="18">
        <f t="shared" si="0"/>
        <v>0</v>
      </c>
    </row>
    <row r="27" spans="1:5" ht="15" x14ac:dyDescent="0.25">
      <c r="A27" s="84" t="s">
        <v>17</v>
      </c>
      <c r="B27" s="85"/>
      <c r="C27" s="85"/>
      <c r="D27" s="85"/>
      <c r="E27" s="19">
        <f>SUM(E25:E26)</f>
        <v>0</v>
      </c>
    </row>
    <row r="28" spans="1:5" ht="15" x14ac:dyDescent="0.25">
      <c r="A28" s="86"/>
      <c r="B28" s="87"/>
      <c r="C28" s="87"/>
      <c r="D28" s="87"/>
      <c r="E28" s="88"/>
    </row>
    <row r="29" spans="1:5" ht="15" x14ac:dyDescent="0.25">
      <c r="A29" s="84" t="s">
        <v>18</v>
      </c>
      <c r="B29" s="85"/>
      <c r="C29" s="85"/>
      <c r="D29" s="85"/>
      <c r="E29" s="89"/>
    </row>
    <row r="30" spans="1:5" x14ac:dyDescent="0.25">
      <c r="A30" s="82" t="s">
        <v>19</v>
      </c>
      <c r="B30" s="83"/>
      <c r="C30" s="20"/>
      <c r="D30" s="21"/>
      <c r="E30" s="18">
        <f t="shared" ref="E30:E34" si="1">C30-(C30*D30)</f>
        <v>0</v>
      </c>
    </row>
    <row r="31" spans="1:5" x14ac:dyDescent="0.25">
      <c r="A31" s="82" t="s">
        <v>20</v>
      </c>
      <c r="B31" s="83"/>
      <c r="C31" s="20"/>
      <c r="D31" s="21"/>
      <c r="E31" s="18">
        <f t="shared" si="1"/>
        <v>0</v>
      </c>
    </row>
    <row r="32" spans="1:5" x14ac:dyDescent="0.25">
      <c r="A32" s="82" t="s">
        <v>21</v>
      </c>
      <c r="B32" s="83"/>
      <c r="C32" s="16"/>
      <c r="D32" s="17"/>
      <c r="E32" s="18">
        <f t="shared" si="1"/>
        <v>0</v>
      </c>
    </row>
    <row r="33" spans="1:5" x14ac:dyDescent="0.25">
      <c r="A33" s="82" t="s">
        <v>22</v>
      </c>
      <c r="B33" s="83"/>
      <c r="C33" s="16"/>
      <c r="D33" s="17"/>
      <c r="E33" s="18">
        <f t="shared" si="1"/>
        <v>0</v>
      </c>
    </row>
    <row r="34" spans="1:5" ht="15" x14ac:dyDescent="0.25">
      <c r="A34" s="82" t="s">
        <v>23</v>
      </c>
      <c r="B34" s="83"/>
      <c r="C34" s="16"/>
      <c r="D34" s="17"/>
      <c r="E34" s="22">
        <f t="shared" si="1"/>
        <v>0</v>
      </c>
    </row>
    <row r="35" spans="1:5" ht="15" x14ac:dyDescent="0.25">
      <c r="A35" s="84" t="s">
        <v>55</v>
      </c>
      <c r="B35" s="85"/>
      <c r="C35" s="85"/>
      <c r="D35" s="85"/>
      <c r="E35" s="19">
        <f>SUM(E30:E34)</f>
        <v>0</v>
      </c>
    </row>
    <row r="36" spans="1:5" ht="20.25" customHeight="1" x14ac:dyDescent="0.25">
      <c r="A36" s="90" t="s">
        <v>56</v>
      </c>
      <c r="B36" s="91"/>
      <c r="C36" s="91"/>
      <c r="D36" s="92"/>
      <c r="E36" s="45">
        <f>E22+E27+E35</f>
        <v>0</v>
      </c>
    </row>
    <row r="37" spans="1:5" ht="15.75" thickBot="1" x14ac:dyDescent="0.3">
      <c r="A37" s="73" t="s">
        <v>78</v>
      </c>
      <c r="B37" s="74"/>
      <c r="C37" s="74"/>
      <c r="D37" s="74"/>
      <c r="E37" s="75"/>
    </row>
    <row r="38" spans="1:5" ht="17.25" customHeight="1" thickBot="1" x14ac:dyDescent="0.3">
      <c r="A38" s="23" t="s">
        <v>34</v>
      </c>
      <c r="B38" s="71" t="s">
        <v>26</v>
      </c>
      <c r="C38" s="72" t="s">
        <v>28</v>
      </c>
      <c r="D38" s="72" t="s">
        <v>29</v>
      </c>
      <c r="E38" s="79" t="s">
        <v>42</v>
      </c>
    </row>
    <row r="39" spans="1:5" ht="17.25" customHeight="1" thickBot="1" x14ac:dyDescent="0.3">
      <c r="A39" s="24" t="s">
        <v>27</v>
      </c>
      <c r="B39" s="71"/>
      <c r="C39" s="72"/>
      <c r="D39" s="72"/>
      <c r="E39" s="79"/>
    </row>
    <row r="40" spans="1:5" ht="15" customHeight="1" x14ac:dyDescent="0.25">
      <c r="A40" s="25" t="s">
        <v>40</v>
      </c>
      <c r="B40" s="26">
        <v>10000</v>
      </c>
      <c r="C40" s="27" t="s">
        <v>41</v>
      </c>
      <c r="D40" s="28">
        <v>120</v>
      </c>
      <c r="E40" s="29"/>
    </row>
    <row r="41" spans="1:5" x14ac:dyDescent="0.25">
      <c r="A41" s="80" t="s">
        <v>36</v>
      </c>
      <c r="B41" s="81"/>
      <c r="C41" s="20"/>
      <c r="D41" s="30"/>
      <c r="E41" s="31">
        <f>C41*D41</f>
        <v>0</v>
      </c>
    </row>
    <row r="42" spans="1:5" x14ac:dyDescent="0.25">
      <c r="A42" s="80" t="s">
        <v>38</v>
      </c>
      <c r="B42" s="81"/>
      <c r="C42" s="20"/>
      <c r="D42" s="32">
        <v>24</v>
      </c>
      <c r="E42" s="31">
        <f t="shared" ref="E42:E44" si="2">C42*D42</f>
        <v>0</v>
      </c>
    </row>
    <row r="43" spans="1:5" x14ac:dyDescent="0.25">
      <c r="A43" s="80" t="s">
        <v>39</v>
      </c>
      <c r="B43" s="81"/>
      <c r="C43" s="16"/>
      <c r="D43" s="32">
        <v>24</v>
      </c>
      <c r="E43" s="31">
        <f t="shared" si="2"/>
        <v>0</v>
      </c>
    </row>
    <row r="44" spans="1:5" s="4" customFormat="1" ht="15" x14ac:dyDescent="0.25">
      <c r="A44" s="80" t="s">
        <v>37</v>
      </c>
      <c r="B44" s="81"/>
      <c r="C44" s="16"/>
      <c r="D44" s="46">
        <f>D40-D41-D42-D43</f>
        <v>72</v>
      </c>
      <c r="E44" s="31">
        <f t="shared" si="2"/>
        <v>0</v>
      </c>
    </row>
    <row r="45" spans="1:5" ht="15.75" customHeight="1" x14ac:dyDescent="0.25">
      <c r="A45" s="68" t="s">
        <v>57</v>
      </c>
      <c r="B45" s="69"/>
      <c r="C45" s="69"/>
      <c r="D45" s="70"/>
      <c r="E45" s="37">
        <f>SUM(E41:E44)</f>
        <v>0</v>
      </c>
    </row>
    <row r="46" spans="1:5" ht="15.75" customHeight="1" thickBot="1" x14ac:dyDescent="0.3">
      <c r="A46" s="73" t="s">
        <v>59</v>
      </c>
      <c r="B46" s="74"/>
      <c r="C46" s="74"/>
      <c r="D46" s="74"/>
      <c r="E46" s="75"/>
    </row>
    <row r="47" spans="1:5" ht="15.75" customHeight="1" x14ac:dyDescent="0.25">
      <c r="A47" s="38" t="s">
        <v>34</v>
      </c>
      <c r="B47" s="42" t="s">
        <v>51</v>
      </c>
      <c r="C47" s="39" t="s">
        <v>53</v>
      </c>
      <c r="D47" s="41" t="s">
        <v>52</v>
      </c>
      <c r="E47" s="40" t="s">
        <v>50</v>
      </c>
    </row>
    <row r="48" spans="1:5" ht="17.25" customHeight="1" x14ac:dyDescent="0.25">
      <c r="A48" s="43" t="str">
        <f>A3</f>
        <v>VW Transporter / Aardgas</v>
      </c>
      <c r="B48" s="44" t="str">
        <f>B3</f>
        <v>8-VJX-59</v>
      </c>
      <c r="C48" s="44">
        <f>B4</f>
        <v>2010</v>
      </c>
      <c r="D48" s="44">
        <f>B6</f>
        <v>0</v>
      </c>
      <c r="E48" s="48"/>
    </row>
    <row r="49" spans="1:5" ht="15.75" customHeight="1" thickBot="1" x14ac:dyDescent="0.3">
      <c r="A49" s="76"/>
      <c r="B49" s="77"/>
      <c r="C49" s="77"/>
      <c r="D49" s="77"/>
      <c r="E49" s="78"/>
    </row>
    <row r="50" spans="1:5" ht="27" customHeight="1" thickBot="1" x14ac:dyDescent="0.3">
      <c r="A50" s="66" t="s">
        <v>24</v>
      </c>
      <c r="B50" s="67"/>
      <c r="C50" s="67"/>
      <c r="D50" s="67"/>
      <c r="E50" s="7">
        <f>E36+E45-E48</f>
        <v>0</v>
      </c>
    </row>
    <row r="51" spans="1:5" ht="15" thickTop="1" x14ac:dyDescent="0.25">
      <c r="A51" s="8" t="s">
        <v>25</v>
      </c>
    </row>
    <row r="52" spans="1:5" x14ac:dyDescent="0.25">
      <c r="A52" s="9"/>
    </row>
  </sheetData>
  <sheetProtection algorithmName="SHA-512" hashValue="Y2bQNtjW6ahLCSLpBIfUxjg/PZTxUAYtPO7vrmneK3+PaxjHm4yv+0nbgYFVx+btBchzFppKvw07oWrPRhfKkw==" saltValue="jBj6eLkg5Jx91NH6fvdqxA==" spinCount="100000" sheet="1" objects="1" scenarios="1"/>
  <protectedRanges>
    <protectedRange sqref="B6" name="Bereik1"/>
    <protectedRange sqref="C13:E21" name="Bereik2"/>
    <protectedRange sqref="C22:D22" name="Bereik3"/>
    <protectedRange sqref="C25:D26" name="Bereik4"/>
    <protectedRange sqref="C30:D34" name="Bereik5"/>
    <protectedRange sqref="C41:D41" name="Bereik6"/>
    <protectedRange sqref="C42:C44" name="Bereik7"/>
    <protectedRange sqref="E48" name="Bereik8"/>
  </protectedRanges>
  <mergeCells count="50">
    <mergeCell ref="C8:E8"/>
    <mergeCell ref="A10:B11"/>
    <mergeCell ref="C10:E10"/>
    <mergeCell ref="A12:E12"/>
    <mergeCell ref="A13:B13"/>
    <mergeCell ref="C13:E13"/>
    <mergeCell ref="A14:B14"/>
    <mergeCell ref="C14:E14"/>
    <mergeCell ref="A15:B15"/>
    <mergeCell ref="C15:E15"/>
    <mergeCell ref="A16:B16"/>
    <mergeCell ref="C16:E16"/>
    <mergeCell ref="A23:E23"/>
    <mergeCell ref="A17:B17"/>
    <mergeCell ref="C17:E17"/>
    <mergeCell ref="A18:B18"/>
    <mergeCell ref="C18:E18"/>
    <mergeCell ref="A19:B19"/>
    <mergeCell ref="C19:E19"/>
    <mergeCell ref="A20:B20"/>
    <mergeCell ref="C20:E20"/>
    <mergeCell ref="A21:B21"/>
    <mergeCell ref="C21:E21"/>
    <mergeCell ref="A22:B22"/>
    <mergeCell ref="A35:D35"/>
    <mergeCell ref="A24:E24"/>
    <mergeCell ref="A25:B25"/>
    <mergeCell ref="A26:B26"/>
    <mergeCell ref="A27:D27"/>
    <mergeCell ref="A28:E28"/>
    <mergeCell ref="A29:E29"/>
    <mergeCell ref="A30:B30"/>
    <mergeCell ref="A31:B31"/>
    <mergeCell ref="A32:B32"/>
    <mergeCell ref="A33:B33"/>
    <mergeCell ref="A34:B34"/>
    <mergeCell ref="A36:D36"/>
    <mergeCell ref="A37:E37"/>
    <mergeCell ref="B38:B39"/>
    <mergeCell ref="C38:C39"/>
    <mergeCell ref="D38:D39"/>
    <mergeCell ref="E38:E39"/>
    <mergeCell ref="A49:E49"/>
    <mergeCell ref="A50:D50"/>
    <mergeCell ref="A41:B41"/>
    <mergeCell ref="A42:B42"/>
    <mergeCell ref="A43:B43"/>
    <mergeCell ref="A44:B44"/>
    <mergeCell ref="A45:D45"/>
    <mergeCell ref="A46:E4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5BD5D-647C-465F-A44D-B65B0EE45593}">
  <dimension ref="A1:E52"/>
  <sheetViews>
    <sheetView topLeftCell="A22" workbookViewId="0">
      <selection activeCell="E48" sqref="E48"/>
    </sheetView>
  </sheetViews>
  <sheetFormatPr defaultRowHeight="14.25" x14ac:dyDescent="0.25"/>
  <cols>
    <col min="1" max="1" width="27.7109375" style="1" customWidth="1"/>
    <col min="2" max="2" width="24.7109375" style="1" customWidth="1"/>
    <col min="3" max="3" width="20.28515625" style="2" bestFit="1" customWidth="1"/>
    <col min="4" max="4" width="13.140625" style="3" customWidth="1"/>
    <col min="5" max="5" width="25.5703125" style="2" customWidth="1"/>
    <col min="6" max="16384" width="9.140625" style="1"/>
  </cols>
  <sheetData>
    <row r="1" spans="1:5" ht="15" x14ac:dyDescent="0.25">
      <c r="A1" s="35" t="s">
        <v>35</v>
      </c>
      <c r="B1" s="36"/>
    </row>
    <row r="2" spans="1:5" ht="15" x14ac:dyDescent="0.25">
      <c r="A2" s="35" t="s">
        <v>44</v>
      </c>
      <c r="B2" s="35" t="s">
        <v>63</v>
      </c>
    </row>
    <row r="3" spans="1:5" ht="15" x14ac:dyDescent="0.25">
      <c r="A3" s="4" t="s">
        <v>61</v>
      </c>
      <c r="B3" s="35" t="s">
        <v>64</v>
      </c>
    </row>
    <row r="4" spans="1:5" ht="15" x14ac:dyDescent="0.25">
      <c r="A4" s="35" t="s">
        <v>54</v>
      </c>
      <c r="B4" s="34">
        <v>2010</v>
      </c>
    </row>
    <row r="5" spans="1:5" ht="15.75" thickBot="1" x14ac:dyDescent="0.3">
      <c r="A5" s="35" t="s">
        <v>48</v>
      </c>
      <c r="B5" s="49">
        <v>99000</v>
      </c>
    </row>
    <row r="6" spans="1:5" ht="18.75" customHeight="1" thickTop="1" thickBot="1" x14ac:dyDescent="0.3">
      <c r="A6" s="35" t="s">
        <v>49</v>
      </c>
      <c r="B6" s="50"/>
    </row>
    <row r="7" spans="1:5" ht="15.75" thickTop="1" thickBot="1" x14ac:dyDescent="0.3">
      <c r="A7" s="36"/>
      <c r="B7" s="36"/>
    </row>
    <row r="8" spans="1:5" ht="27.75" customHeight="1" thickTop="1" thickBot="1" x14ac:dyDescent="0.3">
      <c r="A8" s="4" t="s">
        <v>0</v>
      </c>
      <c r="C8" s="111">
        <f>Inschrijvingsprijs!B4</f>
        <v>0</v>
      </c>
      <c r="D8" s="112"/>
      <c r="E8" s="113"/>
    </row>
    <row r="9" spans="1:5" ht="15.75" thickTop="1" thickBot="1" x14ac:dyDescent="0.3"/>
    <row r="10" spans="1:5" ht="20.25" customHeight="1" thickTop="1" thickBot="1" x14ac:dyDescent="0.3">
      <c r="A10" s="103" t="s">
        <v>1</v>
      </c>
      <c r="B10" s="104"/>
      <c r="C10" s="104" t="s">
        <v>2</v>
      </c>
      <c r="D10" s="104"/>
      <c r="E10" s="107"/>
    </row>
    <row r="11" spans="1:5" ht="20.25" customHeight="1" thickBot="1" x14ac:dyDescent="0.3">
      <c r="A11" s="105"/>
      <c r="B11" s="106"/>
      <c r="C11" s="10" t="s">
        <v>3</v>
      </c>
      <c r="D11" s="11" t="s">
        <v>4</v>
      </c>
      <c r="E11" s="12" t="s">
        <v>5</v>
      </c>
    </row>
    <row r="12" spans="1:5" s="5" customFormat="1" ht="15" x14ac:dyDescent="0.25">
      <c r="A12" s="108" t="s">
        <v>30</v>
      </c>
      <c r="B12" s="109"/>
      <c r="C12" s="109"/>
      <c r="D12" s="109"/>
      <c r="E12" s="110"/>
    </row>
    <row r="13" spans="1:5" x14ac:dyDescent="0.25">
      <c r="A13" s="82" t="s">
        <v>6</v>
      </c>
      <c r="B13" s="83"/>
      <c r="C13" s="98" t="s">
        <v>7</v>
      </c>
      <c r="D13" s="98"/>
      <c r="E13" s="99"/>
    </row>
    <row r="14" spans="1:5" x14ac:dyDescent="0.25">
      <c r="A14" s="82" t="s">
        <v>8</v>
      </c>
      <c r="B14" s="83"/>
      <c r="C14" s="98"/>
      <c r="D14" s="98"/>
      <c r="E14" s="99"/>
    </row>
    <row r="15" spans="1:5" x14ac:dyDescent="0.25">
      <c r="A15" s="82" t="s">
        <v>9</v>
      </c>
      <c r="B15" s="83"/>
      <c r="C15" s="98"/>
      <c r="D15" s="98"/>
      <c r="E15" s="99"/>
    </row>
    <row r="16" spans="1:5" x14ac:dyDescent="0.25">
      <c r="A16" s="82" t="s">
        <v>10</v>
      </c>
      <c r="B16" s="83"/>
      <c r="C16" s="98"/>
      <c r="D16" s="98"/>
      <c r="E16" s="99"/>
    </row>
    <row r="17" spans="1:5" x14ac:dyDescent="0.25">
      <c r="A17" s="82" t="s">
        <v>11</v>
      </c>
      <c r="B17" s="83"/>
      <c r="C17" s="98"/>
      <c r="D17" s="98"/>
      <c r="E17" s="99"/>
    </row>
    <row r="18" spans="1:5" x14ac:dyDescent="0.25">
      <c r="A18" s="82" t="s">
        <v>12</v>
      </c>
      <c r="B18" s="83"/>
      <c r="C18" s="98"/>
      <c r="D18" s="98"/>
      <c r="E18" s="99"/>
    </row>
    <row r="19" spans="1:5" x14ac:dyDescent="0.25">
      <c r="A19" s="82" t="s">
        <v>13</v>
      </c>
      <c r="B19" s="83"/>
      <c r="C19" s="98"/>
      <c r="D19" s="98"/>
      <c r="E19" s="99"/>
    </row>
    <row r="20" spans="1:5" x14ac:dyDescent="0.25">
      <c r="A20" s="82" t="s">
        <v>14</v>
      </c>
      <c r="B20" s="83"/>
      <c r="C20" s="98"/>
      <c r="D20" s="98"/>
      <c r="E20" s="99"/>
    </row>
    <row r="21" spans="1:5" x14ac:dyDescent="0.25">
      <c r="A21" s="82" t="s">
        <v>15</v>
      </c>
      <c r="B21" s="83"/>
      <c r="C21" s="98"/>
      <c r="D21" s="98"/>
      <c r="E21" s="99"/>
    </row>
    <row r="22" spans="1:5" ht="15" x14ac:dyDescent="0.25">
      <c r="A22" s="93" t="s">
        <v>33</v>
      </c>
      <c r="B22" s="94"/>
      <c r="C22" s="13"/>
      <c r="D22" s="14"/>
      <c r="E22" s="15">
        <f>C22-(C22*D22)</f>
        <v>0</v>
      </c>
    </row>
    <row r="23" spans="1:5" x14ac:dyDescent="0.25">
      <c r="A23" s="95"/>
      <c r="B23" s="96"/>
      <c r="C23" s="96"/>
      <c r="D23" s="96"/>
      <c r="E23" s="97"/>
    </row>
    <row r="24" spans="1:5" ht="15" x14ac:dyDescent="0.25">
      <c r="A24" s="84" t="s">
        <v>31</v>
      </c>
      <c r="B24" s="85"/>
      <c r="C24" s="85"/>
      <c r="D24" s="85"/>
      <c r="E24" s="89"/>
    </row>
    <row r="25" spans="1:5" x14ac:dyDescent="0.25">
      <c r="A25" s="82" t="s">
        <v>32</v>
      </c>
      <c r="B25" s="83"/>
      <c r="C25" s="16"/>
      <c r="D25" s="17"/>
      <c r="E25" s="18">
        <f t="shared" ref="E25:E26" si="0">C25-(C25*D25)</f>
        <v>0</v>
      </c>
    </row>
    <row r="26" spans="1:5" x14ac:dyDescent="0.25">
      <c r="A26" s="82" t="s">
        <v>16</v>
      </c>
      <c r="B26" s="83"/>
      <c r="C26" s="16"/>
      <c r="D26" s="17"/>
      <c r="E26" s="18">
        <f t="shared" si="0"/>
        <v>0</v>
      </c>
    </row>
    <row r="27" spans="1:5" ht="15" x14ac:dyDescent="0.25">
      <c r="A27" s="84" t="s">
        <v>17</v>
      </c>
      <c r="B27" s="85"/>
      <c r="C27" s="85"/>
      <c r="D27" s="85"/>
      <c r="E27" s="19">
        <f>SUM(E25:E26)</f>
        <v>0</v>
      </c>
    </row>
    <row r="28" spans="1:5" ht="15" x14ac:dyDescent="0.25">
      <c r="A28" s="86"/>
      <c r="B28" s="87"/>
      <c r="C28" s="87"/>
      <c r="D28" s="87"/>
      <c r="E28" s="88"/>
    </row>
    <row r="29" spans="1:5" ht="15" x14ac:dyDescent="0.25">
      <c r="A29" s="84" t="s">
        <v>18</v>
      </c>
      <c r="B29" s="85"/>
      <c r="C29" s="85"/>
      <c r="D29" s="85"/>
      <c r="E29" s="89"/>
    </row>
    <row r="30" spans="1:5" x14ac:dyDescent="0.25">
      <c r="A30" s="82" t="s">
        <v>19</v>
      </c>
      <c r="B30" s="83"/>
      <c r="C30" s="20"/>
      <c r="D30" s="21"/>
      <c r="E30" s="18">
        <f t="shared" ref="E30:E34" si="1">C30-(C30*D30)</f>
        <v>0</v>
      </c>
    </row>
    <row r="31" spans="1:5" x14ac:dyDescent="0.25">
      <c r="A31" s="82" t="s">
        <v>20</v>
      </c>
      <c r="B31" s="83"/>
      <c r="C31" s="20"/>
      <c r="D31" s="21"/>
      <c r="E31" s="18">
        <f t="shared" si="1"/>
        <v>0</v>
      </c>
    </row>
    <row r="32" spans="1:5" x14ac:dyDescent="0.25">
      <c r="A32" s="82" t="s">
        <v>21</v>
      </c>
      <c r="B32" s="83"/>
      <c r="C32" s="16"/>
      <c r="D32" s="17"/>
      <c r="E32" s="18">
        <f t="shared" si="1"/>
        <v>0</v>
      </c>
    </row>
    <row r="33" spans="1:5" x14ac:dyDescent="0.25">
      <c r="A33" s="82" t="s">
        <v>22</v>
      </c>
      <c r="B33" s="83"/>
      <c r="C33" s="16"/>
      <c r="D33" s="17"/>
      <c r="E33" s="18">
        <f t="shared" si="1"/>
        <v>0</v>
      </c>
    </row>
    <row r="34" spans="1:5" ht="15" x14ac:dyDescent="0.25">
      <c r="A34" s="82" t="s">
        <v>23</v>
      </c>
      <c r="B34" s="83"/>
      <c r="C34" s="16"/>
      <c r="D34" s="17"/>
      <c r="E34" s="22">
        <f t="shared" si="1"/>
        <v>0</v>
      </c>
    </row>
    <row r="35" spans="1:5" ht="15" x14ac:dyDescent="0.25">
      <c r="A35" s="84" t="s">
        <v>55</v>
      </c>
      <c r="B35" s="85"/>
      <c r="C35" s="85"/>
      <c r="D35" s="85"/>
      <c r="E35" s="19">
        <f>SUM(E30:E34)</f>
        <v>0</v>
      </c>
    </row>
    <row r="36" spans="1:5" ht="20.25" customHeight="1" x14ac:dyDescent="0.25">
      <c r="A36" s="90" t="s">
        <v>56</v>
      </c>
      <c r="B36" s="91"/>
      <c r="C36" s="91"/>
      <c r="D36" s="92"/>
      <c r="E36" s="45">
        <f>E22+E27+E35</f>
        <v>0</v>
      </c>
    </row>
    <row r="37" spans="1:5" ht="15.75" thickBot="1" x14ac:dyDescent="0.3">
      <c r="A37" s="73" t="s">
        <v>78</v>
      </c>
      <c r="B37" s="74"/>
      <c r="C37" s="74"/>
      <c r="D37" s="74"/>
      <c r="E37" s="75"/>
    </row>
    <row r="38" spans="1:5" ht="17.25" customHeight="1" thickBot="1" x14ac:dyDescent="0.3">
      <c r="A38" s="23" t="s">
        <v>34</v>
      </c>
      <c r="B38" s="71" t="s">
        <v>26</v>
      </c>
      <c r="C38" s="72" t="s">
        <v>28</v>
      </c>
      <c r="D38" s="72" t="s">
        <v>29</v>
      </c>
      <c r="E38" s="79" t="s">
        <v>42</v>
      </c>
    </row>
    <row r="39" spans="1:5" ht="17.25" customHeight="1" thickBot="1" x14ac:dyDescent="0.3">
      <c r="A39" s="24" t="s">
        <v>27</v>
      </c>
      <c r="B39" s="71"/>
      <c r="C39" s="72"/>
      <c r="D39" s="72"/>
      <c r="E39" s="79"/>
    </row>
    <row r="40" spans="1:5" ht="15" customHeight="1" x14ac:dyDescent="0.25">
      <c r="A40" s="25" t="s">
        <v>40</v>
      </c>
      <c r="B40" s="26">
        <v>10000</v>
      </c>
      <c r="C40" s="27" t="s">
        <v>41</v>
      </c>
      <c r="D40" s="28">
        <v>120</v>
      </c>
      <c r="E40" s="29"/>
    </row>
    <row r="41" spans="1:5" x14ac:dyDescent="0.25">
      <c r="A41" s="80" t="s">
        <v>36</v>
      </c>
      <c r="B41" s="81"/>
      <c r="C41" s="20"/>
      <c r="D41" s="30"/>
      <c r="E41" s="31">
        <f>C41*D41</f>
        <v>0</v>
      </c>
    </row>
    <row r="42" spans="1:5" x14ac:dyDescent="0.25">
      <c r="A42" s="80" t="s">
        <v>38</v>
      </c>
      <c r="B42" s="81"/>
      <c r="C42" s="20"/>
      <c r="D42" s="32">
        <v>24</v>
      </c>
      <c r="E42" s="31">
        <f t="shared" ref="E42:E44" si="2">C42*D42</f>
        <v>0</v>
      </c>
    </row>
    <row r="43" spans="1:5" x14ac:dyDescent="0.25">
      <c r="A43" s="80" t="s">
        <v>39</v>
      </c>
      <c r="B43" s="81"/>
      <c r="C43" s="16"/>
      <c r="D43" s="32">
        <v>24</v>
      </c>
      <c r="E43" s="31">
        <f t="shared" si="2"/>
        <v>0</v>
      </c>
    </row>
    <row r="44" spans="1:5" s="4" customFormat="1" ht="15" x14ac:dyDescent="0.25">
      <c r="A44" s="80" t="s">
        <v>37</v>
      </c>
      <c r="B44" s="81"/>
      <c r="C44" s="16"/>
      <c r="D44" s="46">
        <f>D40-D41-D42-D43</f>
        <v>72</v>
      </c>
      <c r="E44" s="31">
        <f t="shared" si="2"/>
        <v>0</v>
      </c>
    </row>
    <row r="45" spans="1:5" ht="15.75" customHeight="1" x14ac:dyDescent="0.25">
      <c r="A45" s="68" t="s">
        <v>57</v>
      </c>
      <c r="B45" s="69"/>
      <c r="C45" s="69"/>
      <c r="D45" s="70"/>
      <c r="E45" s="37">
        <f>SUM(E41:E44)</f>
        <v>0</v>
      </c>
    </row>
    <row r="46" spans="1:5" ht="15.75" customHeight="1" thickBot="1" x14ac:dyDescent="0.3">
      <c r="A46" s="73" t="s">
        <v>59</v>
      </c>
      <c r="B46" s="74"/>
      <c r="C46" s="74"/>
      <c r="D46" s="74"/>
      <c r="E46" s="75"/>
    </row>
    <row r="47" spans="1:5" ht="15.75" customHeight="1" x14ac:dyDescent="0.25">
      <c r="A47" s="38" t="s">
        <v>34</v>
      </c>
      <c r="B47" s="42" t="s">
        <v>51</v>
      </c>
      <c r="C47" s="39" t="s">
        <v>53</v>
      </c>
      <c r="D47" s="41" t="s">
        <v>52</v>
      </c>
      <c r="E47" s="40" t="s">
        <v>50</v>
      </c>
    </row>
    <row r="48" spans="1:5" ht="17.25" customHeight="1" x14ac:dyDescent="0.25">
      <c r="A48" s="43" t="str">
        <f>A3</f>
        <v>VW Transporter / Aardgas</v>
      </c>
      <c r="B48" s="44" t="str">
        <f>B3</f>
        <v>8-VJX-58</v>
      </c>
      <c r="C48" s="44">
        <f>B4</f>
        <v>2010</v>
      </c>
      <c r="D48" s="44">
        <f>B6</f>
        <v>0</v>
      </c>
      <c r="E48" s="48"/>
    </row>
    <row r="49" spans="1:5" ht="15.75" customHeight="1" thickBot="1" x14ac:dyDescent="0.3">
      <c r="A49" s="76"/>
      <c r="B49" s="77"/>
      <c r="C49" s="77"/>
      <c r="D49" s="77"/>
      <c r="E49" s="78"/>
    </row>
    <row r="50" spans="1:5" ht="27" customHeight="1" thickBot="1" x14ac:dyDescent="0.3">
      <c r="A50" s="66" t="s">
        <v>24</v>
      </c>
      <c r="B50" s="67"/>
      <c r="C50" s="67"/>
      <c r="D50" s="67"/>
      <c r="E50" s="7">
        <f>E36+E45-E48</f>
        <v>0</v>
      </c>
    </row>
    <row r="51" spans="1:5" ht="15" thickTop="1" x14ac:dyDescent="0.25">
      <c r="A51" s="8" t="s">
        <v>25</v>
      </c>
    </row>
    <row r="52" spans="1:5" x14ac:dyDescent="0.25">
      <c r="A52" s="9"/>
    </row>
  </sheetData>
  <sheetProtection algorithmName="SHA-512" hashValue="EmrL1YbNjgKIfG/8kW6qAGvqR9ACnBwTF1Sj6UNzQ1SUnaNFKcY8U1bULyYyZn/Pkguotj0lOGf/IpVN30rtgQ==" saltValue="W5gjvowqg7CWcz3s6SA+zA==" spinCount="100000" sheet="1" objects="1" scenarios="1"/>
  <protectedRanges>
    <protectedRange sqref="E48" name="Bereik8"/>
    <protectedRange sqref="C42:C44" name="Bereik7"/>
    <protectedRange sqref="C41:D41" name="Bereik6"/>
    <protectedRange sqref="C30:D34" name="Bereik5"/>
    <protectedRange sqref="C25:D26" name="Bereik4"/>
    <protectedRange sqref="C22:D22" name="Bereik3"/>
    <protectedRange sqref="C13:E21" name="Bereik2"/>
    <protectedRange sqref="B6" name="Bereik1"/>
  </protectedRanges>
  <mergeCells count="50">
    <mergeCell ref="C8:E8"/>
    <mergeCell ref="A10:B11"/>
    <mergeCell ref="C10:E10"/>
    <mergeCell ref="A12:E12"/>
    <mergeCell ref="A13:B13"/>
    <mergeCell ref="C13:E13"/>
    <mergeCell ref="A14:B14"/>
    <mergeCell ref="C14:E14"/>
    <mergeCell ref="A15:B15"/>
    <mergeCell ref="C15:E15"/>
    <mergeCell ref="A16:B16"/>
    <mergeCell ref="C16:E16"/>
    <mergeCell ref="A23:E23"/>
    <mergeCell ref="A17:B17"/>
    <mergeCell ref="C17:E17"/>
    <mergeCell ref="A18:B18"/>
    <mergeCell ref="C18:E18"/>
    <mergeCell ref="A19:B19"/>
    <mergeCell ref="C19:E19"/>
    <mergeCell ref="A20:B20"/>
    <mergeCell ref="C20:E20"/>
    <mergeCell ref="A21:B21"/>
    <mergeCell ref="C21:E21"/>
    <mergeCell ref="A22:B22"/>
    <mergeCell ref="A35:D35"/>
    <mergeCell ref="A24:E24"/>
    <mergeCell ref="A25:B25"/>
    <mergeCell ref="A26:B26"/>
    <mergeCell ref="A27:D27"/>
    <mergeCell ref="A28:E28"/>
    <mergeCell ref="A29:E29"/>
    <mergeCell ref="A30:B30"/>
    <mergeCell ref="A31:B31"/>
    <mergeCell ref="A32:B32"/>
    <mergeCell ref="A33:B33"/>
    <mergeCell ref="A34:B34"/>
    <mergeCell ref="A36:D36"/>
    <mergeCell ref="A37:E37"/>
    <mergeCell ref="B38:B39"/>
    <mergeCell ref="C38:C39"/>
    <mergeCell ref="D38:D39"/>
    <mergeCell ref="E38:E39"/>
    <mergeCell ref="A49:E49"/>
    <mergeCell ref="A50:D50"/>
    <mergeCell ref="A41:B41"/>
    <mergeCell ref="A42:B42"/>
    <mergeCell ref="A43:B43"/>
    <mergeCell ref="A44:B44"/>
    <mergeCell ref="A45:D45"/>
    <mergeCell ref="A46:E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Inschrijvingsprijs</vt:lpstr>
      <vt:lpstr>VO 14</vt:lpstr>
      <vt:lpstr>VO15</vt:lpstr>
      <vt:lpstr>VO19</vt:lpstr>
      <vt:lpstr>VO20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Loenhout, Johan van</dc:creator>
  <cp:lastModifiedBy>Johan van Loenhout</cp:lastModifiedBy>
  <dcterms:created xsi:type="dcterms:W3CDTF">2021-03-16T08:40:16Z</dcterms:created>
  <dcterms:modified xsi:type="dcterms:W3CDTF">2023-08-30T04:57:48Z</dcterms:modified>
</cp:coreProperties>
</file>