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Medische hulpmiddelen/Voorbereiding/Documenten aanbesteding/"/>
    </mc:Choice>
  </mc:AlternateContent>
  <xr:revisionPtr revIDLastSave="1" documentId="8_{32319F96-A69A-42D6-ABAB-181C63737408}" xr6:coauthVersionLast="47" xr6:coauthVersionMax="47" xr10:uidLastSave="{A1C4D197-71B5-4EC3-A68F-D4AE18B37081}"/>
  <bookViews>
    <workbookView xWindow="-110" yWindow="-110" windowWidth="19420" windowHeight="10420" xr2:uid="{0D472B86-EEF9-4037-BCD0-6B59444F175B}"/>
  </bookViews>
  <sheets>
    <sheet name="Blad1" sheetId="1" r:id="rId1"/>
  </sheets>
  <definedNames>
    <definedName name="_xlnm._FilterDatabase" localSheetId="0" hidden="1">Blad1!$A$10:$H$212</definedName>
    <definedName name="_Toc137727249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75" i="1"/>
  <c r="G76" i="1"/>
  <c r="G50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212" i="1" s="1"/>
  <c r="D215" i="1" l="1"/>
</calcChain>
</file>

<file path=xl/sharedStrings.xml><?xml version="1.0" encoding="utf-8"?>
<sst xmlns="http://schemas.openxmlformats.org/spreadsheetml/2006/main" count="495" uniqueCount="340">
  <si>
    <t>U dient de gele velden in te vullen</t>
  </si>
  <si>
    <t>U bent niet verplicht een kortingspercentage op te nemen</t>
  </si>
  <si>
    <t xml:space="preserve">Bedragen worden excl. BTW ingevuld. </t>
  </si>
  <si>
    <t>Omschrijving</t>
  </si>
  <si>
    <t>verpakkingseenheid</t>
  </si>
  <si>
    <t>Brutoprijs</t>
  </si>
  <si>
    <t>Aantallen</t>
  </si>
  <si>
    <t>Kortingspercentage</t>
  </si>
  <si>
    <t>Nettoprijs</t>
  </si>
  <si>
    <t>Gelijkwaardig merknaam</t>
  </si>
  <si>
    <t>ACCU-CHEK AVIVA TESTSTRIPS</t>
  </si>
  <si>
    <t>50ST</t>
  </si>
  <si>
    <t>ACCU-CHEK INSTANT TESTSTRIP</t>
  </si>
  <si>
    <t>ACCU-CHEK PERFORMA TESTSTRIPS</t>
  </si>
  <si>
    <t>ACCU-CHEK SAFE T PRO PL LANCET</t>
  </si>
  <si>
    <t>200ST</t>
  </si>
  <si>
    <t>AFSLUITDOP COMBI BRAUN M/F LL</t>
  </si>
  <si>
    <t>100ST</t>
  </si>
  <si>
    <t>AFZUIGCATH MUL TIP CH12-60CM</t>
  </si>
  <si>
    <t>1ST</t>
  </si>
  <si>
    <t>ALCO 70%+0,5% CHLOORHEX 100ML</t>
  </si>
  <si>
    <t>ALCOHOL 70% KETONATUS 110ML</t>
  </si>
  <si>
    <t>ALCOHOLDOEKJES 20X11 DISPENSER</t>
  </si>
  <si>
    <t>AMPUL GLAS AQUABIDEST 2ML</t>
  </si>
  <si>
    <t>680ST</t>
  </si>
  <si>
    <t>AQUA SONIC GEL ULTRA 250ML</t>
  </si>
  <si>
    <t>AQUACEL FOAM ADH 10X10CM</t>
  </si>
  <si>
    <t>10X1</t>
  </si>
  <si>
    <t>ASCENSIA CONTOUR TESTSTRIPS</t>
  </si>
  <si>
    <t>ASPIVENIN UITZUIGPOMP</t>
  </si>
  <si>
    <t>ASSURA CONVEX LIGHT 15-43MM KN</t>
  </si>
  <si>
    <t>5ST</t>
  </si>
  <si>
    <t>ASSURA SENSE COLOZ 60MM MAXI</t>
  </si>
  <si>
    <t>30ST</t>
  </si>
  <si>
    <t>ATTENDS COVER DR+ 60X60 203927</t>
  </si>
  <si>
    <t>ATTENDS FLEX  M  8      206775</t>
  </si>
  <si>
    <t>28ST</t>
  </si>
  <si>
    <t>BAKTOLIN SENSITIVE ZEEP 500ML</t>
  </si>
  <si>
    <t>BATTERIJ CR2032 LITHIUM</t>
  </si>
  <si>
    <t>2ST</t>
  </si>
  <si>
    <t>BD AUTOSHIELD DUO 5X0.30 30G</t>
  </si>
  <si>
    <t>BD BLUNT FIL OPTREKNLD 18G</t>
  </si>
  <si>
    <t>BD BLUNT FIL OPTREKNLD 18G 40M</t>
  </si>
  <si>
    <t>BD BUIS 4ML 13X75MM</t>
  </si>
  <si>
    <t>BD CONNECTA 3 WEGKRAAN BLAUW</t>
  </si>
  <si>
    <t>BD HEPARINE BUIS 4.5ML 13X100</t>
  </si>
  <si>
    <t>BD MICROTAINER LANCET 30GX1,5</t>
  </si>
  <si>
    <t>BD NAALD 21G 0.8X40MM</t>
  </si>
  <si>
    <t>BD PLASTIPAK SP KATH TIP 50ML</t>
  </si>
  <si>
    <t>60ST</t>
  </si>
  <si>
    <t>BD POSIFLUSH SP 3ML LUER-LOK</t>
  </si>
  <si>
    <t>BD PRE ATTACH ECLIPS NLD 21G</t>
  </si>
  <si>
    <t>BD PRONTO NAALDHOUDER</t>
  </si>
  <si>
    <t>20ST</t>
  </si>
  <si>
    <t>BD SAFETY NLD 18G ROZE</t>
  </si>
  <si>
    <t>BD SAFETY NLD 21G GROEN</t>
  </si>
  <si>
    <t>BD SAFETY NLD 23G 0,6X25MM BL</t>
  </si>
  <si>
    <t>BD SAFETY NLD 25G 0,5X25MM</t>
  </si>
  <si>
    <t>BD SPUIT 10ML LUER-SLIP</t>
  </si>
  <si>
    <t>BD SPUIT 1ML LUER-SLIP</t>
  </si>
  <si>
    <t>BD SPUIT 2ML LUER-SLIP</t>
  </si>
  <si>
    <t>BD SPUIT 5ML LUER-SLIP</t>
  </si>
  <si>
    <t>BD VACU SAFE LOCK 21G SL 30CM</t>
  </si>
  <si>
    <t>BD VACUTAINER BUIS 6ML K2EDTA</t>
  </si>
  <si>
    <t>BD VACUTAINER ECLIPSE 21G GR</t>
  </si>
  <si>
    <t>48ST</t>
  </si>
  <si>
    <t>BD VACUUM BUIS 10ML 100X16MM</t>
  </si>
  <si>
    <t>BD VENFLON IV CATH BLAUW</t>
  </si>
  <si>
    <t>BD VENFLON PRO SAF 0,9X25MM BL</t>
  </si>
  <si>
    <t>BETICA DUAL SAFETY 5MMX31G STE</t>
  </si>
  <si>
    <t>BETICA PENNEEDLE 5MM X 31G ST</t>
  </si>
  <si>
    <t>BETICA PENNEEDLE 8MM X 31G ST</t>
  </si>
  <si>
    <t>BETICA SAFETY LANCET 30G ST</t>
  </si>
  <si>
    <t>BIOGAZE ZALFKOMPRES 10X10CM ST</t>
  </si>
  <si>
    <t>10ST</t>
  </si>
  <si>
    <t>CATH BARD BAR TIE CH12 BX0102V</t>
  </si>
  <si>
    <t>CATH RUSCH BC CH12 10ML 2WEG</t>
  </si>
  <si>
    <t>CATH RUSCH BC GOLD CH14 10ML</t>
  </si>
  <si>
    <t>CATHETERSTOP CURION</t>
  </si>
  <si>
    <t>CAVILON SPRAY 28ML</t>
  </si>
  <si>
    <t>COMBUR 3 TEST</t>
  </si>
  <si>
    <t>COMBUR-2 TESTSTROOK</t>
  </si>
  <si>
    <t>CONTOUR NEXT TESTSTRIPS</t>
  </si>
  <si>
    <t>25ST</t>
  </si>
  <si>
    <t>CRIMP CAPS TBV 101654</t>
  </si>
  <si>
    <t>CRIMP SEALS ND20 LLG</t>
  </si>
  <si>
    <t>DECIFERA ALGIN  5X 5CM</t>
  </si>
  <si>
    <t>DECIFERA ALGIN 10X10CM</t>
  </si>
  <si>
    <t>DENTASWAB PEPCO SPONS 12240</t>
  </si>
  <si>
    <t>250ST</t>
  </si>
  <si>
    <t>DOFF EN DONNER CUFF</t>
  </si>
  <si>
    <t>DRINKBEKER WIT 150ML KARTON</t>
  </si>
  <si>
    <t>ECG PLAK ELECTR RT/34</t>
  </si>
  <si>
    <t>ELECTRODENSPRAY SIGNA 250ML</t>
  </si>
  <si>
    <t>ETIKET GENEESMIDDEL TOEGEVOEGD</t>
  </si>
  <si>
    <t>500ST</t>
  </si>
  <si>
    <t>EYOT MINIM VOOR TOEDIENING OOG</t>
  </si>
  <si>
    <t>FLOCARE PUR SONDE CH 10 110CM</t>
  </si>
  <si>
    <t>FOLIODRAPE AFDEKDOEK 45X75CM</t>
  </si>
  <si>
    <t>65x1ST</t>
  </si>
  <si>
    <t>FREESTYLE LITE TESTSTRIP</t>
  </si>
  <si>
    <t>FREESTYLE PRECISION TESTSTRIP</t>
  </si>
  <si>
    <t>FREKA CONNECT 20ML ENFIT</t>
  </si>
  <si>
    <t>HANDSCH CMT LATEX L PV NST</t>
  </si>
  <si>
    <t>HANDSCH CMT LATEX M PV NST</t>
  </si>
  <si>
    <t>HANDSCH CMT LATEX S PV NST</t>
  </si>
  <si>
    <t>HANDSCH CMT VINYL M NST PV</t>
  </si>
  <si>
    <t>HANDSCH SELEFA SENSE NITR BL L</t>
  </si>
  <si>
    <t>HANDSCH SELEFA SENSE NITR BL M</t>
  </si>
  <si>
    <t>HANDSCH SELEFA SENSE NITR BL S</t>
  </si>
  <si>
    <t>HANDSCH SEMPERCARE NITRIL L ST</t>
  </si>
  <si>
    <t>HANDSCH SEMPERCARE NITRIL M ST</t>
  </si>
  <si>
    <t>HANDSCH SEMPERCARE NITRIL S ST</t>
  </si>
  <si>
    <t>HANDSCH SIGVARIS MET NOP M*</t>
  </si>
  <si>
    <t>HANDSCH VASCO PV SENSITIVE 6.5</t>
  </si>
  <si>
    <t>40ST</t>
  </si>
  <si>
    <t>HANDSCH VASCO PV SENSITIVE 7.5</t>
  </si>
  <si>
    <t>HCG EASY ZWANGERSCHAPSTEST</t>
  </si>
  <si>
    <t>HEKA ALCOHOL DKJS 6,5X3CM</t>
  </si>
  <si>
    <t>HEKA BHV TRAININGSSET ST</t>
  </si>
  <si>
    <t>HEKA BLUEBAG STOMA AFVALZAK</t>
  </si>
  <si>
    <t>HEKA FILM 6 X 7CM</t>
  </si>
  <si>
    <t>HEKA IDEAAL ZWACHTEL 5MX8CM</t>
  </si>
  <si>
    <t>10ROL</t>
  </si>
  <si>
    <t>HEKA SILK RING 5MX1,25CM</t>
  </si>
  <si>
    <t>18ST</t>
  </si>
  <si>
    <t>HEKA SILK RING 5MX2,5CM</t>
  </si>
  <si>
    <t>12ST</t>
  </si>
  <si>
    <t>HEKA SNELVERB GER NR1 6X8 STE</t>
  </si>
  <si>
    <t>HEKA SNELVERB GER NR2 8X10 STE</t>
  </si>
  <si>
    <t>&amp;50ST</t>
  </si>
  <si>
    <t>HEKA SNELVERB NL NR1 12X12 STE</t>
  </si>
  <si>
    <t>^25ST</t>
  </si>
  <si>
    <t>HEKA SYN WATTEN 3MX10CM</t>
  </si>
  <si>
    <t>5ROL</t>
  </si>
  <si>
    <t>HEKA VERB-WISSELSET SE1560 STE</t>
  </si>
  <si>
    <t>1SET</t>
  </si>
  <si>
    <t>HEKA WATBOLSET 5X0,9 STE</t>
  </si>
  <si>
    <t>HEKA WONDBOX TEXT STR   5MX6CM</t>
  </si>
  <si>
    <t>HEKA WONDHECHTSTRIPS 6X100MMST</t>
  </si>
  <si>
    <t>HEKA WONDSNELVRB N2 6X 8CM STE</t>
  </si>
  <si>
    <t>HEKA WONDSNELVRB N3 8X10CM STE</t>
  </si>
  <si>
    <t>HEKAFAST MS BLAUW 7,5CMX5M</t>
  </si>
  <si>
    <t>6ROL</t>
  </si>
  <si>
    <t>HEKALAST ELAS  FIX  4MX4CM</t>
  </si>
  <si>
    <t>20ROL</t>
  </si>
  <si>
    <t>HEKALAST ELAS  FIX  4MX8CM</t>
  </si>
  <si>
    <t>HEKAMED SURGICAL MASK IIR EAR</t>
  </si>
  <si>
    <t>HEKAPOR NW    9,1MX2,5CM</t>
  </si>
  <si>
    <t>12ROL</t>
  </si>
  <si>
    <t>HEKAPRES HG DRAIN 10X10 S</t>
  </si>
  <si>
    <t>HEKAPRES ZALFKOMP 10X10CM STE</t>
  </si>
  <si>
    <t>HEKASOFT NW DRAINK10X10 4L STE</t>
  </si>
  <si>
    <t>HEKASOFT NW KOMP    5X5 4L</t>
  </si>
  <si>
    <t>HEKASOFT NW KOMP  10X10 4L</t>
  </si>
  <si>
    <t>HEKASOFT NW KOMP 10X10 4LG STE</t>
  </si>
  <si>
    <t>HEKASOFT NW KOMP 5X5 4LG STE &amp;</t>
  </si>
  <si>
    <t>HEKASORB ABS VERB 10x10CM  STE</t>
  </si>
  <si>
    <t>HEKURA BEDZAK 2LT 130CM KRUISK</t>
  </si>
  <si>
    <t>HEKURA CATH-SET SE1070-1 STE</t>
  </si>
  <si>
    <t>HEKURA CATH-TRAINSET SE1000-3</t>
  </si>
  <si>
    <t>HEKURA EXT CATH STANDARD 28MM</t>
  </si>
  <si>
    <t>HEKURA EXT CATH STANDARD 31MM</t>
  </si>
  <si>
    <t>HEMOCUE CUVETTEN 201HB</t>
  </si>
  <si>
    <t>ISOLATIESCHORT PP PE GL 110X43</t>
  </si>
  <si>
    <t>KLEENEX HANDD 41.5X21.5CM</t>
  </si>
  <si>
    <t>30X94</t>
  </si>
  <si>
    <t>LAKMOESPAPIER BLAUW</t>
  </si>
  <si>
    <t>LAMINAATROL BLUE SL 200X200MTR</t>
  </si>
  <si>
    <t>LAMINAATROL BLUE SL 250X200MTR</t>
  </si>
  <si>
    <t>LEUKOPLAST HECHTPL 5MX2.5CM</t>
  </si>
  <si>
    <t>LEUKOPOR HECHTPL 5MX1,25CM +KL</t>
  </si>
  <si>
    <t>LOFRIC CATH PRIMO NEL CH14 40</t>
  </si>
  <si>
    <t>LOMATUELL H ZALFGAAS 10X10CM</t>
  </si>
  <si>
    <t>LOMATUELL VASELINE VERB 5X5CM</t>
  </si>
  <si>
    <t>LUBRAGEL  SPUIT 6ML STERIEL</t>
  </si>
  <si>
    <t>MEDICIJNBOX 7 DAGEN NEDERLANDS</t>
  </si>
  <si>
    <t>MELOLIN WONDVERB 10X10CM ST</t>
  </si>
  <si>
    <t>100X1</t>
  </si>
  <si>
    <t>METALLINE KOMPRES TRACH 8X9CM</t>
  </si>
  <si>
    <t>MICROLET LANCET GEKLEURD P6571</t>
  </si>
  <si>
    <t>MULTISAFE TW NAALDCONT 2100ML*</t>
  </si>
  <si>
    <t>MULTISAFE TW NAALDCONT 700ML</t>
  </si>
  <si>
    <t>NAALDENCNTR 3LTR SHARPSAFE</t>
  </si>
  <si>
    <t>NAALDENCNTR 4LTR SHARPSAFE</t>
  </si>
  <si>
    <t>NASOFIX FIX PL NEUSSONDE S</t>
  </si>
  <si>
    <t>NIERBEKKEN PULP NO 1 KEYES</t>
  </si>
  <si>
    <t>300ST</t>
  </si>
  <si>
    <t>NU-GEL WONDGEL 3X15GR</t>
  </si>
  <si>
    <t>NUTILIS 300 GRAM        L</t>
  </si>
  <si>
    <t>NUTRISAFE2 SOND PUR 125CM CH10</t>
  </si>
  <si>
    <t>OEFEN COLOZAK COMBIMATE 1D L</t>
  </si>
  <si>
    <t>OEFEN COLOZAK COMBIMATE 45MM</t>
  </si>
  <si>
    <t>OEFEN COLOZAK COMBIMATE 57MM</t>
  </si>
  <si>
    <t>OEFEN PLAK COMBIMATE 45MM*</t>
  </si>
  <si>
    <t>OEFEN PLAK COMBIMATE 57MM</t>
  </si>
  <si>
    <t>OMRON HOESJE VOOR MC520</t>
  </si>
  <si>
    <t>ONDERZOEKSPAPIER 150MX46CM WIT</t>
  </si>
  <si>
    <t>PH INDICATOR MAAGSAP 2-9</t>
  </si>
  <si>
    <t>1000ST</t>
  </si>
  <si>
    <t>PUR ZELLIN CELSTOFDEPPER 4X5CM</t>
  </si>
  <si>
    <t>SANADEP SWABS DISPENSER 150ST</t>
  </si>
  <si>
    <t>SENSURA CLICK HUIDPL 60MM</t>
  </si>
  <si>
    <t>SHILEY TRACHEACANULE MT 6    T</t>
  </si>
  <si>
    <t>STUWBAND BLAUW</t>
  </si>
  <si>
    <t>STUWBAND PRAEMETA GROEN 902</t>
  </si>
  <si>
    <t>SWANN MORTON STITCH CUTTER L</t>
  </si>
  <si>
    <t>SWASH BATHING GLOVE PARFUMVRIJ</t>
  </si>
  <si>
    <t>8ST</t>
  </si>
  <si>
    <t>SWASH SHAMPOOCAP</t>
  </si>
  <si>
    <t>TEGADERM IV STER 7X8,5CM</t>
  </si>
  <si>
    <t>TORK ADV POETSROL MINI 100130</t>
  </si>
  <si>
    <t>11ST</t>
  </si>
  <si>
    <t>TORK HANDDOEK 2LGS ZZ VOUW</t>
  </si>
  <si>
    <t>3750ST</t>
  </si>
  <si>
    <t>TORK PREM FACIAL TISSUE X SOFT</t>
  </si>
  <si>
    <t>30X100</t>
  </si>
  <si>
    <t>TRICOFIX EL VERBAND D 20MX6CM</t>
  </si>
  <si>
    <t>URICULT TESTS</t>
  </si>
  <si>
    <t>UROTAINER NACL 0,9% ZAK 50ML</t>
  </si>
  <si>
    <t>WATTENSTOK KLEINE PROP 15CM</t>
  </si>
  <si>
    <t>100x2</t>
  </si>
  <si>
    <t>ZAK + LABEL PAPIER NEUTRAAL</t>
  </si>
  <si>
    <t>ZOETE AMANDELOLIE 110 ML</t>
  </si>
  <si>
    <t>ZUURSTOF CATH CH10 40CM GROEN</t>
  </si>
  <si>
    <t>ZUURSTOFCATH EXTRUD CH10</t>
  </si>
  <si>
    <t>Totaal</t>
  </si>
  <si>
    <t>Vergelijkingsprijs bij beoordeling</t>
  </si>
  <si>
    <t>Datum</t>
  </si>
  <si>
    <t>Naam</t>
  </si>
  <si>
    <t>Handtekening</t>
  </si>
  <si>
    <t>HD0702</t>
  </si>
  <si>
    <t>931257.035.001</t>
  </si>
  <si>
    <t>01-08</t>
  </si>
  <si>
    <t>CR2032</t>
  </si>
  <si>
    <t>DB4105</t>
  </si>
  <si>
    <t>DB3105-1</t>
  </si>
  <si>
    <t>DB3108-1</t>
  </si>
  <si>
    <t>DB3002</t>
  </si>
  <si>
    <t>BX0102V12</t>
  </si>
  <si>
    <t>180605-12</t>
  </si>
  <si>
    <t>180605-14</t>
  </si>
  <si>
    <t>3346P</t>
  </si>
  <si>
    <t>SW0001</t>
  </si>
  <si>
    <t>SW0003</t>
  </si>
  <si>
    <t>45008-0000</t>
  </si>
  <si>
    <t>VI-202</t>
  </si>
  <si>
    <t>210258L</t>
  </si>
  <si>
    <t>210258M</t>
  </si>
  <si>
    <t>210258S</t>
  </si>
  <si>
    <t>12975*</t>
  </si>
  <si>
    <t>UPK010</t>
  </si>
  <si>
    <t>HD0701</t>
  </si>
  <si>
    <t>HA8001-2</t>
  </si>
  <si>
    <t>VA0310-1</t>
  </si>
  <si>
    <t>PL0140</t>
  </si>
  <si>
    <t>WI0084-1</t>
  </si>
  <si>
    <t>PL0073</t>
  </si>
  <si>
    <t>PL0074</t>
  </si>
  <si>
    <t>VA0461</t>
  </si>
  <si>
    <t>VA0462</t>
  </si>
  <si>
    <t>VA0421</t>
  </si>
  <si>
    <t>WA4031-1</t>
  </si>
  <si>
    <t>SE1560</t>
  </si>
  <si>
    <t>SE1310</t>
  </si>
  <si>
    <t>PL6020</t>
  </si>
  <si>
    <t>PL3200</t>
  </si>
  <si>
    <t>VA0406</t>
  </si>
  <si>
    <t>VA0408</t>
  </si>
  <si>
    <t>WI0905</t>
  </si>
  <si>
    <t>WI0060</t>
  </si>
  <si>
    <t>WI0064</t>
  </si>
  <si>
    <t>HD2010</t>
  </si>
  <si>
    <t>PL0027</t>
  </si>
  <si>
    <t>VA0009</t>
  </si>
  <si>
    <t>KO0810</t>
  </si>
  <si>
    <t>NK0517</t>
  </si>
  <si>
    <t>NK0250</t>
  </si>
  <si>
    <t>NK0510</t>
  </si>
  <si>
    <t>NK0511</t>
  </si>
  <si>
    <t>NK0251</t>
  </si>
  <si>
    <t>AB0100-1</t>
  </si>
  <si>
    <t>UZ1310</t>
  </si>
  <si>
    <t>SE1070-1</t>
  </si>
  <si>
    <t>SE1000-3</t>
  </si>
  <si>
    <t>UZ6311</t>
  </si>
  <si>
    <t>UZ6312</t>
  </si>
  <si>
    <t>3FKFS230812</t>
  </si>
  <si>
    <t>3FKFS230814</t>
  </si>
  <si>
    <t>01522-00</t>
  </si>
  <si>
    <t>02471-00</t>
  </si>
  <si>
    <t>LG-L-006</t>
  </si>
  <si>
    <t>AL70010</t>
  </si>
  <si>
    <t>SHA41455770</t>
  </si>
  <si>
    <t>5100-0017-01</t>
  </si>
  <si>
    <t>625M-S</t>
  </si>
  <si>
    <t>MNG415N</t>
  </si>
  <si>
    <t>CLBO-1D</t>
  </si>
  <si>
    <t>CLBO245</t>
  </si>
  <si>
    <t>CLBO257</t>
  </si>
  <si>
    <t>FHO 4513</t>
  </si>
  <si>
    <t>FHO 5713</t>
  </si>
  <si>
    <t>MC-EP2</t>
  </si>
  <si>
    <t>P501145</t>
  </si>
  <si>
    <t>6CFS</t>
  </si>
  <si>
    <t>A04070-8</t>
  </si>
  <si>
    <t>D04077-1</t>
  </si>
  <si>
    <t>02195-00</t>
  </si>
  <si>
    <t>FB99849</t>
  </si>
  <si>
    <t>MEDE2202</t>
  </si>
  <si>
    <t>T030204</t>
  </si>
  <si>
    <t>Ref. nr.</t>
  </si>
  <si>
    <t>PRIJZENBLAD PERCEEL 1: GEBRUIK- EN VERBRUIKSMIDDELEN</t>
  </si>
  <si>
    <t>Brutoprijs wordt per eenheid opgegeven</t>
  </si>
  <si>
    <t>Kortingspercentage geldt voor artikel per eenheid</t>
  </si>
  <si>
    <t>ACCU-CHEK FASTCLIP PRIKPEN</t>
  </si>
  <si>
    <t>AMSINO IRRIGATIESET ANAAL CH20, 150 CM</t>
  </si>
  <si>
    <t>BD ECLIPSE VEILIGHEIDSNAALD 25G</t>
  </si>
  <si>
    <t xml:space="preserve">BLAYCO MOND/NEUSMASKER TYPE IIR </t>
  </si>
  <si>
    <t>BSN CUTISOFT KOMPRESSEN *NS* 10X10CM</t>
  </si>
  <si>
    <t>BSN CUTISOFT KOMPRESSEN *NS* 5X5CM</t>
  </si>
  <si>
    <t>LEUKOPOR HECHTPL ZONDER RING 9,2 M X2,5CM12ST</t>
  </si>
  <si>
    <t>COBAN 2-LAAGS COMPRESSIEZWACHTEL, 3,50M X 10CM</t>
  </si>
  <si>
    <t>COMPRIDUR, KORTE REK ZWACHTEL, 10 CM X 5M</t>
  </si>
  <si>
    <t>CURION BLAASKATHETERSET MET ENDOSGEL</t>
  </si>
  <si>
    <t>EUROTEC OEFENZAK, 2-DELIG, MET FLENS 57MM</t>
  </si>
  <si>
    <t>EUROTEC OEFENZAKJES, 1-DELIG OPENING 13-28 MM</t>
  </si>
  <si>
    <t>FREKA BELLY BUTTON *S* CH14, 3,5 CM</t>
  </si>
  <si>
    <t>HOESJES VOOR BRAUN OORTHERMOMETER</t>
  </si>
  <si>
    <t>KLINION KLINISOFT SYNTHETISCHE WATTEN  3M X 10 CM</t>
  </si>
  <si>
    <t xml:space="preserve">KLINION TONGSPATELS HOUT *NS* </t>
  </si>
  <si>
    <t xml:space="preserve">LEUKOCLIP ONTNIETER </t>
  </si>
  <si>
    <t>MONDMASKERS 3-LAAGS TYPE II BLAUW</t>
  </si>
  <si>
    <t xml:space="preserve">Bij een gelijkwaardig merk geeft u de naam in Kolom H aan. </t>
  </si>
  <si>
    <t>80ST</t>
  </si>
  <si>
    <t>80X2</t>
  </si>
  <si>
    <t>BD SAF-T-INTIMA INFUUSSET  24G 07. x 19mm</t>
  </si>
  <si>
    <t>CLAVE MICROCLAVE GESLOTEN CONNECTOR S</t>
  </si>
  <si>
    <t>CODAN SWAN-LOCK, LL ADAPTER TRANSP.</t>
  </si>
  <si>
    <t>CODAN TRANSFUSIESYSTEEM DRIP SWAN, BIJSPUITPUNT, 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</si>
</sst>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/>
    <xf numFmtId="0" fontId="5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3" fillId="0" borderId="4" xfId="0" applyFont="1" applyBorder="1"/>
    <xf numFmtId="164" fontId="3" fillId="3" borderId="4" xfId="2" applyNumberFormat="1" applyFont="1" applyFill="1" applyBorder="1" applyAlignment="1" applyProtection="1">
      <alignment horizontal="left" vertical="top" wrapText="1"/>
      <protection locked="0"/>
    </xf>
    <xf numFmtId="10" fontId="6" fillId="3" borderId="4" xfId="0" applyNumberFormat="1" applyFont="1" applyFill="1" applyBorder="1" applyProtection="1">
      <protection locked="0"/>
    </xf>
    <xf numFmtId="164" fontId="6" fillId="4" borderId="4" xfId="0" applyNumberFormat="1" applyFont="1" applyFill="1" applyBorder="1"/>
    <xf numFmtId="0" fontId="6" fillId="3" borderId="4" xfId="0" applyFont="1" applyFill="1" applyBorder="1" applyProtection="1">
      <protection locked="0"/>
    </xf>
    <xf numFmtId="9" fontId="6" fillId="3" borderId="4" xfId="1" applyFont="1" applyFill="1" applyBorder="1" applyProtection="1">
      <protection locked="0"/>
    </xf>
    <xf numFmtId="0" fontId="2" fillId="0" borderId="0" xfId="0" applyFont="1" applyProtection="1">
      <protection locked="0"/>
    </xf>
    <xf numFmtId="10" fontId="6" fillId="3" borderId="5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164" fontId="6" fillId="5" borderId="9" xfId="0" applyNumberFormat="1" applyFont="1" applyFill="1" applyBorder="1"/>
    <xf numFmtId="0" fontId="6" fillId="0" borderId="9" xfId="0" applyFont="1" applyBorder="1" applyProtection="1">
      <protection locked="0"/>
    </xf>
    <xf numFmtId="0" fontId="5" fillId="6" borderId="10" xfId="0" applyFont="1" applyFill="1" applyBorder="1"/>
    <xf numFmtId="0" fontId="5" fillId="6" borderId="7" xfId="0" applyFont="1" applyFill="1" applyBorder="1"/>
    <xf numFmtId="165" fontId="6" fillId="5" borderId="11" xfId="0" applyNumberFormat="1" applyFont="1" applyFill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4" fillId="0" borderId="0" xfId="0" applyFont="1"/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0" fillId="0" borderId="4" xfId="0" applyBorder="1"/>
    <xf numFmtId="0" fontId="0" fillId="0" borderId="4" xfId="0" applyBorder="1" applyAlignment="1">
      <alignment horizontal="left"/>
    </xf>
    <xf numFmtId="3" fontId="3" fillId="0" borderId="0" xfId="0" applyNumberFormat="1" applyFont="1" applyAlignment="1" applyProtection="1">
      <alignment horizontal="center"/>
      <protection locked="0"/>
    </xf>
    <xf numFmtId="3" fontId="5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6" fillId="0" borderId="0" xfId="0" applyNumberFormat="1" applyFont="1" applyAlignment="1" applyProtection="1">
      <alignment horizontal="center"/>
      <protection locked="0"/>
    </xf>
    <xf numFmtId="0" fontId="3" fillId="0" borderId="4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/>
    </xf>
    <xf numFmtId="3" fontId="0" fillId="0" borderId="4" xfId="0" applyNumberFormat="1" applyBorder="1" applyAlignment="1">
      <alignment horizontal="left"/>
    </xf>
    <xf numFmtId="0" fontId="0" fillId="7" borderId="4" xfId="0" applyFill="1" applyBorder="1"/>
    <xf numFmtId="0" fontId="5" fillId="0" borderId="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6" fillId="3" borderId="14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</cellXfs>
  <cellStyles count="3">
    <cellStyle name="Normal 2" xfId="2" xr:uid="{044E79B9-57A0-4B5C-A917-81935C374A43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60F0-80B4-481A-83EA-5FD572C433EC}">
  <dimension ref="A1:J219"/>
  <sheetViews>
    <sheetView tabSelected="1" topLeftCell="A67" zoomScaleNormal="100" workbookViewId="0">
      <selection activeCell="B203" sqref="B203"/>
    </sheetView>
  </sheetViews>
  <sheetFormatPr defaultColWidth="22.90625" defaultRowHeight="14.5" x14ac:dyDescent="0.35"/>
  <cols>
    <col min="1" max="1" width="20.7265625" style="2" customWidth="1"/>
    <col min="2" max="2" width="54.54296875" style="2" customWidth="1"/>
    <col min="3" max="3" width="19.6328125" style="2" customWidth="1"/>
    <col min="4" max="4" width="16.90625" style="2" customWidth="1"/>
    <col min="5" max="5" width="12.453125" style="34" customWidth="1"/>
    <col min="6" max="6" width="18.453125" style="2" customWidth="1"/>
    <col min="7" max="7" width="15.36328125" style="2" customWidth="1"/>
    <col min="8" max="8" width="25.54296875" style="2" customWidth="1"/>
    <col min="9" max="257" width="22.90625" style="2"/>
    <col min="258" max="258" width="56.54296875" style="2" bestFit="1" customWidth="1"/>
    <col min="259" max="259" width="19.6328125" style="2" customWidth="1"/>
    <col min="260" max="260" width="16.90625" style="2" customWidth="1"/>
    <col min="261" max="261" width="15.36328125" style="2" customWidth="1"/>
    <col min="262" max="262" width="18.453125" style="2" customWidth="1"/>
    <col min="263" max="263" width="15.36328125" style="2" customWidth="1"/>
    <col min="264" max="264" width="25.54296875" style="2" customWidth="1"/>
    <col min="265" max="513" width="22.90625" style="2"/>
    <col min="514" max="514" width="56.54296875" style="2" bestFit="1" customWidth="1"/>
    <col min="515" max="515" width="19.6328125" style="2" customWidth="1"/>
    <col min="516" max="516" width="16.90625" style="2" customWidth="1"/>
    <col min="517" max="517" width="15.36328125" style="2" customWidth="1"/>
    <col min="518" max="518" width="18.453125" style="2" customWidth="1"/>
    <col min="519" max="519" width="15.36328125" style="2" customWidth="1"/>
    <col min="520" max="520" width="25.54296875" style="2" customWidth="1"/>
    <col min="521" max="769" width="22.90625" style="2"/>
    <col min="770" max="770" width="56.54296875" style="2" bestFit="1" customWidth="1"/>
    <col min="771" max="771" width="19.6328125" style="2" customWidth="1"/>
    <col min="772" max="772" width="16.90625" style="2" customWidth="1"/>
    <col min="773" max="773" width="15.36328125" style="2" customWidth="1"/>
    <col min="774" max="774" width="18.453125" style="2" customWidth="1"/>
    <col min="775" max="775" width="15.36328125" style="2" customWidth="1"/>
    <col min="776" max="776" width="25.54296875" style="2" customWidth="1"/>
    <col min="777" max="1025" width="22.90625" style="2"/>
    <col min="1026" max="1026" width="56.54296875" style="2" bestFit="1" customWidth="1"/>
    <col min="1027" max="1027" width="19.6328125" style="2" customWidth="1"/>
    <col min="1028" max="1028" width="16.90625" style="2" customWidth="1"/>
    <col min="1029" max="1029" width="15.36328125" style="2" customWidth="1"/>
    <col min="1030" max="1030" width="18.453125" style="2" customWidth="1"/>
    <col min="1031" max="1031" width="15.36328125" style="2" customWidth="1"/>
    <col min="1032" max="1032" width="25.54296875" style="2" customWidth="1"/>
    <col min="1033" max="1281" width="22.90625" style="2"/>
    <col min="1282" max="1282" width="56.54296875" style="2" bestFit="1" customWidth="1"/>
    <col min="1283" max="1283" width="19.6328125" style="2" customWidth="1"/>
    <col min="1284" max="1284" width="16.90625" style="2" customWidth="1"/>
    <col min="1285" max="1285" width="15.36328125" style="2" customWidth="1"/>
    <col min="1286" max="1286" width="18.453125" style="2" customWidth="1"/>
    <col min="1287" max="1287" width="15.36328125" style="2" customWidth="1"/>
    <col min="1288" max="1288" width="25.54296875" style="2" customWidth="1"/>
    <col min="1289" max="1537" width="22.90625" style="2"/>
    <col min="1538" max="1538" width="56.54296875" style="2" bestFit="1" customWidth="1"/>
    <col min="1539" max="1539" width="19.6328125" style="2" customWidth="1"/>
    <col min="1540" max="1540" width="16.90625" style="2" customWidth="1"/>
    <col min="1541" max="1541" width="15.36328125" style="2" customWidth="1"/>
    <col min="1542" max="1542" width="18.453125" style="2" customWidth="1"/>
    <col min="1543" max="1543" width="15.36328125" style="2" customWidth="1"/>
    <col min="1544" max="1544" width="25.54296875" style="2" customWidth="1"/>
    <col min="1545" max="1793" width="22.90625" style="2"/>
    <col min="1794" max="1794" width="56.54296875" style="2" bestFit="1" customWidth="1"/>
    <col min="1795" max="1795" width="19.6328125" style="2" customWidth="1"/>
    <col min="1796" max="1796" width="16.90625" style="2" customWidth="1"/>
    <col min="1797" max="1797" width="15.36328125" style="2" customWidth="1"/>
    <col min="1798" max="1798" width="18.453125" style="2" customWidth="1"/>
    <col min="1799" max="1799" width="15.36328125" style="2" customWidth="1"/>
    <col min="1800" max="1800" width="25.54296875" style="2" customWidth="1"/>
    <col min="1801" max="2049" width="22.90625" style="2"/>
    <col min="2050" max="2050" width="56.54296875" style="2" bestFit="1" customWidth="1"/>
    <col min="2051" max="2051" width="19.6328125" style="2" customWidth="1"/>
    <col min="2052" max="2052" width="16.90625" style="2" customWidth="1"/>
    <col min="2053" max="2053" width="15.36328125" style="2" customWidth="1"/>
    <col min="2054" max="2054" width="18.453125" style="2" customWidth="1"/>
    <col min="2055" max="2055" width="15.36328125" style="2" customWidth="1"/>
    <col min="2056" max="2056" width="25.54296875" style="2" customWidth="1"/>
    <col min="2057" max="2305" width="22.90625" style="2"/>
    <col min="2306" max="2306" width="56.54296875" style="2" bestFit="1" customWidth="1"/>
    <col min="2307" max="2307" width="19.6328125" style="2" customWidth="1"/>
    <col min="2308" max="2308" width="16.90625" style="2" customWidth="1"/>
    <col min="2309" max="2309" width="15.36328125" style="2" customWidth="1"/>
    <col min="2310" max="2310" width="18.453125" style="2" customWidth="1"/>
    <col min="2311" max="2311" width="15.36328125" style="2" customWidth="1"/>
    <col min="2312" max="2312" width="25.54296875" style="2" customWidth="1"/>
    <col min="2313" max="2561" width="22.90625" style="2"/>
    <col min="2562" max="2562" width="56.54296875" style="2" bestFit="1" customWidth="1"/>
    <col min="2563" max="2563" width="19.6328125" style="2" customWidth="1"/>
    <col min="2564" max="2564" width="16.90625" style="2" customWidth="1"/>
    <col min="2565" max="2565" width="15.36328125" style="2" customWidth="1"/>
    <col min="2566" max="2566" width="18.453125" style="2" customWidth="1"/>
    <col min="2567" max="2567" width="15.36328125" style="2" customWidth="1"/>
    <col min="2568" max="2568" width="25.54296875" style="2" customWidth="1"/>
    <col min="2569" max="2817" width="22.90625" style="2"/>
    <col min="2818" max="2818" width="56.54296875" style="2" bestFit="1" customWidth="1"/>
    <col min="2819" max="2819" width="19.6328125" style="2" customWidth="1"/>
    <col min="2820" max="2820" width="16.90625" style="2" customWidth="1"/>
    <col min="2821" max="2821" width="15.36328125" style="2" customWidth="1"/>
    <col min="2822" max="2822" width="18.453125" style="2" customWidth="1"/>
    <col min="2823" max="2823" width="15.36328125" style="2" customWidth="1"/>
    <col min="2824" max="2824" width="25.54296875" style="2" customWidth="1"/>
    <col min="2825" max="3073" width="22.90625" style="2"/>
    <col min="3074" max="3074" width="56.54296875" style="2" bestFit="1" customWidth="1"/>
    <col min="3075" max="3075" width="19.6328125" style="2" customWidth="1"/>
    <col min="3076" max="3076" width="16.90625" style="2" customWidth="1"/>
    <col min="3077" max="3077" width="15.36328125" style="2" customWidth="1"/>
    <col min="3078" max="3078" width="18.453125" style="2" customWidth="1"/>
    <col min="3079" max="3079" width="15.36328125" style="2" customWidth="1"/>
    <col min="3080" max="3080" width="25.54296875" style="2" customWidth="1"/>
    <col min="3081" max="3329" width="22.90625" style="2"/>
    <col min="3330" max="3330" width="56.54296875" style="2" bestFit="1" customWidth="1"/>
    <col min="3331" max="3331" width="19.6328125" style="2" customWidth="1"/>
    <col min="3332" max="3332" width="16.90625" style="2" customWidth="1"/>
    <col min="3333" max="3333" width="15.36328125" style="2" customWidth="1"/>
    <col min="3334" max="3334" width="18.453125" style="2" customWidth="1"/>
    <col min="3335" max="3335" width="15.36328125" style="2" customWidth="1"/>
    <col min="3336" max="3336" width="25.54296875" style="2" customWidth="1"/>
    <col min="3337" max="3585" width="22.90625" style="2"/>
    <col min="3586" max="3586" width="56.54296875" style="2" bestFit="1" customWidth="1"/>
    <col min="3587" max="3587" width="19.6328125" style="2" customWidth="1"/>
    <col min="3588" max="3588" width="16.90625" style="2" customWidth="1"/>
    <col min="3589" max="3589" width="15.36328125" style="2" customWidth="1"/>
    <col min="3590" max="3590" width="18.453125" style="2" customWidth="1"/>
    <col min="3591" max="3591" width="15.36328125" style="2" customWidth="1"/>
    <col min="3592" max="3592" width="25.54296875" style="2" customWidth="1"/>
    <col min="3593" max="3841" width="22.90625" style="2"/>
    <col min="3842" max="3842" width="56.54296875" style="2" bestFit="1" customWidth="1"/>
    <col min="3843" max="3843" width="19.6328125" style="2" customWidth="1"/>
    <col min="3844" max="3844" width="16.90625" style="2" customWidth="1"/>
    <col min="3845" max="3845" width="15.36328125" style="2" customWidth="1"/>
    <col min="3846" max="3846" width="18.453125" style="2" customWidth="1"/>
    <col min="3847" max="3847" width="15.36328125" style="2" customWidth="1"/>
    <col min="3848" max="3848" width="25.54296875" style="2" customWidth="1"/>
    <col min="3849" max="4097" width="22.90625" style="2"/>
    <col min="4098" max="4098" width="56.54296875" style="2" bestFit="1" customWidth="1"/>
    <col min="4099" max="4099" width="19.6328125" style="2" customWidth="1"/>
    <col min="4100" max="4100" width="16.90625" style="2" customWidth="1"/>
    <col min="4101" max="4101" width="15.36328125" style="2" customWidth="1"/>
    <col min="4102" max="4102" width="18.453125" style="2" customWidth="1"/>
    <col min="4103" max="4103" width="15.36328125" style="2" customWidth="1"/>
    <col min="4104" max="4104" width="25.54296875" style="2" customWidth="1"/>
    <col min="4105" max="4353" width="22.90625" style="2"/>
    <col min="4354" max="4354" width="56.54296875" style="2" bestFit="1" customWidth="1"/>
    <col min="4355" max="4355" width="19.6328125" style="2" customWidth="1"/>
    <col min="4356" max="4356" width="16.90625" style="2" customWidth="1"/>
    <col min="4357" max="4357" width="15.36328125" style="2" customWidth="1"/>
    <col min="4358" max="4358" width="18.453125" style="2" customWidth="1"/>
    <col min="4359" max="4359" width="15.36328125" style="2" customWidth="1"/>
    <col min="4360" max="4360" width="25.54296875" style="2" customWidth="1"/>
    <col min="4361" max="4609" width="22.90625" style="2"/>
    <col min="4610" max="4610" width="56.54296875" style="2" bestFit="1" customWidth="1"/>
    <col min="4611" max="4611" width="19.6328125" style="2" customWidth="1"/>
    <col min="4612" max="4612" width="16.90625" style="2" customWidth="1"/>
    <col min="4613" max="4613" width="15.36328125" style="2" customWidth="1"/>
    <col min="4614" max="4614" width="18.453125" style="2" customWidth="1"/>
    <col min="4615" max="4615" width="15.36328125" style="2" customWidth="1"/>
    <col min="4616" max="4616" width="25.54296875" style="2" customWidth="1"/>
    <col min="4617" max="4865" width="22.90625" style="2"/>
    <col min="4866" max="4866" width="56.54296875" style="2" bestFit="1" customWidth="1"/>
    <col min="4867" max="4867" width="19.6328125" style="2" customWidth="1"/>
    <col min="4868" max="4868" width="16.90625" style="2" customWidth="1"/>
    <col min="4869" max="4869" width="15.36328125" style="2" customWidth="1"/>
    <col min="4870" max="4870" width="18.453125" style="2" customWidth="1"/>
    <col min="4871" max="4871" width="15.36328125" style="2" customWidth="1"/>
    <col min="4872" max="4872" width="25.54296875" style="2" customWidth="1"/>
    <col min="4873" max="5121" width="22.90625" style="2"/>
    <col min="5122" max="5122" width="56.54296875" style="2" bestFit="1" customWidth="1"/>
    <col min="5123" max="5123" width="19.6328125" style="2" customWidth="1"/>
    <col min="5124" max="5124" width="16.90625" style="2" customWidth="1"/>
    <col min="5125" max="5125" width="15.36328125" style="2" customWidth="1"/>
    <col min="5126" max="5126" width="18.453125" style="2" customWidth="1"/>
    <col min="5127" max="5127" width="15.36328125" style="2" customWidth="1"/>
    <col min="5128" max="5128" width="25.54296875" style="2" customWidth="1"/>
    <col min="5129" max="5377" width="22.90625" style="2"/>
    <col min="5378" max="5378" width="56.54296875" style="2" bestFit="1" customWidth="1"/>
    <col min="5379" max="5379" width="19.6328125" style="2" customWidth="1"/>
    <col min="5380" max="5380" width="16.90625" style="2" customWidth="1"/>
    <col min="5381" max="5381" width="15.36328125" style="2" customWidth="1"/>
    <col min="5382" max="5382" width="18.453125" style="2" customWidth="1"/>
    <col min="5383" max="5383" width="15.36328125" style="2" customWidth="1"/>
    <col min="5384" max="5384" width="25.54296875" style="2" customWidth="1"/>
    <col min="5385" max="5633" width="22.90625" style="2"/>
    <col min="5634" max="5634" width="56.54296875" style="2" bestFit="1" customWidth="1"/>
    <col min="5635" max="5635" width="19.6328125" style="2" customWidth="1"/>
    <col min="5636" max="5636" width="16.90625" style="2" customWidth="1"/>
    <col min="5637" max="5637" width="15.36328125" style="2" customWidth="1"/>
    <col min="5638" max="5638" width="18.453125" style="2" customWidth="1"/>
    <col min="5639" max="5639" width="15.36328125" style="2" customWidth="1"/>
    <col min="5640" max="5640" width="25.54296875" style="2" customWidth="1"/>
    <col min="5641" max="5889" width="22.90625" style="2"/>
    <col min="5890" max="5890" width="56.54296875" style="2" bestFit="1" customWidth="1"/>
    <col min="5891" max="5891" width="19.6328125" style="2" customWidth="1"/>
    <col min="5892" max="5892" width="16.90625" style="2" customWidth="1"/>
    <col min="5893" max="5893" width="15.36328125" style="2" customWidth="1"/>
    <col min="5894" max="5894" width="18.453125" style="2" customWidth="1"/>
    <col min="5895" max="5895" width="15.36328125" style="2" customWidth="1"/>
    <col min="5896" max="5896" width="25.54296875" style="2" customWidth="1"/>
    <col min="5897" max="6145" width="22.90625" style="2"/>
    <col min="6146" max="6146" width="56.54296875" style="2" bestFit="1" customWidth="1"/>
    <col min="6147" max="6147" width="19.6328125" style="2" customWidth="1"/>
    <col min="6148" max="6148" width="16.90625" style="2" customWidth="1"/>
    <col min="6149" max="6149" width="15.36328125" style="2" customWidth="1"/>
    <col min="6150" max="6150" width="18.453125" style="2" customWidth="1"/>
    <col min="6151" max="6151" width="15.36328125" style="2" customWidth="1"/>
    <col min="6152" max="6152" width="25.54296875" style="2" customWidth="1"/>
    <col min="6153" max="6401" width="22.90625" style="2"/>
    <col min="6402" max="6402" width="56.54296875" style="2" bestFit="1" customWidth="1"/>
    <col min="6403" max="6403" width="19.6328125" style="2" customWidth="1"/>
    <col min="6404" max="6404" width="16.90625" style="2" customWidth="1"/>
    <col min="6405" max="6405" width="15.36328125" style="2" customWidth="1"/>
    <col min="6406" max="6406" width="18.453125" style="2" customWidth="1"/>
    <col min="6407" max="6407" width="15.36328125" style="2" customWidth="1"/>
    <col min="6408" max="6408" width="25.54296875" style="2" customWidth="1"/>
    <col min="6409" max="6657" width="22.90625" style="2"/>
    <col min="6658" max="6658" width="56.54296875" style="2" bestFit="1" customWidth="1"/>
    <col min="6659" max="6659" width="19.6328125" style="2" customWidth="1"/>
    <col min="6660" max="6660" width="16.90625" style="2" customWidth="1"/>
    <col min="6661" max="6661" width="15.36328125" style="2" customWidth="1"/>
    <col min="6662" max="6662" width="18.453125" style="2" customWidth="1"/>
    <col min="6663" max="6663" width="15.36328125" style="2" customWidth="1"/>
    <col min="6664" max="6664" width="25.54296875" style="2" customWidth="1"/>
    <col min="6665" max="6913" width="22.90625" style="2"/>
    <col min="6914" max="6914" width="56.54296875" style="2" bestFit="1" customWidth="1"/>
    <col min="6915" max="6915" width="19.6328125" style="2" customWidth="1"/>
    <col min="6916" max="6916" width="16.90625" style="2" customWidth="1"/>
    <col min="6917" max="6917" width="15.36328125" style="2" customWidth="1"/>
    <col min="6918" max="6918" width="18.453125" style="2" customWidth="1"/>
    <col min="6919" max="6919" width="15.36328125" style="2" customWidth="1"/>
    <col min="6920" max="6920" width="25.54296875" style="2" customWidth="1"/>
    <col min="6921" max="7169" width="22.90625" style="2"/>
    <col min="7170" max="7170" width="56.54296875" style="2" bestFit="1" customWidth="1"/>
    <col min="7171" max="7171" width="19.6328125" style="2" customWidth="1"/>
    <col min="7172" max="7172" width="16.90625" style="2" customWidth="1"/>
    <col min="7173" max="7173" width="15.36328125" style="2" customWidth="1"/>
    <col min="7174" max="7174" width="18.453125" style="2" customWidth="1"/>
    <col min="7175" max="7175" width="15.36328125" style="2" customWidth="1"/>
    <col min="7176" max="7176" width="25.54296875" style="2" customWidth="1"/>
    <col min="7177" max="7425" width="22.90625" style="2"/>
    <col min="7426" max="7426" width="56.54296875" style="2" bestFit="1" customWidth="1"/>
    <col min="7427" max="7427" width="19.6328125" style="2" customWidth="1"/>
    <col min="7428" max="7428" width="16.90625" style="2" customWidth="1"/>
    <col min="7429" max="7429" width="15.36328125" style="2" customWidth="1"/>
    <col min="7430" max="7430" width="18.453125" style="2" customWidth="1"/>
    <col min="7431" max="7431" width="15.36328125" style="2" customWidth="1"/>
    <col min="7432" max="7432" width="25.54296875" style="2" customWidth="1"/>
    <col min="7433" max="7681" width="22.90625" style="2"/>
    <col min="7682" max="7682" width="56.54296875" style="2" bestFit="1" customWidth="1"/>
    <col min="7683" max="7683" width="19.6328125" style="2" customWidth="1"/>
    <col min="7684" max="7684" width="16.90625" style="2" customWidth="1"/>
    <col min="7685" max="7685" width="15.36328125" style="2" customWidth="1"/>
    <col min="7686" max="7686" width="18.453125" style="2" customWidth="1"/>
    <col min="7687" max="7687" width="15.36328125" style="2" customWidth="1"/>
    <col min="7688" max="7688" width="25.54296875" style="2" customWidth="1"/>
    <col min="7689" max="7937" width="22.90625" style="2"/>
    <col min="7938" max="7938" width="56.54296875" style="2" bestFit="1" customWidth="1"/>
    <col min="7939" max="7939" width="19.6328125" style="2" customWidth="1"/>
    <col min="7940" max="7940" width="16.90625" style="2" customWidth="1"/>
    <col min="7941" max="7941" width="15.36328125" style="2" customWidth="1"/>
    <col min="7942" max="7942" width="18.453125" style="2" customWidth="1"/>
    <col min="7943" max="7943" width="15.36328125" style="2" customWidth="1"/>
    <col min="7944" max="7944" width="25.54296875" style="2" customWidth="1"/>
    <col min="7945" max="8193" width="22.90625" style="2"/>
    <col min="8194" max="8194" width="56.54296875" style="2" bestFit="1" customWidth="1"/>
    <col min="8195" max="8195" width="19.6328125" style="2" customWidth="1"/>
    <col min="8196" max="8196" width="16.90625" style="2" customWidth="1"/>
    <col min="8197" max="8197" width="15.36328125" style="2" customWidth="1"/>
    <col min="8198" max="8198" width="18.453125" style="2" customWidth="1"/>
    <col min="8199" max="8199" width="15.36328125" style="2" customWidth="1"/>
    <col min="8200" max="8200" width="25.54296875" style="2" customWidth="1"/>
    <col min="8201" max="8449" width="22.90625" style="2"/>
    <col min="8450" max="8450" width="56.54296875" style="2" bestFit="1" customWidth="1"/>
    <col min="8451" max="8451" width="19.6328125" style="2" customWidth="1"/>
    <col min="8452" max="8452" width="16.90625" style="2" customWidth="1"/>
    <col min="8453" max="8453" width="15.36328125" style="2" customWidth="1"/>
    <col min="8454" max="8454" width="18.453125" style="2" customWidth="1"/>
    <col min="8455" max="8455" width="15.36328125" style="2" customWidth="1"/>
    <col min="8456" max="8456" width="25.54296875" style="2" customWidth="1"/>
    <col min="8457" max="8705" width="22.90625" style="2"/>
    <col min="8706" max="8706" width="56.54296875" style="2" bestFit="1" customWidth="1"/>
    <col min="8707" max="8707" width="19.6328125" style="2" customWidth="1"/>
    <col min="8708" max="8708" width="16.90625" style="2" customWidth="1"/>
    <col min="8709" max="8709" width="15.36328125" style="2" customWidth="1"/>
    <col min="8710" max="8710" width="18.453125" style="2" customWidth="1"/>
    <col min="8711" max="8711" width="15.36328125" style="2" customWidth="1"/>
    <col min="8712" max="8712" width="25.54296875" style="2" customWidth="1"/>
    <col min="8713" max="8961" width="22.90625" style="2"/>
    <col min="8962" max="8962" width="56.54296875" style="2" bestFit="1" customWidth="1"/>
    <col min="8963" max="8963" width="19.6328125" style="2" customWidth="1"/>
    <col min="8964" max="8964" width="16.90625" style="2" customWidth="1"/>
    <col min="8965" max="8965" width="15.36328125" style="2" customWidth="1"/>
    <col min="8966" max="8966" width="18.453125" style="2" customWidth="1"/>
    <col min="8967" max="8967" width="15.36328125" style="2" customWidth="1"/>
    <col min="8968" max="8968" width="25.54296875" style="2" customWidth="1"/>
    <col min="8969" max="9217" width="22.90625" style="2"/>
    <col min="9218" max="9218" width="56.54296875" style="2" bestFit="1" customWidth="1"/>
    <col min="9219" max="9219" width="19.6328125" style="2" customWidth="1"/>
    <col min="9220" max="9220" width="16.90625" style="2" customWidth="1"/>
    <col min="9221" max="9221" width="15.36328125" style="2" customWidth="1"/>
    <col min="9222" max="9222" width="18.453125" style="2" customWidth="1"/>
    <col min="9223" max="9223" width="15.36328125" style="2" customWidth="1"/>
    <col min="9224" max="9224" width="25.54296875" style="2" customWidth="1"/>
    <col min="9225" max="9473" width="22.90625" style="2"/>
    <col min="9474" max="9474" width="56.54296875" style="2" bestFit="1" customWidth="1"/>
    <col min="9475" max="9475" width="19.6328125" style="2" customWidth="1"/>
    <col min="9476" max="9476" width="16.90625" style="2" customWidth="1"/>
    <col min="9477" max="9477" width="15.36328125" style="2" customWidth="1"/>
    <col min="9478" max="9478" width="18.453125" style="2" customWidth="1"/>
    <col min="9479" max="9479" width="15.36328125" style="2" customWidth="1"/>
    <col min="9480" max="9480" width="25.54296875" style="2" customWidth="1"/>
    <col min="9481" max="9729" width="22.90625" style="2"/>
    <col min="9730" max="9730" width="56.54296875" style="2" bestFit="1" customWidth="1"/>
    <col min="9731" max="9731" width="19.6328125" style="2" customWidth="1"/>
    <col min="9732" max="9732" width="16.90625" style="2" customWidth="1"/>
    <col min="9733" max="9733" width="15.36328125" style="2" customWidth="1"/>
    <col min="9734" max="9734" width="18.453125" style="2" customWidth="1"/>
    <col min="9735" max="9735" width="15.36328125" style="2" customWidth="1"/>
    <col min="9736" max="9736" width="25.54296875" style="2" customWidth="1"/>
    <col min="9737" max="9985" width="22.90625" style="2"/>
    <col min="9986" max="9986" width="56.54296875" style="2" bestFit="1" customWidth="1"/>
    <col min="9987" max="9987" width="19.6328125" style="2" customWidth="1"/>
    <col min="9988" max="9988" width="16.90625" style="2" customWidth="1"/>
    <col min="9989" max="9989" width="15.36328125" style="2" customWidth="1"/>
    <col min="9990" max="9990" width="18.453125" style="2" customWidth="1"/>
    <col min="9991" max="9991" width="15.36328125" style="2" customWidth="1"/>
    <col min="9992" max="9992" width="25.54296875" style="2" customWidth="1"/>
    <col min="9993" max="10241" width="22.90625" style="2"/>
    <col min="10242" max="10242" width="56.54296875" style="2" bestFit="1" customWidth="1"/>
    <col min="10243" max="10243" width="19.6328125" style="2" customWidth="1"/>
    <col min="10244" max="10244" width="16.90625" style="2" customWidth="1"/>
    <col min="10245" max="10245" width="15.36328125" style="2" customWidth="1"/>
    <col min="10246" max="10246" width="18.453125" style="2" customWidth="1"/>
    <col min="10247" max="10247" width="15.36328125" style="2" customWidth="1"/>
    <col min="10248" max="10248" width="25.54296875" style="2" customWidth="1"/>
    <col min="10249" max="10497" width="22.90625" style="2"/>
    <col min="10498" max="10498" width="56.54296875" style="2" bestFit="1" customWidth="1"/>
    <col min="10499" max="10499" width="19.6328125" style="2" customWidth="1"/>
    <col min="10500" max="10500" width="16.90625" style="2" customWidth="1"/>
    <col min="10501" max="10501" width="15.36328125" style="2" customWidth="1"/>
    <col min="10502" max="10502" width="18.453125" style="2" customWidth="1"/>
    <col min="10503" max="10503" width="15.36328125" style="2" customWidth="1"/>
    <col min="10504" max="10504" width="25.54296875" style="2" customWidth="1"/>
    <col min="10505" max="10753" width="22.90625" style="2"/>
    <col min="10754" max="10754" width="56.54296875" style="2" bestFit="1" customWidth="1"/>
    <col min="10755" max="10755" width="19.6328125" style="2" customWidth="1"/>
    <col min="10756" max="10756" width="16.90625" style="2" customWidth="1"/>
    <col min="10757" max="10757" width="15.36328125" style="2" customWidth="1"/>
    <col min="10758" max="10758" width="18.453125" style="2" customWidth="1"/>
    <col min="10759" max="10759" width="15.36328125" style="2" customWidth="1"/>
    <col min="10760" max="10760" width="25.54296875" style="2" customWidth="1"/>
    <col min="10761" max="11009" width="22.90625" style="2"/>
    <col min="11010" max="11010" width="56.54296875" style="2" bestFit="1" customWidth="1"/>
    <col min="11011" max="11011" width="19.6328125" style="2" customWidth="1"/>
    <col min="11012" max="11012" width="16.90625" style="2" customWidth="1"/>
    <col min="11013" max="11013" width="15.36328125" style="2" customWidth="1"/>
    <col min="11014" max="11014" width="18.453125" style="2" customWidth="1"/>
    <col min="11015" max="11015" width="15.36328125" style="2" customWidth="1"/>
    <col min="11016" max="11016" width="25.54296875" style="2" customWidth="1"/>
    <col min="11017" max="11265" width="22.90625" style="2"/>
    <col min="11266" max="11266" width="56.54296875" style="2" bestFit="1" customWidth="1"/>
    <col min="11267" max="11267" width="19.6328125" style="2" customWidth="1"/>
    <col min="11268" max="11268" width="16.90625" style="2" customWidth="1"/>
    <col min="11269" max="11269" width="15.36328125" style="2" customWidth="1"/>
    <col min="11270" max="11270" width="18.453125" style="2" customWidth="1"/>
    <col min="11271" max="11271" width="15.36328125" style="2" customWidth="1"/>
    <col min="11272" max="11272" width="25.54296875" style="2" customWidth="1"/>
    <col min="11273" max="11521" width="22.90625" style="2"/>
    <col min="11522" max="11522" width="56.54296875" style="2" bestFit="1" customWidth="1"/>
    <col min="11523" max="11523" width="19.6328125" style="2" customWidth="1"/>
    <col min="11524" max="11524" width="16.90625" style="2" customWidth="1"/>
    <col min="11525" max="11525" width="15.36328125" style="2" customWidth="1"/>
    <col min="11526" max="11526" width="18.453125" style="2" customWidth="1"/>
    <col min="11527" max="11527" width="15.36328125" style="2" customWidth="1"/>
    <col min="11528" max="11528" width="25.54296875" style="2" customWidth="1"/>
    <col min="11529" max="11777" width="22.90625" style="2"/>
    <col min="11778" max="11778" width="56.54296875" style="2" bestFit="1" customWidth="1"/>
    <col min="11779" max="11779" width="19.6328125" style="2" customWidth="1"/>
    <col min="11780" max="11780" width="16.90625" style="2" customWidth="1"/>
    <col min="11781" max="11781" width="15.36328125" style="2" customWidth="1"/>
    <col min="11782" max="11782" width="18.453125" style="2" customWidth="1"/>
    <col min="11783" max="11783" width="15.36328125" style="2" customWidth="1"/>
    <col min="11784" max="11784" width="25.54296875" style="2" customWidth="1"/>
    <col min="11785" max="12033" width="22.90625" style="2"/>
    <col min="12034" max="12034" width="56.54296875" style="2" bestFit="1" customWidth="1"/>
    <col min="12035" max="12035" width="19.6328125" style="2" customWidth="1"/>
    <col min="12036" max="12036" width="16.90625" style="2" customWidth="1"/>
    <col min="12037" max="12037" width="15.36328125" style="2" customWidth="1"/>
    <col min="12038" max="12038" width="18.453125" style="2" customWidth="1"/>
    <col min="12039" max="12039" width="15.36328125" style="2" customWidth="1"/>
    <col min="12040" max="12040" width="25.54296875" style="2" customWidth="1"/>
    <col min="12041" max="12289" width="22.90625" style="2"/>
    <col min="12290" max="12290" width="56.54296875" style="2" bestFit="1" customWidth="1"/>
    <col min="12291" max="12291" width="19.6328125" style="2" customWidth="1"/>
    <col min="12292" max="12292" width="16.90625" style="2" customWidth="1"/>
    <col min="12293" max="12293" width="15.36328125" style="2" customWidth="1"/>
    <col min="12294" max="12294" width="18.453125" style="2" customWidth="1"/>
    <col min="12295" max="12295" width="15.36328125" style="2" customWidth="1"/>
    <col min="12296" max="12296" width="25.54296875" style="2" customWidth="1"/>
    <col min="12297" max="12545" width="22.90625" style="2"/>
    <col min="12546" max="12546" width="56.54296875" style="2" bestFit="1" customWidth="1"/>
    <col min="12547" max="12547" width="19.6328125" style="2" customWidth="1"/>
    <col min="12548" max="12548" width="16.90625" style="2" customWidth="1"/>
    <col min="12549" max="12549" width="15.36328125" style="2" customWidth="1"/>
    <col min="12550" max="12550" width="18.453125" style="2" customWidth="1"/>
    <col min="12551" max="12551" width="15.36328125" style="2" customWidth="1"/>
    <col min="12552" max="12552" width="25.54296875" style="2" customWidth="1"/>
    <col min="12553" max="12801" width="22.90625" style="2"/>
    <col min="12802" max="12802" width="56.54296875" style="2" bestFit="1" customWidth="1"/>
    <col min="12803" max="12803" width="19.6328125" style="2" customWidth="1"/>
    <col min="12804" max="12804" width="16.90625" style="2" customWidth="1"/>
    <col min="12805" max="12805" width="15.36328125" style="2" customWidth="1"/>
    <col min="12806" max="12806" width="18.453125" style="2" customWidth="1"/>
    <col min="12807" max="12807" width="15.36328125" style="2" customWidth="1"/>
    <col min="12808" max="12808" width="25.54296875" style="2" customWidth="1"/>
    <col min="12809" max="13057" width="22.90625" style="2"/>
    <col min="13058" max="13058" width="56.54296875" style="2" bestFit="1" customWidth="1"/>
    <col min="13059" max="13059" width="19.6328125" style="2" customWidth="1"/>
    <col min="13060" max="13060" width="16.90625" style="2" customWidth="1"/>
    <col min="13061" max="13061" width="15.36328125" style="2" customWidth="1"/>
    <col min="13062" max="13062" width="18.453125" style="2" customWidth="1"/>
    <col min="13063" max="13063" width="15.36328125" style="2" customWidth="1"/>
    <col min="13064" max="13064" width="25.54296875" style="2" customWidth="1"/>
    <col min="13065" max="13313" width="22.90625" style="2"/>
    <col min="13314" max="13314" width="56.54296875" style="2" bestFit="1" customWidth="1"/>
    <col min="13315" max="13315" width="19.6328125" style="2" customWidth="1"/>
    <col min="13316" max="13316" width="16.90625" style="2" customWidth="1"/>
    <col min="13317" max="13317" width="15.36328125" style="2" customWidth="1"/>
    <col min="13318" max="13318" width="18.453125" style="2" customWidth="1"/>
    <col min="13319" max="13319" width="15.36328125" style="2" customWidth="1"/>
    <col min="13320" max="13320" width="25.54296875" style="2" customWidth="1"/>
    <col min="13321" max="13569" width="22.90625" style="2"/>
    <col min="13570" max="13570" width="56.54296875" style="2" bestFit="1" customWidth="1"/>
    <col min="13571" max="13571" width="19.6328125" style="2" customWidth="1"/>
    <col min="13572" max="13572" width="16.90625" style="2" customWidth="1"/>
    <col min="13573" max="13573" width="15.36328125" style="2" customWidth="1"/>
    <col min="13574" max="13574" width="18.453125" style="2" customWidth="1"/>
    <col min="13575" max="13575" width="15.36328125" style="2" customWidth="1"/>
    <col min="13576" max="13576" width="25.54296875" style="2" customWidth="1"/>
    <col min="13577" max="13825" width="22.90625" style="2"/>
    <col min="13826" max="13826" width="56.54296875" style="2" bestFit="1" customWidth="1"/>
    <col min="13827" max="13827" width="19.6328125" style="2" customWidth="1"/>
    <col min="13828" max="13828" width="16.90625" style="2" customWidth="1"/>
    <col min="13829" max="13829" width="15.36328125" style="2" customWidth="1"/>
    <col min="13830" max="13830" width="18.453125" style="2" customWidth="1"/>
    <col min="13831" max="13831" width="15.36328125" style="2" customWidth="1"/>
    <col min="13832" max="13832" width="25.54296875" style="2" customWidth="1"/>
    <col min="13833" max="14081" width="22.90625" style="2"/>
    <col min="14082" max="14082" width="56.54296875" style="2" bestFit="1" customWidth="1"/>
    <col min="14083" max="14083" width="19.6328125" style="2" customWidth="1"/>
    <col min="14084" max="14084" width="16.90625" style="2" customWidth="1"/>
    <col min="14085" max="14085" width="15.36328125" style="2" customWidth="1"/>
    <col min="14086" max="14086" width="18.453125" style="2" customWidth="1"/>
    <col min="14087" max="14087" width="15.36328125" style="2" customWidth="1"/>
    <col min="14088" max="14088" width="25.54296875" style="2" customWidth="1"/>
    <col min="14089" max="14337" width="22.90625" style="2"/>
    <col min="14338" max="14338" width="56.54296875" style="2" bestFit="1" customWidth="1"/>
    <col min="14339" max="14339" width="19.6328125" style="2" customWidth="1"/>
    <col min="14340" max="14340" width="16.90625" style="2" customWidth="1"/>
    <col min="14341" max="14341" width="15.36328125" style="2" customWidth="1"/>
    <col min="14342" max="14342" width="18.453125" style="2" customWidth="1"/>
    <col min="14343" max="14343" width="15.36328125" style="2" customWidth="1"/>
    <col min="14344" max="14344" width="25.54296875" style="2" customWidth="1"/>
    <col min="14345" max="14593" width="22.90625" style="2"/>
    <col min="14594" max="14594" width="56.54296875" style="2" bestFit="1" customWidth="1"/>
    <col min="14595" max="14595" width="19.6328125" style="2" customWidth="1"/>
    <col min="14596" max="14596" width="16.90625" style="2" customWidth="1"/>
    <col min="14597" max="14597" width="15.36328125" style="2" customWidth="1"/>
    <col min="14598" max="14598" width="18.453125" style="2" customWidth="1"/>
    <col min="14599" max="14599" width="15.36328125" style="2" customWidth="1"/>
    <col min="14600" max="14600" width="25.54296875" style="2" customWidth="1"/>
    <col min="14601" max="14849" width="22.90625" style="2"/>
    <col min="14850" max="14850" width="56.54296875" style="2" bestFit="1" customWidth="1"/>
    <col min="14851" max="14851" width="19.6328125" style="2" customWidth="1"/>
    <col min="14852" max="14852" width="16.90625" style="2" customWidth="1"/>
    <col min="14853" max="14853" width="15.36328125" style="2" customWidth="1"/>
    <col min="14854" max="14854" width="18.453125" style="2" customWidth="1"/>
    <col min="14855" max="14855" width="15.36328125" style="2" customWidth="1"/>
    <col min="14856" max="14856" width="25.54296875" style="2" customWidth="1"/>
    <col min="14857" max="15105" width="22.90625" style="2"/>
    <col min="15106" max="15106" width="56.54296875" style="2" bestFit="1" customWidth="1"/>
    <col min="15107" max="15107" width="19.6328125" style="2" customWidth="1"/>
    <col min="15108" max="15108" width="16.90625" style="2" customWidth="1"/>
    <col min="15109" max="15109" width="15.36328125" style="2" customWidth="1"/>
    <col min="15110" max="15110" width="18.453125" style="2" customWidth="1"/>
    <col min="15111" max="15111" width="15.36328125" style="2" customWidth="1"/>
    <col min="15112" max="15112" width="25.54296875" style="2" customWidth="1"/>
    <col min="15113" max="15361" width="22.90625" style="2"/>
    <col min="15362" max="15362" width="56.54296875" style="2" bestFit="1" customWidth="1"/>
    <col min="15363" max="15363" width="19.6328125" style="2" customWidth="1"/>
    <col min="15364" max="15364" width="16.90625" style="2" customWidth="1"/>
    <col min="15365" max="15365" width="15.36328125" style="2" customWidth="1"/>
    <col min="15366" max="15366" width="18.453125" style="2" customWidth="1"/>
    <col min="15367" max="15367" width="15.36328125" style="2" customWidth="1"/>
    <col min="15368" max="15368" width="25.54296875" style="2" customWidth="1"/>
    <col min="15369" max="15617" width="22.90625" style="2"/>
    <col min="15618" max="15618" width="56.54296875" style="2" bestFit="1" customWidth="1"/>
    <col min="15619" max="15619" width="19.6328125" style="2" customWidth="1"/>
    <col min="15620" max="15620" width="16.90625" style="2" customWidth="1"/>
    <col min="15621" max="15621" width="15.36328125" style="2" customWidth="1"/>
    <col min="15622" max="15622" width="18.453125" style="2" customWidth="1"/>
    <col min="15623" max="15623" width="15.36328125" style="2" customWidth="1"/>
    <col min="15624" max="15624" width="25.54296875" style="2" customWidth="1"/>
    <col min="15625" max="15873" width="22.90625" style="2"/>
    <col min="15874" max="15874" width="56.54296875" style="2" bestFit="1" customWidth="1"/>
    <col min="15875" max="15875" width="19.6328125" style="2" customWidth="1"/>
    <col min="15876" max="15876" width="16.90625" style="2" customWidth="1"/>
    <col min="15877" max="15877" width="15.36328125" style="2" customWidth="1"/>
    <col min="15878" max="15878" width="18.453125" style="2" customWidth="1"/>
    <col min="15879" max="15879" width="15.36328125" style="2" customWidth="1"/>
    <col min="15880" max="15880" width="25.54296875" style="2" customWidth="1"/>
    <col min="15881" max="16129" width="22.90625" style="2"/>
    <col min="16130" max="16130" width="56.54296875" style="2" bestFit="1" customWidth="1"/>
    <col min="16131" max="16131" width="19.6328125" style="2" customWidth="1"/>
    <col min="16132" max="16132" width="16.90625" style="2" customWidth="1"/>
    <col min="16133" max="16133" width="15.36328125" style="2" customWidth="1"/>
    <col min="16134" max="16134" width="18.453125" style="2" customWidth="1"/>
    <col min="16135" max="16135" width="15.36328125" style="2" customWidth="1"/>
    <col min="16136" max="16136" width="25.54296875" style="2" customWidth="1"/>
    <col min="16137" max="16384" width="22.90625" style="2"/>
  </cols>
  <sheetData>
    <row r="1" spans="1:8" x14ac:dyDescent="0.35">
      <c r="A1" s="29" t="s">
        <v>312</v>
      </c>
      <c r="C1" s="1"/>
    </row>
    <row r="2" spans="1:8" ht="15" thickBot="1" x14ac:dyDescent="0.4">
      <c r="B2" s="1"/>
      <c r="C2" s="1"/>
    </row>
    <row r="3" spans="1:8" x14ac:dyDescent="0.35">
      <c r="A3" s="3" t="s">
        <v>0</v>
      </c>
      <c r="B3" s="3"/>
      <c r="C3" s="1"/>
    </row>
    <row r="4" spans="1:8" x14ac:dyDescent="0.35">
      <c r="A4" s="4" t="s">
        <v>313</v>
      </c>
      <c r="B4" s="30"/>
      <c r="C4" s="1"/>
    </row>
    <row r="5" spans="1:8" x14ac:dyDescent="0.35">
      <c r="A5" s="4" t="s">
        <v>314</v>
      </c>
      <c r="B5" s="30"/>
      <c r="C5" s="1"/>
    </row>
    <row r="6" spans="1:8" x14ac:dyDescent="0.35">
      <c r="A6" s="4" t="s">
        <v>1</v>
      </c>
      <c r="B6" s="30"/>
      <c r="C6" s="1"/>
    </row>
    <row r="7" spans="1:8" x14ac:dyDescent="0.35">
      <c r="A7" s="4" t="s">
        <v>333</v>
      </c>
      <c r="B7" s="30"/>
      <c r="C7" s="1"/>
    </row>
    <row r="8" spans="1:8" ht="15" thickBot="1" x14ac:dyDescent="0.4">
      <c r="A8" s="5" t="s">
        <v>2</v>
      </c>
      <c r="B8" s="31"/>
      <c r="C8" s="1"/>
    </row>
    <row r="9" spans="1:8" x14ac:dyDescent="0.35">
      <c r="B9" s="1"/>
      <c r="C9" s="1"/>
    </row>
    <row r="10" spans="1:8" s="8" customFormat="1" x14ac:dyDescent="0.35">
      <c r="A10" s="7" t="s">
        <v>311</v>
      </c>
      <c r="B10" s="6" t="s">
        <v>3</v>
      </c>
      <c r="C10" s="6" t="s">
        <v>4</v>
      </c>
      <c r="D10" s="7" t="s">
        <v>5</v>
      </c>
      <c r="E10" s="35" t="s">
        <v>6</v>
      </c>
      <c r="F10" s="7" t="s">
        <v>7</v>
      </c>
      <c r="G10" s="6" t="s">
        <v>8</v>
      </c>
      <c r="H10" s="7" t="s">
        <v>9</v>
      </c>
    </row>
    <row r="11" spans="1:8" s="8" customFormat="1" ht="15" customHeight="1" x14ac:dyDescent="0.35">
      <c r="A11" s="40">
        <v>6453970054</v>
      </c>
      <c r="B11" s="9" t="s">
        <v>10</v>
      </c>
      <c r="C11" s="9" t="s">
        <v>11</v>
      </c>
      <c r="D11" s="10">
        <v>0</v>
      </c>
      <c r="E11" s="36">
        <v>9</v>
      </c>
      <c r="F11" s="11"/>
      <c r="G11" s="12">
        <f>D11*(1-F11)*E11</f>
        <v>0</v>
      </c>
      <c r="H11" s="13"/>
    </row>
    <row r="12" spans="1:8" s="8" customFormat="1" ht="15" customHeight="1" x14ac:dyDescent="0.35">
      <c r="A12" s="40">
        <v>7819382171</v>
      </c>
      <c r="B12" s="9" t="s">
        <v>12</v>
      </c>
      <c r="C12" s="9" t="s">
        <v>11</v>
      </c>
      <c r="D12" s="10">
        <v>0</v>
      </c>
      <c r="E12" s="36">
        <v>3</v>
      </c>
      <c r="F12" s="11"/>
      <c r="G12" s="12">
        <f t="shared" ref="G12:G78" si="0">D12*(1-F12)*E12</f>
        <v>0</v>
      </c>
      <c r="H12" s="13"/>
    </row>
    <row r="13" spans="1:8" s="8" customFormat="1" ht="15" customHeight="1" x14ac:dyDescent="0.35">
      <c r="A13" s="40">
        <v>645011</v>
      </c>
      <c r="B13" s="9" t="s">
        <v>13</v>
      </c>
      <c r="C13" s="9" t="s">
        <v>11</v>
      </c>
      <c r="D13" s="10">
        <v>0</v>
      </c>
      <c r="E13" s="36">
        <v>5</v>
      </c>
      <c r="F13" s="11"/>
      <c r="G13" s="12">
        <f t="shared" si="0"/>
        <v>0</v>
      </c>
      <c r="H13" s="13"/>
    </row>
    <row r="14" spans="1:8" s="8" customFormat="1" ht="15" customHeight="1" x14ac:dyDescent="0.35">
      <c r="A14" s="40">
        <v>3603539150</v>
      </c>
      <c r="B14" s="9" t="s">
        <v>14</v>
      </c>
      <c r="C14" s="9" t="s">
        <v>15</v>
      </c>
      <c r="D14" s="10">
        <v>0</v>
      </c>
      <c r="E14" s="36">
        <v>12</v>
      </c>
      <c r="F14" s="11"/>
      <c r="G14" s="12">
        <f t="shared" si="0"/>
        <v>0</v>
      </c>
      <c r="H14" s="13"/>
    </row>
    <row r="15" spans="1:8" s="8" customFormat="1" ht="15" customHeight="1" x14ac:dyDescent="0.35">
      <c r="A15" s="33"/>
      <c r="B15" s="9" t="s">
        <v>315</v>
      </c>
      <c r="C15" s="9" t="s">
        <v>19</v>
      </c>
      <c r="D15" s="10">
        <v>0</v>
      </c>
      <c r="E15" s="36">
        <v>3</v>
      </c>
      <c r="F15" s="11"/>
      <c r="G15" s="12">
        <f t="shared" si="0"/>
        <v>0</v>
      </c>
      <c r="H15" s="13"/>
    </row>
    <row r="16" spans="1:8" s="8" customFormat="1" ht="15" customHeight="1" x14ac:dyDescent="0.35">
      <c r="A16" s="33"/>
      <c r="B16" s="9" t="s">
        <v>316</v>
      </c>
      <c r="C16" s="9" t="s">
        <v>19</v>
      </c>
      <c r="D16" s="10">
        <v>0</v>
      </c>
      <c r="E16" s="36">
        <v>3</v>
      </c>
      <c r="F16" s="11"/>
      <c r="G16" s="12">
        <f t="shared" si="0"/>
        <v>0</v>
      </c>
      <c r="H16" s="13"/>
    </row>
    <row r="17" spans="1:8" s="8" customFormat="1" ht="15" customHeight="1" x14ac:dyDescent="0.35">
      <c r="A17" s="40">
        <v>4495101</v>
      </c>
      <c r="B17" s="9" t="s">
        <v>16</v>
      </c>
      <c r="C17" s="9" t="s">
        <v>17</v>
      </c>
      <c r="D17" s="10">
        <v>0</v>
      </c>
      <c r="E17" s="36">
        <v>1</v>
      </c>
      <c r="F17" s="11"/>
      <c r="G17" s="12">
        <f t="shared" si="0"/>
        <v>0</v>
      </c>
      <c r="H17" s="13"/>
    </row>
    <row r="18" spans="1:8" s="8" customFormat="1" ht="15" customHeight="1" x14ac:dyDescent="0.35">
      <c r="A18" s="40">
        <v>7031182</v>
      </c>
      <c r="B18" s="9" t="s">
        <v>18</v>
      </c>
      <c r="C18" s="9" t="s">
        <v>19</v>
      </c>
      <c r="D18" s="10">
        <v>0</v>
      </c>
      <c r="E18" s="36">
        <v>15</v>
      </c>
      <c r="F18" s="11"/>
      <c r="G18" s="12">
        <f t="shared" si="0"/>
        <v>0</v>
      </c>
      <c r="H18" s="13"/>
    </row>
    <row r="19" spans="1:8" s="8" customFormat="1" ht="15" customHeight="1" x14ac:dyDescent="0.35">
      <c r="A19" s="40">
        <v>172900</v>
      </c>
      <c r="B19" s="9" t="s">
        <v>20</v>
      </c>
      <c r="C19" s="9" t="s">
        <v>19</v>
      </c>
      <c r="D19" s="10">
        <v>0</v>
      </c>
      <c r="E19" s="36">
        <v>25</v>
      </c>
      <c r="F19" s="11"/>
      <c r="G19" s="12">
        <f t="shared" si="0"/>
        <v>0</v>
      </c>
      <c r="H19" s="13"/>
    </row>
    <row r="20" spans="1:8" s="8" customFormat="1" ht="15" customHeight="1" x14ac:dyDescent="0.35">
      <c r="A20" s="40">
        <v>431801</v>
      </c>
      <c r="B20" s="9" t="s">
        <v>21</v>
      </c>
      <c r="C20" s="9" t="s">
        <v>19</v>
      </c>
      <c r="D20" s="10">
        <v>0</v>
      </c>
      <c r="E20" s="36">
        <v>30</v>
      </c>
      <c r="F20" s="11"/>
      <c r="G20" s="12">
        <f t="shared" si="0"/>
        <v>0</v>
      </c>
      <c r="H20" s="13"/>
    </row>
    <row r="21" spans="1:8" s="8" customFormat="1" ht="15" customHeight="1" x14ac:dyDescent="0.35">
      <c r="A21" s="32" t="s">
        <v>231</v>
      </c>
      <c r="B21" s="9" t="s">
        <v>22</v>
      </c>
      <c r="C21" s="9" t="s">
        <v>19</v>
      </c>
      <c r="D21" s="10">
        <v>0</v>
      </c>
      <c r="E21" s="36">
        <v>13</v>
      </c>
      <c r="F21" s="11"/>
      <c r="G21" s="12">
        <f t="shared" si="0"/>
        <v>0</v>
      </c>
      <c r="H21" s="13"/>
    </row>
    <row r="22" spans="1:8" s="8" customFormat="1" ht="15" customHeight="1" x14ac:dyDescent="0.35">
      <c r="A22" s="32" t="s">
        <v>232</v>
      </c>
      <c r="B22" s="9" t="s">
        <v>23</v>
      </c>
      <c r="C22" s="9" t="s">
        <v>24</v>
      </c>
      <c r="D22" s="10">
        <v>0</v>
      </c>
      <c r="E22" s="36">
        <v>1</v>
      </c>
      <c r="F22" s="11"/>
      <c r="G22" s="12">
        <f t="shared" si="0"/>
        <v>0</v>
      </c>
      <c r="H22" s="13"/>
    </row>
    <row r="23" spans="1:8" s="8" customFormat="1" ht="15" customHeight="1" x14ac:dyDescent="0.35">
      <c r="A23" s="32" t="s">
        <v>233</v>
      </c>
      <c r="B23" s="9" t="s">
        <v>25</v>
      </c>
      <c r="C23" s="9" t="s">
        <v>19</v>
      </c>
      <c r="D23" s="10">
        <v>0</v>
      </c>
      <c r="E23" s="36">
        <v>3</v>
      </c>
      <c r="F23" s="11"/>
      <c r="G23" s="12">
        <f t="shared" si="0"/>
        <v>0</v>
      </c>
      <c r="H23" s="13"/>
    </row>
    <row r="24" spans="1:8" s="8" customFormat="1" ht="15" customHeight="1" x14ac:dyDescent="0.35">
      <c r="A24" s="40">
        <v>420680</v>
      </c>
      <c r="B24" s="9" t="s">
        <v>26</v>
      </c>
      <c r="C24" s="9" t="s">
        <v>27</v>
      </c>
      <c r="D24" s="10">
        <v>0</v>
      </c>
      <c r="E24" s="36">
        <v>1</v>
      </c>
      <c r="F24" s="11"/>
      <c r="G24" s="12">
        <f t="shared" si="0"/>
        <v>0</v>
      </c>
      <c r="H24" s="13"/>
    </row>
    <row r="25" spans="1:8" s="8" customFormat="1" ht="15" customHeight="1" x14ac:dyDescent="0.35">
      <c r="A25" s="40">
        <v>84638099</v>
      </c>
      <c r="B25" s="9" t="s">
        <v>28</v>
      </c>
      <c r="C25" s="9" t="s">
        <v>11</v>
      </c>
      <c r="D25" s="10">
        <v>0</v>
      </c>
      <c r="E25" s="36">
        <v>3</v>
      </c>
      <c r="F25" s="11"/>
      <c r="G25" s="12">
        <f t="shared" si="0"/>
        <v>0</v>
      </c>
      <c r="H25" s="13"/>
    </row>
    <row r="26" spans="1:8" s="8" customFormat="1" ht="15" customHeight="1" x14ac:dyDescent="0.35">
      <c r="A26" s="40">
        <v>1300530</v>
      </c>
      <c r="B26" s="9" t="s">
        <v>29</v>
      </c>
      <c r="C26" s="9" t="s">
        <v>19</v>
      </c>
      <c r="D26" s="10">
        <v>0</v>
      </c>
      <c r="E26" s="36">
        <v>1</v>
      </c>
      <c r="F26" s="11"/>
      <c r="G26" s="12">
        <f t="shared" si="0"/>
        <v>0</v>
      </c>
      <c r="H26" s="13"/>
    </row>
    <row r="27" spans="1:8" s="8" customFormat="1" ht="15" customHeight="1" x14ac:dyDescent="0.35">
      <c r="A27" s="40">
        <v>14263</v>
      </c>
      <c r="B27" s="9" t="s">
        <v>30</v>
      </c>
      <c r="C27" s="9" t="s">
        <v>31</v>
      </c>
      <c r="D27" s="10">
        <v>0</v>
      </c>
      <c r="E27" s="36">
        <v>3</v>
      </c>
      <c r="F27" s="11"/>
      <c r="G27" s="12">
        <f t="shared" si="0"/>
        <v>0</v>
      </c>
      <c r="H27" s="13"/>
    </row>
    <row r="28" spans="1:8" s="8" customFormat="1" ht="15" customHeight="1" x14ac:dyDescent="0.35">
      <c r="A28" s="40">
        <v>12386</v>
      </c>
      <c r="B28" s="9" t="s">
        <v>32</v>
      </c>
      <c r="C28" s="9" t="s">
        <v>33</v>
      </c>
      <c r="D28" s="10">
        <v>0</v>
      </c>
      <c r="E28" s="36">
        <v>2</v>
      </c>
      <c r="F28" s="11"/>
      <c r="G28" s="12">
        <f t="shared" si="0"/>
        <v>0</v>
      </c>
      <c r="H28" s="13"/>
    </row>
    <row r="29" spans="1:8" s="8" customFormat="1" ht="15" customHeight="1" x14ac:dyDescent="0.35">
      <c r="A29" s="40">
        <v>203927</v>
      </c>
      <c r="B29" s="9" t="s">
        <v>34</v>
      </c>
      <c r="C29" s="9" t="s">
        <v>11</v>
      </c>
      <c r="D29" s="10">
        <v>0</v>
      </c>
      <c r="E29" s="36">
        <v>25</v>
      </c>
      <c r="F29" s="11"/>
      <c r="G29" s="12">
        <f t="shared" si="0"/>
        <v>0</v>
      </c>
      <c r="H29" s="13"/>
    </row>
    <row r="30" spans="1:8" s="8" customFormat="1" ht="15" customHeight="1" x14ac:dyDescent="0.35">
      <c r="A30" s="40">
        <v>206775</v>
      </c>
      <c r="B30" s="9" t="s">
        <v>35</v>
      </c>
      <c r="C30" s="9" t="s">
        <v>36</v>
      </c>
      <c r="D30" s="10">
        <v>0</v>
      </c>
      <c r="E30" s="36">
        <v>2</v>
      </c>
      <c r="F30" s="11"/>
      <c r="G30" s="12">
        <f t="shared" si="0"/>
        <v>0</v>
      </c>
      <c r="H30" s="13"/>
    </row>
    <row r="31" spans="1:8" s="8" customFormat="1" ht="15" customHeight="1" x14ac:dyDescent="0.35">
      <c r="A31" s="40">
        <v>9813331</v>
      </c>
      <c r="B31" s="9" t="s">
        <v>37</v>
      </c>
      <c r="C31" s="9" t="s">
        <v>19</v>
      </c>
      <c r="D31" s="10">
        <v>0</v>
      </c>
      <c r="E31" s="36">
        <v>19</v>
      </c>
      <c r="F31" s="11"/>
      <c r="G31" s="12">
        <f t="shared" si="0"/>
        <v>0</v>
      </c>
      <c r="H31" s="13"/>
    </row>
    <row r="32" spans="1:8" s="8" customFormat="1" ht="15" customHeight="1" x14ac:dyDescent="0.35">
      <c r="A32" s="33" t="s">
        <v>234</v>
      </c>
      <c r="B32" s="9" t="s">
        <v>38</v>
      </c>
      <c r="C32" s="9" t="s">
        <v>39</v>
      </c>
      <c r="D32" s="10">
        <v>0</v>
      </c>
      <c r="E32" s="36">
        <v>5</v>
      </c>
      <c r="F32" s="11"/>
      <c r="G32" s="12">
        <f t="shared" si="0"/>
        <v>0</v>
      </c>
      <c r="H32" s="13"/>
    </row>
    <row r="33" spans="1:8" s="8" customFormat="1" ht="15" customHeight="1" x14ac:dyDescent="0.35">
      <c r="A33" s="40">
        <v>329605</v>
      </c>
      <c r="B33" s="9" t="s">
        <v>40</v>
      </c>
      <c r="C33" s="9" t="s">
        <v>17</v>
      </c>
      <c r="D33" s="10">
        <v>0</v>
      </c>
      <c r="E33" s="36">
        <v>11</v>
      </c>
      <c r="F33" s="11"/>
      <c r="G33" s="12">
        <f t="shared" si="0"/>
        <v>0</v>
      </c>
      <c r="H33" s="13"/>
    </row>
    <row r="34" spans="1:8" s="8" customFormat="1" ht="15" customHeight="1" x14ac:dyDescent="0.35">
      <c r="A34" s="40">
        <v>303129</v>
      </c>
      <c r="B34" s="9" t="s">
        <v>41</v>
      </c>
      <c r="C34" s="9" t="s">
        <v>17</v>
      </c>
      <c r="D34" s="10">
        <v>0</v>
      </c>
      <c r="E34" s="36">
        <v>16</v>
      </c>
      <c r="F34" s="11"/>
      <c r="G34" s="12">
        <f t="shared" si="0"/>
        <v>0</v>
      </c>
      <c r="H34" s="13"/>
    </row>
    <row r="35" spans="1:8" s="8" customFormat="1" ht="15" customHeight="1" x14ac:dyDescent="0.35">
      <c r="A35" s="40">
        <v>305211</v>
      </c>
      <c r="B35" s="9" t="s">
        <v>42</v>
      </c>
      <c r="C35" s="9" t="s">
        <v>17</v>
      </c>
      <c r="D35" s="10">
        <v>0</v>
      </c>
      <c r="E35" s="36">
        <v>9</v>
      </c>
      <c r="F35" s="11"/>
      <c r="G35" s="12">
        <f t="shared" si="0"/>
        <v>0</v>
      </c>
      <c r="H35" s="13"/>
    </row>
    <row r="36" spans="1:8" s="8" customFormat="1" ht="15" customHeight="1" x14ac:dyDescent="0.35">
      <c r="A36" s="40">
        <v>368861</v>
      </c>
      <c r="B36" s="9" t="s">
        <v>43</v>
      </c>
      <c r="C36" s="9" t="s">
        <v>17</v>
      </c>
      <c r="D36" s="10">
        <v>0</v>
      </c>
      <c r="E36" s="36">
        <v>13</v>
      </c>
      <c r="F36" s="11"/>
      <c r="G36" s="12">
        <f t="shared" si="0"/>
        <v>0</v>
      </c>
      <c r="H36" s="13"/>
    </row>
    <row r="37" spans="1:8" s="8" customFormat="1" ht="15" customHeight="1" x14ac:dyDescent="0.35">
      <c r="A37" s="40">
        <v>394602</v>
      </c>
      <c r="B37" s="9" t="s">
        <v>44</v>
      </c>
      <c r="C37" s="9" t="s">
        <v>17</v>
      </c>
      <c r="D37" s="10">
        <v>0</v>
      </c>
      <c r="E37" s="36">
        <v>1</v>
      </c>
      <c r="F37" s="11"/>
      <c r="G37" s="12">
        <f t="shared" si="0"/>
        <v>0</v>
      </c>
      <c r="H37" s="13"/>
    </row>
    <row r="38" spans="1:8" s="8" customFormat="1" ht="15" customHeight="1" x14ac:dyDescent="0.35">
      <c r="A38" s="33"/>
      <c r="B38" s="9" t="s">
        <v>317</v>
      </c>
      <c r="C38" s="9" t="s">
        <v>17</v>
      </c>
      <c r="D38" s="10">
        <v>0</v>
      </c>
      <c r="E38" s="36">
        <v>25</v>
      </c>
      <c r="F38" s="11"/>
      <c r="G38" s="12">
        <f t="shared" si="0"/>
        <v>0</v>
      </c>
      <c r="H38" s="13"/>
    </row>
    <row r="39" spans="1:8" s="8" customFormat="1" ht="15" customHeight="1" x14ac:dyDescent="0.35">
      <c r="A39" s="40">
        <v>367376</v>
      </c>
      <c r="B39" s="9" t="s">
        <v>45</v>
      </c>
      <c r="C39" s="9" t="s">
        <v>17</v>
      </c>
      <c r="D39" s="10">
        <v>0</v>
      </c>
      <c r="E39" s="36">
        <v>1</v>
      </c>
      <c r="F39" s="11"/>
      <c r="G39" s="12">
        <f t="shared" si="0"/>
        <v>0</v>
      </c>
      <c r="H39" s="13"/>
    </row>
    <row r="40" spans="1:8" s="8" customFormat="1" ht="15" customHeight="1" x14ac:dyDescent="0.35">
      <c r="A40" s="40">
        <v>366592</v>
      </c>
      <c r="B40" s="9" t="s">
        <v>46</v>
      </c>
      <c r="C40" s="9" t="s">
        <v>15</v>
      </c>
      <c r="D40" s="10">
        <v>0</v>
      </c>
      <c r="E40" s="36">
        <v>1</v>
      </c>
      <c r="F40" s="11"/>
      <c r="G40" s="12">
        <f t="shared" si="0"/>
        <v>0</v>
      </c>
      <c r="H40" s="13"/>
    </row>
    <row r="41" spans="1:8" s="8" customFormat="1" ht="15" customHeight="1" x14ac:dyDescent="0.35">
      <c r="A41" s="40">
        <v>304432</v>
      </c>
      <c r="B41" s="9" t="s">
        <v>47</v>
      </c>
      <c r="C41" s="9" t="s">
        <v>17</v>
      </c>
      <c r="D41" s="10">
        <v>0</v>
      </c>
      <c r="E41" s="36">
        <v>5</v>
      </c>
      <c r="F41" s="11"/>
      <c r="G41" s="12">
        <f t="shared" si="0"/>
        <v>0</v>
      </c>
      <c r="H41" s="13"/>
    </row>
    <row r="42" spans="1:8" s="8" customFormat="1" ht="15" customHeight="1" x14ac:dyDescent="0.35">
      <c r="A42" s="40">
        <v>300867</v>
      </c>
      <c r="B42" s="9" t="s">
        <v>48</v>
      </c>
      <c r="C42" s="9" t="s">
        <v>49</v>
      </c>
      <c r="D42" s="10">
        <v>0</v>
      </c>
      <c r="E42" s="36">
        <v>1</v>
      </c>
      <c r="F42" s="11"/>
      <c r="G42" s="12">
        <f t="shared" si="0"/>
        <v>0</v>
      </c>
      <c r="H42" s="13"/>
    </row>
    <row r="43" spans="1:8" s="8" customFormat="1" ht="15" customHeight="1" x14ac:dyDescent="0.35">
      <c r="A43" s="40">
        <v>306573</v>
      </c>
      <c r="B43" s="9" t="s">
        <v>50</v>
      </c>
      <c r="C43" s="9" t="s">
        <v>33</v>
      </c>
      <c r="D43" s="10">
        <v>0</v>
      </c>
      <c r="E43" s="36">
        <v>7</v>
      </c>
      <c r="F43" s="11"/>
      <c r="G43" s="12">
        <f t="shared" si="0"/>
        <v>0</v>
      </c>
      <c r="H43" s="13"/>
    </row>
    <row r="44" spans="1:8" s="8" customFormat="1" ht="15" customHeight="1" x14ac:dyDescent="0.35">
      <c r="A44" s="40">
        <v>368650</v>
      </c>
      <c r="B44" s="9" t="s">
        <v>51</v>
      </c>
      <c r="C44" s="9" t="s">
        <v>17</v>
      </c>
      <c r="D44" s="10">
        <v>0</v>
      </c>
      <c r="E44" s="36">
        <v>10</v>
      </c>
      <c r="F44" s="11"/>
      <c r="G44" s="12">
        <f t="shared" si="0"/>
        <v>0</v>
      </c>
      <c r="H44" s="13"/>
    </row>
    <row r="45" spans="1:8" s="8" customFormat="1" ht="15" customHeight="1" x14ac:dyDescent="0.35">
      <c r="A45" s="40">
        <v>368872</v>
      </c>
      <c r="B45" s="9" t="s">
        <v>52</v>
      </c>
      <c r="C45" s="9" t="s">
        <v>53</v>
      </c>
      <c r="D45" s="10">
        <v>0</v>
      </c>
      <c r="E45" s="36">
        <v>6</v>
      </c>
      <c r="F45" s="11"/>
      <c r="G45" s="12">
        <f t="shared" si="0"/>
        <v>0</v>
      </c>
      <c r="H45" s="13"/>
    </row>
    <row r="46" spans="1:8" s="8" customFormat="1" ht="15" customHeight="1" x14ac:dyDescent="0.35">
      <c r="A46" s="40">
        <v>302437</v>
      </c>
      <c r="B46" s="9" t="s">
        <v>54</v>
      </c>
      <c r="C46" s="9" t="s">
        <v>17</v>
      </c>
      <c r="D46" s="10">
        <v>0</v>
      </c>
      <c r="E46" s="36">
        <v>13</v>
      </c>
      <c r="F46" s="11"/>
      <c r="G46" s="12">
        <f t="shared" si="0"/>
        <v>0</v>
      </c>
      <c r="H46" s="13"/>
    </row>
    <row r="47" spans="1:8" s="8" customFormat="1" ht="15" customHeight="1" x14ac:dyDescent="0.35">
      <c r="A47" s="40">
        <v>305895</v>
      </c>
      <c r="B47" s="9" t="s">
        <v>55</v>
      </c>
      <c r="C47" s="9" t="s">
        <v>17</v>
      </c>
      <c r="D47" s="10">
        <v>0</v>
      </c>
      <c r="E47" s="36">
        <v>20</v>
      </c>
      <c r="F47" s="11"/>
      <c r="G47" s="12">
        <f t="shared" si="0"/>
        <v>0</v>
      </c>
      <c r="H47" s="13"/>
    </row>
    <row r="48" spans="1:8" s="8" customFormat="1" ht="15" customHeight="1" x14ac:dyDescent="0.35">
      <c r="A48" s="40">
        <v>305892</v>
      </c>
      <c r="B48" s="9" t="s">
        <v>56</v>
      </c>
      <c r="C48" s="9" t="s">
        <v>17</v>
      </c>
      <c r="D48" s="10">
        <v>0</v>
      </c>
      <c r="E48" s="36">
        <v>2</v>
      </c>
      <c r="F48" s="11"/>
      <c r="G48" s="12">
        <f t="shared" si="0"/>
        <v>0</v>
      </c>
      <c r="H48" s="13"/>
    </row>
    <row r="49" spans="1:10" s="8" customFormat="1" ht="15" customHeight="1" x14ac:dyDescent="0.35">
      <c r="A49" s="40">
        <v>305891</v>
      </c>
      <c r="B49" s="9" t="s">
        <v>57</v>
      </c>
      <c r="C49" s="9" t="s">
        <v>17</v>
      </c>
      <c r="D49" s="10">
        <v>0</v>
      </c>
      <c r="E49" s="36">
        <v>18</v>
      </c>
      <c r="F49" s="11"/>
      <c r="G49" s="12">
        <f t="shared" si="0"/>
        <v>0</v>
      </c>
      <c r="H49" s="13"/>
    </row>
    <row r="50" spans="1:10" s="8" customFormat="1" ht="15" customHeight="1" x14ac:dyDescent="0.35">
      <c r="A50" s="40"/>
      <c r="B50" s="42" t="s">
        <v>336</v>
      </c>
      <c r="C50" s="9" t="s">
        <v>83</v>
      </c>
      <c r="D50" s="10">
        <v>0</v>
      </c>
      <c r="E50" s="36">
        <v>3</v>
      </c>
      <c r="F50" s="11"/>
      <c r="G50" s="12">
        <f t="shared" si="0"/>
        <v>0</v>
      </c>
      <c r="H50" s="13"/>
    </row>
    <row r="51" spans="1:10" s="8" customFormat="1" ht="15" customHeight="1" x14ac:dyDescent="0.35">
      <c r="A51" s="40">
        <v>307736</v>
      </c>
      <c r="B51" s="9" t="s">
        <v>58</v>
      </c>
      <c r="C51" s="9" t="s">
        <v>17</v>
      </c>
      <c r="D51" s="10">
        <v>0</v>
      </c>
      <c r="E51" s="36">
        <v>3</v>
      </c>
      <c r="F51" s="11"/>
      <c r="G51" s="12">
        <f t="shared" si="0"/>
        <v>0</v>
      </c>
      <c r="H51" s="13"/>
    </row>
    <row r="52" spans="1:10" s="8" customFormat="1" ht="15" customHeight="1" x14ac:dyDescent="0.35">
      <c r="A52" s="40">
        <v>309628</v>
      </c>
      <c r="B52" s="9" t="s">
        <v>59</v>
      </c>
      <c r="C52" s="9" t="s">
        <v>17</v>
      </c>
      <c r="D52" s="10">
        <v>0</v>
      </c>
      <c r="E52" s="36">
        <v>1</v>
      </c>
      <c r="F52" s="11"/>
      <c r="G52" s="12">
        <f t="shared" si="0"/>
        <v>0</v>
      </c>
      <c r="H52" s="13"/>
    </row>
    <row r="53" spans="1:10" s="8" customFormat="1" ht="15" customHeight="1" x14ac:dyDescent="0.35">
      <c r="A53" s="40">
        <v>307727</v>
      </c>
      <c r="B53" s="9" t="s">
        <v>60</v>
      </c>
      <c r="C53" s="9" t="s">
        <v>17</v>
      </c>
      <c r="D53" s="10">
        <v>0</v>
      </c>
      <c r="E53" s="36">
        <v>27</v>
      </c>
      <c r="F53" s="11"/>
      <c r="G53" s="12">
        <f t="shared" si="0"/>
        <v>0</v>
      </c>
      <c r="H53" s="13"/>
    </row>
    <row r="54" spans="1:10" s="8" customFormat="1" ht="15" customHeight="1" x14ac:dyDescent="0.35">
      <c r="A54" s="40">
        <v>307731</v>
      </c>
      <c r="B54" s="9" t="s">
        <v>61</v>
      </c>
      <c r="C54" s="9" t="s">
        <v>17</v>
      </c>
      <c r="D54" s="10">
        <v>0</v>
      </c>
      <c r="E54" s="36">
        <v>11</v>
      </c>
      <c r="F54" s="11"/>
      <c r="G54" s="12">
        <f t="shared" si="0"/>
        <v>0</v>
      </c>
      <c r="H54" s="13"/>
    </row>
    <row r="55" spans="1:10" s="8" customFormat="1" ht="15" customHeight="1" x14ac:dyDescent="0.35">
      <c r="A55" s="40">
        <v>367246</v>
      </c>
      <c r="B55" s="9" t="s">
        <v>62</v>
      </c>
      <c r="C55" s="9" t="s">
        <v>11</v>
      </c>
      <c r="D55" s="10">
        <v>0</v>
      </c>
      <c r="E55" s="36">
        <v>5</v>
      </c>
      <c r="F55" s="14"/>
      <c r="G55" s="12">
        <f t="shared" si="0"/>
        <v>0</v>
      </c>
      <c r="H55" s="13"/>
    </row>
    <row r="56" spans="1:10" s="8" customFormat="1" ht="15" customHeight="1" x14ac:dyDescent="0.35">
      <c r="A56" s="40">
        <v>367864</v>
      </c>
      <c r="B56" s="9" t="s">
        <v>63</v>
      </c>
      <c r="C56" s="9" t="s">
        <v>17</v>
      </c>
      <c r="D56" s="10">
        <v>0</v>
      </c>
      <c r="E56" s="36">
        <v>6</v>
      </c>
      <c r="F56" s="11"/>
      <c r="G56" s="12">
        <f t="shared" si="0"/>
        <v>0</v>
      </c>
      <c r="H56" s="13"/>
    </row>
    <row r="57" spans="1:10" s="8" customFormat="1" ht="15" customHeight="1" x14ac:dyDescent="0.35">
      <c r="A57" s="40">
        <v>368609</v>
      </c>
      <c r="B57" s="9" t="s">
        <v>64</v>
      </c>
      <c r="C57" s="9" t="s">
        <v>65</v>
      </c>
      <c r="D57" s="10">
        <v>0</v>
      </c>
      <c r="E57" s="36">
        <v>17</v>
      </c>
      <c r="F57" s="11"/>
      <c r="G57" s="12">
        <f t="shared" si="0"/>
        <v>0</v>
      </c>
      <c r="H57" s="13"/>
    </row>
    <row r="58" spans="1:10" s="8" customFormat="1" ht="15" customHeight="1" x14ac:dyDescent="0.35">
      <c r="A58" s="40">
        <v>367896</v>
      </c>
      <c r="B58" s="9" t="s">
        <v>66</v>
      </c>
      <c r="C58" s="9" t="s">
        <v>17</v>
      </c>
      <c r="D58" s="10">
        <v>0</v>
      </c>
      <c r="E58" s="36">
        <v>5</v>
      </c>
      <c r="F58" s="11"/>
      <c r="G58" s="12">
        <f t="shared" si="0"/>
        <v>0</v>
      </c>
      <c r="H58" s="13"/>
    </row>
    <row r="59" spans="1:10" s="8" customFormat="1" ht="15" customHeight="1" x14ac:dyDescent="0.35">
      <c r="A59" s="40">
        <v>391451</v>
      </c>
      <c r="B59" s="9" t="s">
        <v>67</v>
      </c>
      <c r="C59" s="9" t="s">
        <v>11</v>
      </c>
      <c r="D59" s="10">
        <v>0</v>
      </c>
      <c r="E59" s="36">
        <v>13</v>
      </c>
      <c r="F59" s="11"/>
      <c r="G59" s="12">
        <f t="shared" si="0"/>
        <v>0</v>
      </c>
      <c r="H59" s="13"/>
    </row>
    <row r="60" spans="1:10" s="8" customFormat="1" ht="15" customHeight="1" x14ac:dyDescent="0.35">
      <c r="A60" s="40">
        <v>393222</v>
      </c>
      <c r="B60" s="9" t="s">
        <v>68</v>
      </c>
      <c r="C60" s="9" t="s">
        <v>11</v>
      </c>
      <c r="D60" s="10">
        <v>0</v>
      </c>
      <c r="E60" s="36">
        <v>23</v>
      </c>
      <c r="F60" s="11"/>
      <c r="G60" s="12">
        <f t="shared" si="0"/>
        <v>0</v>
      </c>
      <c r="H60" s="13"/>
    </row>
    <row r="61" spans="1:10" s="8" customFormat="1" ht="15" customHeight="1" x14ac:dyDescent="0.35">
      <c r="A61" s="33" t="s">
        <v>235</v>
      </c>
      <c r="B61" s="9" t="s">
        <v>69</v>
      </c>
      <c r="C61" s="39">
        <v>100</v>
      </c>
      <c r="D61" s="10">
        <v>0</v>
      </c>
      <c r="E61" s="36">
        <v>3</v>
      </c>
      <c r="F61" s="11"/>
      <c r="G61" s="12">
        <f t="shared" si="0"/>
        <v>0</v>
      </c>
      <c r="H61" s="13"/>
    </row>
    <row r="62" spans="1:10" s="8" customFormat="1" ht="15" customHeight="1" x14ac:dyDescent="0.35">
      <c r="A62" s="33" t="s">
        <v>236</v>
      </c>
      <c r="B62" s="9" t="s">
        <v>70</v>
      </c>
      <c r="C62" s="39">
        <v>100</v>
      </c>
      <c r="D62" s="10">
        <v>0</v>
      </c>
      <c r="E62" s="36">
        <v>1</v>
      </c>
      <c r="F62" s="11"/>
      <c r="G62" s="12">
        <f t="shared" si="0"/>
        <v>0</v>
      </c>
      <c r="H62" s="13"/>
    </row>
    <row r="63" spans="1:10" s="8" customFormat="1" ht="15" customHeight="1" x14ac:dyDescent="0.35">
      <c r="A63" s="33" t="s">
        <v>237</v>
      </c>
      <c r="B63" s="9" t="s">
        <v>71</v>
      </c>
      <c r="C63" s="39">
        <v>100</v>
      </c>
      <c r="D63" s="10">
        <v>0</v>
      </c>
      <c r="E63" s="36">
        <v>5</v>
      </c>
      <c r="F63" s="11"/>
      <c r="G63" s="12">
        <f t="shared" si="0"/>
        <v>0</v>
      </c>
      <c r="H63" s="13"/>
    </row>
    <row r="64" spans="1:10" s="8" customFormat="1" ht="15" customHeight="1" x14ac:dyDescent="0.35">
      <c r="A64" s="33" t="s">
        <v>238</v>
      </c>
      <c r="B64" s="9" t="s">
        <v>72</v>
      </c>
      <c r="C64" s="39">
        <v>100</v>
      </c>
      <c r="D64" s="10">
        <v>0</v>
      </c>
      <c r="E64" s="36">
        <v>3</v>
      </c>
      <c r="F64" s="11"/>
      <c r="G64" s="12">
        <f t="shared" si="0"/>
        <v>0</v>
      </c>
      <c r="H64" s="13"/>
      <c r="J64" s="15"/>
    </row>
    <row r="65" spans="1:10" s="8" customFormat="1" ht="15" customHeight="1" x14ac:dyDescent="0.35">
      <c r="A65" s="40">
        <v>533170</v>
      </c>
      <c r="B65" s="9" t="s">
        <v>73</v>
      </c>
      <c r="C65" s="9" t="s">
        <v>74</v>
      </c>
      <c r="D65" s="10">
        <v>0</v>
      </c>
      <c r="E65" s="36">
        <v>1</v>
      </c>
      <c r="F65" s="11"/>
      <c r="G65" s="12">
        <f t="shared" si="0"/>
        <v>0</v>
      </c>
      <c r="H65" s="13"/>
      <c r="J65" s="15"/>
    </row>
    <row r="66" spans="1:10" s="8" customFormat="1" ht="15" customHeight="1" x14ac:dyDescent="0.35">
      <c r="A66" s="32"/>
      <c r="B66" s="9" t="s">
        <v>318</v>
      </c>
      <c r="C66" s="9" t="s">
        <v>11</v>
      </c>
      <c r="D66" s="10">
        <v>0</v>
      </c>
      <c r="E66" s="36">
        <v>3</v>
      </c>
      <c r="F66" s="11"/>
      <c r="G66" s="12">
        <f t="shared" si="0"/>
        <v>0</v>
      </c>
      <c r="H66" s="13"/>
      <c r="J66" s="15"/>
    </row>
    <row r="67" spans="1:10" s="8" customFormat="1" ht="15" customHeight="1" x14ac:dyDescent="0.35">
      <c r="A67" s="32"/>
      <c r="B67" s="9" t="s">
        <v>319</v>
      </c>
      <c r="C67" s="9" t="s">
        <v>17</v>
      </c>
      <c r="D67" s="10">
        <v>0</v>
      </c>
      <c r="E67" s="36">
        <v>10</v>
      </c>
      <c r="F67" s="11"/>
      <c r="G67" s="12">
        <f t="shared" si="0"/>
        <v>0</v>
      </c>
      <c r="H67" s="13"/>
      <c r="J67" s="15"/>
    </row>
    <row r="68" spans="1:10" s="8" customFormat="1" ht="15" customHeight="1" x14ac:dyDescent="0.35">
      <c r="A68" s="32"/>
      <c r="B68" s="9" t="s">
        <v>320</v>
      </c>
      <c r="C68" s="9" t="s">
        <v>17</v>
      </c>
      <c r="D68" s="10">
        <v>0</v>
      </c>
      <c r="E68" s="36">
        <v>2</v>
      </c>
      <c r="F68" s="11"/>
      <c r="G68" s="12">
        <f t="shared" si="0"/>
        <v>0</v>
      </c>
      <c r="H68" s="13"/>
      <c r="J68" s="15"/>
    </row>
    <row r="69" spans="1:10" s="8" customFormat="1" ht="15" customHeight="1" x14ac:dyDescent="0.35">
      <c r="A69" s="32" t="s">
        <v>239</v>
      </c>
      <c r="B69" s="9" t="s">
        <v>75</v>
      </c>
      <c r="C69" s="39">
        <v>1</v>
      </c>
      <c r="D69" s="10">
        <v>0</v>
      </c>
      <c r="E69" s="36">
        <v>1</v>
      </c>
      <c r="F69" s="11"/>
      <c r="G69" s="12">
        <f t="shared" si="0"/>
        <v>0</v>
      </c>
      <c r="H69" s="13"/>
    </row>
    <row r="70" spans="1:10" s="8" customFormat="1" ht="15" customHeight="1" x14ac:dyDescent="0.35">
      <c r="A70" s="32" t="s">
        <v>240</v>
      </c>
      <c r="B70" s="9" t="s">
        <v>76</v>
      </c>
      <c r="C70" s="9" t="s">
        <v>19</v>
      </c>
      <c r="D70" s="10">
        <v>0</v>
      </c>
      <c r="E70" s="36">
        <v>200</v>
      </c>
      <c r="F70" s="11"/>
      <c r="G70" s="12">
        <f t="shared" si="0"/>
        <v>0</v>
      </c>
      <c r="H70" s="13"/>
    </row>
    <row r="71" spans="1:10" s="8" customFormat="1" ht="15" customHeight="1" x14ac:dyDescent="0.35">
      <c r="A71" s="32" t="s">
        <v>241</v>
      </c>
      <c r="B71" s="9" t="s">
        <v>77</v>
      </c>
      <c r="C71" s="9" t="s">
        <v>74</v>
      </c>
      <c r="D71" s="10">
        <v>0</v>
      </c>
      <c r="E71" s="36">
        <v>16</v>
      </c>
      <c r="F71" s="11"/>
      <c r="G71" s="12">
        <f t="shared" si="0"/>
        <v>0</v>
      </c>
      <c r="H71" s="13"/>
    </row>
    <row r="72" spans="1:10" s="8" customFormat="1" ht="15" customHeight="1" x14ac:dyDescent="0.35">
      <c r="A72" s="33">
        <v>84001182</v>
      </c>
      <c r="B72" s="9" t="s">
        <v>78</v>
      </c>
      <c r="C72" s="9" t="s">
        <v>19</v>
      </c>
      <c r="D72" s="10">
        <v>0</v>
      </c>
      <c r="E72" s="36">
        <v>13</v>
      </c>
      <c r="F72" s="11"/>
      <c r="G72" s="12">
        <f t="shared" si="0"/>
        <v>0</v>
      </c>
      <c r="H72" s="13"/>
    </row>
    <row r="73" spans="1:10" s="8" customFormat="1" ht="15" customHeight="1" x14ac:dyDescent="0.35">
      <c r="A73" s="32" t="s">
        <v>242</v>
      </c>
      <c r="B73" s="9" t="s">
        <v>79</v>
      </c>
      <c r="C73" s="9" t="s">
        <v>19</v>
      </c>
      <c r="D73" s="10">
        <v>0</v>
      </c>
      <c r="E73" s="36">
        <v>1</v>
      </c>
      <c r="F73" s="11"/>
      <c r="G73" s="12">
        <f t="shared" si="0"/>
        <v>0</v>
      </c>
      <c r="H73" s="13"/>
    </row>
    <row r="74" spans="1:10" s="8" customFormat="1" ht="15" customHeight="1" x14ac:dyDescent="0.35">
      <c r="A74" s="32"/>
      <c r="B74" s="9" t="s">
        <v>337</v>
      </c>
      <c r="C74" s="9" t="s">
        <v>17</v>
      </c>
      <c r="D74" s="10">
        <v>0</v>
      </c>
      <c r="E74" s="36">
        <v>2</v>
      </c>
      <c r="F74" s="11"/>
      <c r="G74" s="12">
        <f t="shared" si="0"/>
        <v>0</v>
      </c>
      <c r="H74" s="13"/>
    </row>
    <row r="75" spans="1:10" s="8" customFormat="1" ht="15" customHeight="1" x14ac:dyDescent="0.35">
      <c r="A75" s="32"/>
      <c r="B75" s="9" t="s">
        <v>338</v>
      </c>
      <c r="C75" s="9" t="s">
        <v>17</v>
      </c>
      <c r="D75" s="10">
        <v>0</v>
      </c>
      <c r="E75" s="36">
        <v>2</v>
      </c>
      <c r="F75" s="11"/>
      <c r="G75" s="12">
        <f t="shared" si="0"/>
        <v>0</v>
      </c>
      <c r="H75" s="13"/>
    </row>
    <row r="76" spans="1:10" s="8" customFormat="1" ht="15" customHeight="1" x14ac:dyDescent="0.35">
      <c r="A76" s="32"/>
      <c r="B76" s="9" t="s">
        <v>339</v>
      </c>
      <c r="C76" s="9" t="s">
        <v>74</v>
      </c>
      <c r="D76" s="10">
        <v>0</v>
      </c>
      <c r="E76" s="36">
        <v>2</v>
      </c>
      <c r="F76" s="11"/>
      <c r="G76" s="12">
        <f t="shared" si="0"/>
        <v>0</v>
      </c>
      <c r="H76" s="13"/>
    </row>
    <row r="77" spans="1:10" s="8" customFormat="1" ht="15" customHeight="1" x14ac:dyDescent="0.35">
      <c r="A77" s="32"/>
      <c r="B77" s="9" t="s">
        <v>322</v>
      </c>
      <c r="C77" s="9" t="s">
        <v>19</v>
      </c>
      <c r="D77" s="10">
        <v>0</v>
      </c>
      <c r="E77" s="36">
        <v>2</v>
      </c>
      <c r="F77" s="11"/>
      <c r="G77" s="12">
        <f t="shared" si="0"/>
        <v>0</v>
      </c>
      <c r="H77" s="13"/>
    </row>
    <row r="78" spans="1:10" s="8" customFormat="1" ht="15" customHeight="1" x14ac:dyDescent="0.35">
      <c r="A78" s="40">
        <v>11896857191</v>
      </c>
      <c r="B78" s="9" t="s">
        <v>80</v>
      </c>
      <c r="C78" s="9" t="s">
        <v>11</v>
      </c>
      <c r="D78" s="10">
        <v>0</v>
      </c>
      <c r="E78" s="36">
        <v>4</v>
      </c>
      <c r="F78" s="11"/>
      <c r="G78" s="12">
        <f t="shared" si="0"/>
        <v>0</v>
      </c>
      <c r="H78" s="13"/>
    </row>
    <row r="79" spans="1:10" s="8" customFormat="1" ht="15" customHeight="1" x14ac:dyDescent="0.35">
      <c r="A79" s="40">
        <v>11896890</v>
      </c>
      <c r="B79" s="9" t="s">
        <v>81</v>
      </c>
      <c r="C79" s="9" t="s">
        <v>11</v>
      </c>
      <c r="D79" s="10">
        <v>0</v>
      </c>
      <c r="E79" s="36">
        <v>14</v>
      </c>
      <c r="F79" s="11"/>
      <c r="G79" s="12">
        <f t="shared" ref="G79:G141" si="1">D79*(1-F79)*E79</f>
        <v>0</v>
      </c>
      <c r="H79" s="13"/>
    </row>
    <row r="80" spans="1:10" s="8" customFormat="1" ht="15" customHeight="1" x14ac:dyDescent="0.35">
      <c r="A80" s="33"/>
      <c r="B80" s="9" t="s">
        <v>323</v>
      </c>
      <c r="C80" s="9" t="s">
        <v>74</v>
      </c>
      <c r="D80" s="10">
        <v>0</v>
      </c>
      <c r="E80" s="36">
        <v>6</v>
      </c>
      <c r="F80" s="11"/>
      <c r="G80" s="12">
        <f t="shared" si="1"/>
        <v>0</v>
      </c>
      <c r="H80" s="13"/>
    </row>
    <row r="81" spans="1:8" s="8" customFormat="1" ht="15" customHeight="1" x14ac:dyDescent="0.35">
      <c r="A81" s="40">
        <v>84191427</v>
      </c>
      <c r="B81" s="9" t="s">
        <v>82</v>
      </c>
      <c r="C81" s="9" t="s">
        <v>83</v>
      </c>
      <c r="D81" s="10">
        <v>0</v>
      </c>
      <c r="E81" s="36">
        <v>15</v>
      </c>
      <c r="F81" s="11"/>
      <c r="G81" s="12">
        <f t="shared" si="1"/>
        <v>0</v>
      </c>
      <c r="H81" s="13"/>
    </row>
    <row r="82" spans="1:8" s="8" customFormat="1" ht="15" customHeight="1" x14ac:dyDescent="0.35">
      <c r="A82" s="40">
        <v>84533513</v>
      </c>
      <c r="B82" s="9" t="s">
        <v>82</v>
      </c>
      <c r="C82" s="9" t="s">
        <v>17</v>
      </c>
      <c r="D82" s="10">
        <v>0</v>
      </c>
      <c r="E82" s="36">
        <v>8</v>
      </c>
      <c r="F82" s="11"/>
      <c r="G82" s="12">
        <f t="shared" si="1"/>
        <v>0</v>
      </c>
      <c r="H82" s="13"/>
    </row>
    <row r="83" spans="1:8" s="8" customFormat="1" ht="15" customHeight="1" x14ac:dyDescent="0.35">
      <c r="A83" s="40">
        <v>41003455</v>
      </c>
      <c r="B83" s="9" t="s">
        <v>84</v>
      </c>
      <c r="C83" s="39">
        <v>100</v>
      </c>
      <c r="D83" s="10">
        <v>0</v>
      </c>
      <c r="E83" s="36">
        <v>2</v>
      </c>
      <c r="F83" s="11"/>
      <c r="G83" s="12">
        <f t="shared" si="1"/>
        <v>0</v>
      </c>
      <c r="H83" s="13"/>
    </row>
    <row r="84" spans="1:8" s="8" customFormat="1" ht="15" customHeight="1" x14ac:dyDescent="0.35">
      <c r="A84" s="40">
        <v>7056751</v>
      </c>
      <c r="B84" s="9" t="s">
        <v>85</v>
      </c>
      <c r="C84" s="9" t="s">
        <v>17</v>
      </c>
      <c r="D84" s="10">
        <v>0</v>
      </c>
      <c r="E84" s="36">
        <v>6</v>
      </c>
      <c r="F84" s="11"/>
      <c r="G84" s="12">
        <f t="shared" si="1"/>
        <v>0</v>
      </c>
      <c r="H84" s="13"/>
    </row>
    <row r="85" spans="1:8" s="8" customFormat="1" ht="15" customHeight="1" x14ac:dyDescent="0.35">
      <c r="A85" s="33"/>
      <c r="B85" s="9" t="s">
        <v>324</v>
      </c>
      <c r="C85" s="9" t="s">
        <v>19</v>
      </c>
      <c r="D85" s="10">
        <v>0</v>
      </c>
      <c r="E85" s="36">
        <v>1</v>
      </c>
      <c r="F85" s="11"/>
      <c r="G85" s="12">
        <f t="shared" si="1"/>
        <v>0</v>
      </c>
      <c r="H85" s="13"/>
    </row>
    <row r="86" spans="1:8" s="8" customFormat="1" ht="15" customHeight="1" x14ac:dyDescent="0.35">
      <c r="A86" s="33" t="s">
        <v>243</v>
      </c>
      <c r="B86" s="9" t="s">
        <v>86</v>
      </c>
      <c r="C86" s="9" t="s">
        <v>31</v>
      </c>
      <c r="D86" s="10">
        <v>0</v>
      </c>
      <c r="E86" s="36">
        <v>1</v>
      </c>
      <c r="F86" s="11"/>
      <c r="G86" s="12">
        <f t="shared" si="1"/>
        <v>0</v>
      </c>
      <c r="H86" s="13"/>
    </row>
    <row r="87" spans="1:8" s="8" customFormat="1" ht="15" customHeight="1" x14ac:dyDescent="0.35">
      <c r="A87" s="33" t="s">
        <v>244</v>
      </c>
      <c r="B87" s="9" t="s">
        <v>87</v>
      </c>
      <c r="C87" s="9" t="s">
        <v>31</v>
      </c>
      <c r="D87" s="10">
        <v>0</v>
      </c>
      <c r="E87" s="36">
        <v>1</v>
      </c>
      <c r="F87" s="11"/>
      <c r="G87" s="12">
        <f t="shared" si="1"/>
        <v>0</v>
      </c>
      <c r="H87" s="13"/>
    </row>
    <row r="88" spans="1:8" s="8" customFormat="1" ht="15" customHeight="1" x14ac:dyDescent="0.35">
      <c r="A88" s="40">
        <v>12240</v>
      </c>
      <c r="B88" s="9" t="s">
        <v>88</v>
      </c>
      <c r="C88" s="9" t="s">
        <v>89</v>
      </c>
      <c r="D88" s="10">
        <v>0</v>
      </c>
      <c r="E88" s="36">
        <v>1</v>
      </c>
      <c r="F88" s="11"/>
      <c r="G88" s="12">
        <f t="shared" si="1"/>
        <v>0</v>
      </c>
      <c r="H88" s="13"/>
    </row>
    <row r="89" spans="1:8" s="8" customFormat="1" ht="15" customHeight="1" x14ac:dyDescent="0.35">
      <c r="A89" s="40">
        <v>63457</v>
      </c>
      <c r="B89" s="9" t="s">
        <v>90</v>
      </c>
      <c r="C89" s="9" t="s">
        <v>19</v>
      </c>
      <c r="D89" s="10">
        <v>0</v>
      </c>
      <c r="E89" s="36">
        <v>2</v>
      </c>
      <c r="F89" s="11"/>
      <c r="G89" s="12">
        <f t="shared" si="1"/>
        <v>0</v>
      </c>
      <c r="H89" s="13"/>
    </row>
    <row r="90" spans="1:8" s="8" customFormat="1" ht="15" customHeight="1" x14ac:dyDescent="0.35">
      <c r="A90" s="40">
        <v>6014166</v>
      </c>
      <c r="B90" s="9" t="s">
        <v>91</v>
      </c>
      <c r="C90" s="9" t="s">
        <v>17</v>
      </c>
      <c r="D90" s="10">
        <v>0</v>
      </c>
      <c r="E90" s="36">
        <v>4</v>
      </c>
      <c r="F90" s="11"/>
      <c r="G90" s="12">
        <f t="shared" si="1"/>
        <v>0</v>
      </c>
      <c r="H90" s="13"/>
    </row>
    <row r="91" spans="1:8" s="8" customFormat="1" ht="15" customHeight="1" x14ac:dyDescent="0.35">
      <c r="A91" s="33" t="s">
        <v>245</v>
      </c>
      <c r="B91" s="9" t="s">
        <v>92</v>
      </c>
      <c r="C91" s="9" t="s">
        <v>17</v>
      </c>
      <c r="D91" s="10">
        <v>0</v>
      </c>
      <c r="E91" s="36">
        <v>5</v>
      </c>
      <c r="F91" s="11"/>
      <c r="G91" s="12">
        <f t="shared" si="1"/>
        <v>0</v>
      </c>
      <c r="H91" s="13"/>
    </row>
    <row r="92" spans="1:8" s="8" customFormat="1" ht="15" customHeight="1" x14ac:dyDescent="0.35">
      <c r="A92" s="40">
        <v>1825</v>
      </c>
      <c r="B92" s="9" t="s">
        <v>93</v>
      </c>
      <c r="C92" s="9" t="s">
        <v>19</v>
      </c>
      <c r="D92" s="10">
        <v>0</v>
      </c>
      <c r="E92" s="36">
        <v>1</v>
      </c>
      <c r="F92" s="11"/>
      <c r="G92" s="12">
        <f t="shared" si="1"/>
        <v>0</v>
      </c>
      <c r="H92" s="13"/>
    </row>
    <row r="93" spans="1:8" s="8" customFormat="1" ht="15" customHeight="1" x14ac:dyDescent="0.35">
      <c r="A93" s="40">
        <v>7199</v>
      </c>
      <c r="B93" s="9" t="s">
        <v>94</v>
      </c>
      <c r="C93" s="9" t="s">
        <v>95</v>
      </c>
      <c r="D93" s="10">
        <v>0</v>
      </c>
      <c r="E93" s="36">
        <v>1</v>
      </c>
      <c r="F93" s="11"/>
      <c r="G93" s="12">
        <f t="shared" si="1"/>
        <v>0</v>
      </c>
      <c r="H93" s="13"/>
    </row>
    <row r="94" spans="1:8" s="8" customFormat="1" ht="15" customHeight="1" x14ac:dyDescent="0.35">
      <c r="A94" s="33"/>
      <c r="B94" s="9" t="s">
        <v>325</v>
      </c>
      <c r="C94" s="9" t="s">
        <v>33</v>
      </c>
      <c r="D94" s="10">
        <v>0</v>
      </c>
      <c r="E94" s="36">
        <v>4</v>
      </c>
      <c r="F94" s="11"/>
      <c r="G94" s="12">
        <f t="shared" si="1"/>
        <v>0</v>
      </c>
      <c r="H94" s="13"/>
    </row>
    <row r="95" spans="1:8" s="8" customFormat="1" ht="15" customHeight="1" x14ac:dyDescent="0.35">
      <c r="A95" s="33"/>
      <c r="B95" s="9" t="s">
        <v>326</v>
      </c>
      <c r="C95" s="9" t="s">
        <v>33</v>
      </c>
      <c r="D95" s="10">
        <v>0</v>
      </c>
      <c r="E95" s="36">
        <v>2</v>
      </c>
      <c r="F95" s="11"/>
      <c r="G95" s="12">
        <f t="shared" si="1"/>
        <v>0</v>
      </c>
      <c r="H95" s="13"/>
    </row>
    <row r="96" spans="1:8" s="8" customFormat="1" ht="15" customHeight="1" x14ac:dyDescent="0.35">
      <c r="A96" s="40">
        <v>209740</v>
      </c>
      <c r="B96" s="9" t="s">
        <v>96</v>
      </c>
      <c r="C96" s="9" t="s">
        <v>19</v>
      </c>
      <c r="D96" s="10">
        <v>0</v>
      </c>
      <c r="E96" s="36">
        <v>3</v>
      </c>
      <c r="F96" s="11"/>
      <c r="G96" s="12">
        <f t="shared" si="1"/>
        <v>0</v>
      </c>
      <c r="H96" s="13"/>
    </row>
    <row r="97" spans="1:8" s="8" customFormat="1" ht="15" customHeight="1" x14ac:dyDescent="0.35">
      <c r="A97" s="40">
        <v>594570</v>
      </c>
      <c r="B97" s="9" t="s">
        <v>97</v>
      </c>
      <c r="C97" s="9" t="s">
        <v>19</v>
      </c>
      <c r="D97" s="10">
        <v>0</v>
      </c>
      <c r="E97" s="36">
        <v>22</v>
      </c>
      <c r="F97" s="11"/>
      <c r="G97" s="12">
        <f t="shared" si="1"/>
        <v>0</v>
      </c>
      <c r="H97" s="13"/>
    </row>
    <row r="98" spans="1:8" s="8" customFormat="1" ht="15" customHeight="1" x14ac:dyDescent="0.35">
      <c r="A98" s="40">
        <v>2775001</v>
      </c>
      <c r="B98" s="9" t="s">
        <v>98</v>
      </c>
      <c r="C98" s="9" t="s">
        <v>99</v>
      </c>
      <c r="D98" s="10">
        <v>0</v>
      </c>
      <c r="E98" s="36">
        <v>1</v>
      </c>
      <c r="F98" s="11"/>
      <c r="G98" s="12">
        <f t="shared" si="1"/>
        <v>0</v>
      </c>
      <c r="H98" s="13"/>
    </row>
    <row r="99" spans="1:8" s="8" customFormat="1" ht="15" customHeight="1" x14ac:dyDescent="0.35">
      <c r="A99" s="40">
        <v>70812</v>
      </c>
      <c r="B99" s="9" t="s">
        <v>100</v>
      </c>
      <c r="C99" s="9" t="s">
        <v>11</v>
      </c>
      <c r="D99" s="10">
        <v>0</v>
      </c>
      <c r="E99" s="36">
        <v>7</v>
      </c>
      <c r="F99" s="11"/>
      <c r="G99" s="12">
        <f t="shared" si="1"/>
        <v>0</v>
      </c>
      <c r="H99" s="13"/>
    </row>
    <row r="100" spans="1:8" s="8" customFormat="1" ht="15" customHeight="1" x14ac:dyDescent="0.35">
      <c r="A100" s="40">
        <v>98818</v>
      </c>
      <c r="B100" s="9" t="s">
        <v>101</v>
      </c>
      <c r="C100" s="9" t="s">
        <v>11</v>
      </c>
      <c r="D100" s="10">
        <v>0</v>
      </c>
      <c r="E100" s="36">
        <v>5</v>
      </c>
      <c r="F100" s="11"/>
      <c r="G100" s="12">
        <f t="shared" si="1"/>
        <v>0</v>
      </c>
      <c r="H100" s="13"/>
    </row>
    <row r="101" spans="1:8" s="8" customFormat="1" ht="15" customHeight="1" x14ac:dyDescent="0.35">
      <c r="A101" s="33"/>
      <c r="B101" s="9" t="s">
        <v>327</v>
      </c>
      <c r="C101" s="9" t="s">
        <v>19</v>
      </c>
      <c r="D101" s="10">
        <v>0</v>
      </c>
      <c r="E101" s="36">
        <v>3</v>
      </c>
      <c r="F101" s="11"/>
      <c r="G101" s="12">
        <f t="shared" si="1"/>
        <v>0</v>
      </c>
      <c r="H101" s="13"/>
    </row>
    <row r="102" spans="1:8" s="8" customFormat="1" ht="15" customHeight="1" x14ac:dyDescent="0.35">
      <c r="A102" s="40">
        <v>9000785</v>
      </c>
      <c r="B102" s="9" t="s">
        <v>102</v>
      </c>
      <c r="C102" s="9" t="s">
        <v>17</v>
      </c>
      <c r="D102" s="10">
        <v>0</v>
      </c>
      <c r="E102" s="36">
        <v>1</v>
      </c>
      <c r="F102" s="11"/>
      <c r="G102" s="12">
        <f t="shared" si="1"/>
        <v>0</v>
      </c>
      <c r="H102" s="13"/>
    </row>
    <row r="103" spans="1:8" s="8" customFormat="1" ht="15" customHeight="1" x14ac:dyDescent="0.35">
      <c r="A103" s="40">
        <v>9501</v>
      </c>
      <c r="B103" s="9" t="s">
        <v>103</v>
      </c>
      <c r="C103" s="9" t="s">
        <v>17</v>
      </c>
      <c r="D103" s="10">
        <v>0</v>
      </c>
      <c r="E103" s="36">
        <v>14</v>
      </c>
      <c r="F103" s="11"/>
      <c r="G103" s="12">
        <f t="shared" si="1"/>
        <v>0</v>
      </c>
      <c r="H103" s="13"/>
    </row>
    <row r="104" spans="1:8" s="8" customFormat="1" ht="15" customHeight="1" x14ac:dyDescent="0.35">
      <c r="A104" s="40">
        <v>8501</v>
      </c>
      <c r="B104" s="9" t="s">
        <v>104</v>
      </c>
      <c r="C104" s="9" t="s">
        <v>17</v>
      </c>
      <c r="D104" s="10">
        <v>0</v>
      </c>
      <c r="E104" s="36">
        <v>16</v>
      </c>
      <c r="F104" s="11"/>
      <c r="G104" s="12">
        <f t="shared" si="1"/>
        <v>0</v>
      </c>
      <c r="H104" s="13"/>
    </row>
    <row r="105" spans="1:8" s="8" customFormat="1" ht="15" customHeight="1" x14ac:dyDescent="0.35">
      <c r="A105" s="40">
        <v>7501</v>
      </c>
      <c r="B105" s="9" t="s">
        <v>105</v>
      </c>
      <c r="C105" s="9" t="s">
        <v>17</v>
      </c>
      <c r="D105" s="10">
        <v>0</v>
      </c>
      <c r="E105" s="36">
        <v>9</v>
      </c>
      <c r="F105" s="11"/>
      <c r="G105" s="12">
        <f t="shared" si="1"/>
        <v>0</v>
      </c>
      <c r="H105" s="13"/>
    </row>
    <row r="106" spans="1:8" s="8" customFormat="1" ht="15" customHeight="1" x14ac:dyDescent="0.35">
      <c r="A106" s="33" t="s">
        <v>246</v>
      </c>
      <c r="B106" s="9" t="s">
        <v>106</v>
      </c>
      <c r="C106" s="9" t="s">
        <v>17</v>
      </c>
      <c r="D106" s="10">
        <v>0</v>
      </c>
      <c r="E106" s="36">
        <v>4</v>
      </c>
      <c r="F106" s="11"/>
      <c r="G106" s="12">
        <f t="shared" si="1"/>
        <v>0</v>
      </c>
      <c r="H106" s="13"/>
    </row>
    <row r="107" spans="1:8" s="8" customFormat="1" ht="15" customHeight="1" x14ac:dyDescent="0.35">
      <c r="A107" s="33" t="s">
        <v>247</v>
      </c>
      <c r="B107" s="9" t="s">
        <v>107</v>
      </c>
      <c r="C107" s="9" t="s">
        <v>15</v>
      </c>
      <c r="D107" s="10">
        <v>0</v>
      </c>
      <c r="E107" s="36">
        <v>59</v>
      </c>
      <c r="F107" s="11"/>
      <c r="G107" s="12">
        <f t="shared" si="1"/>
        <v>0</v>
      </c>
      <c r="H107" s="13"/>
    </row>
    <row r="108" spans="1:8" s="8" customFormat="1" ht="15" customHeight="1" x14ac:dyDescent="0.35">
      <c r="A108" s="33" t="s">
        <v>248</v>
      </c>
      <c r="B108" s="9" t="s">
        <v>108</v>
      </c>
      <c r="C108" s="9" t="s">
        <v>15</v>
      </c>
      <c r="D108" s="10">
        <v>0</v>
      </c>
      <c r="E108" s="36">
        <v>135</v>
      </c>
      <c r="F108" s="11"/>
      <c r="G108" s="12">
        <f t="shared" si="1"/>
        <v>0</v>
      </c>
      <c r="H108" s="13"/>
    </row>
    <row r="109" spans="1:8" s="8" customFormat="1" ht="15" customHeight="1" x14ac:dyDescent="0.35">
      <c r="A109" s="33" t="s">
        <v>249</v>
      </c>
      <c r="B109" s="9" t="s">
        <v>109</v>
      </c>
      <c r="C109" s="9" t="s">
        <v>15</v>
      </c>
      <c r="D109" s="10">
        <v>0</v>
      </c>
      <c r="E109" s="36">
        <v>81</v>
      </c>
      <c r="F109" s="11"/>
      <c r="G109" s="12">
        <f t="shared" si="1"/>
        <v>0</v>
      </c>
      <c r="H109" s="13"/>
    </row>
    <row r="110" spans="1:8" s="8" customFormat="1" ht="15" customHeight="1" x14ac:dyDescent="0.35">
      <c r="A110" s="40">
        <v>826753827</v>
      </c>
      <c r="B110" s="9" t="s">
        <v>110</v>
      </c>
      <c r="C110" s="9" t="s">
        <v>11</v>
      </c>
      <c r="D110" s="10">
        <v>0</v>
      </c>
      <c r="E110" s="36">
        <v>1</v>
      </c>
      <c r="F110" s="11"/>
      <c r="G110" s="12">
        <f t="shared" si="1"/>
        <v>0</v>
      </c>
      <c r="H110" s="13"/>
    </row>
    <row r="111" spans="1:8" s="8" customFormat="1" ht="15" customHeight="1" x14ac:dyDescent="0.35">
      <c r="A111" s="40">
        <v>826753727</v>
      </c>
      <c r="B111" s="9" t="s">
        <v>111</v>
      </c>
      <c r="C111" s="9" t="s">
        <v>11</v>
      </c>
      <c r="D111" s="10">
        <v>0</v>
      </c>
      <c r="E111" s="36">
        <v>3</v>
      </c>
      <c r="F111" s="11"/>
      <c r="G111" s="12">
        <f t="shared" si="1"/>
        <v>0</v>
      </c>
      <c r="H111" s="13"/>
    </row>
    <row r="112" spans="1:8" s="8" customFormat="1" ht="15" customHeight="1" x14ac:dyDescent="0.35">
      <c r="A112" s="40">
        <v>826753627</v>
      </c>
      <c r="B112" s="9" t="s">
        <v>112</v>
      </c>
      <c r="C112" s="9" t="s">
        <v>11</v>
      </c>
      <c r="D112" s="10">
        <v>0</v>
      </c>
      <c r="E112" s="36">
        <v>3</v>
      </c>
      <c r="F112" s="11"/>
      <c r="G112" s="12">
        <f t="shared" si="1"/>
        <v>0</v>
      </c>
      <c r="H112" s="13"/>
    </row>
    <row r="113" spans="1:8" s="8" customFormat="1" ht="15" customHeight="1" x14ac:dyDescent="0.35">
      <c r="A113" s="33" t="s">
        <v>250</v>
      </c>
      <c r="B113" s="9" t="s">
        <v>113</v>
      </c>
      <c r="C113" s="9" t="s">
        <v>39</v>
      </c>
      <c r="D113" s="10">
        <v>0</v>
      </c>
      <c r="E113" s="36">
        <v>4</v>
      </c>
      <c r="F113" s="11"/>
      <c r="G113" s="12">
        <f t="shared" si="1"/>
        <v>0</v>
      </c>
      <c r="H113" s="13"/>
    </row>
    <row r="114" spans="1:8" s="8" customFormat="1" ht="15" customHeight="1" x14ac:dyDescent="0.35">
      <c r="A114" s="40">
        <v>6081010</v>
      </c>
      <c r="B114" s="9" t="s">
        <v>114</v>
      </c>
      <c r="C114" s="9" t="s">
        <v>115</v>
      </c>
      <c r="D114" s="10">
        <v>0</v>
      </c>
      <c r="E114" s="36">
        <v>5</v>
      </c>
      <c r="F114" s="11"/>
      <c r="G114" s="12">
        <f t="shared" si="1"/>
        <v>0</v>
      </c>
      <c r="H114" s="13"/>
    </row>
    <row r="115" spans="1:8" s="8" customFormat="1" ht="15" customHeight="1" x14ac:dyDescent="0.35">
      <c r="A115" s="40">
        <v>6081037</v>
      </c>
      <c r="B115" s="9" t="s">
        <v>116</v>
      </c>
      <c r="C115" s="9" t="s">
        <v>115</v>
      </c>
      <c r="D115" s="10">
        <v>0</v>
      </c>
      <c r="E115" s="36">
        <v>8</v>
      </c>
      <c r="F115" s="11"/>
      <c r="G115" s="12">
        <f t="shared" si="1"/>
        <v>0</v>
      </c>
      <c r="H115" s="13"/>
    </row>
    <row r="116" spans="1:8" s="8" customFormat="1" ht="15" customHeight="1" x14ac:dyDescent="0.35">
      <c r="A116" s="32" t="s">
        <v>251</v>
      </c>
      <c r="B116" s="9" t="s">
        <v>117</v>
      </c>
      <c r="C116" s="9" t="s">
        <v>53</v>
      </c>
      <c r="D116" s="10">
        <v>0</v>
      </c>
      <c r="E116" s="36">
        <v>2</v>
      </c>
      <c r="F116" s="11"/>
      <c r="G116" s="12">
        <f t="shared" si="1"/>
        <v>0</v>
      </c>
      <c r="H116" s="13"/>
    </row>
    <row r="117" spans="1:8" s="8" customFormat="1" ht="15" customHeight="1" x14ac:dyDescent="0.35">
      <c r="A117" s="32" t="s">
        <v>252</v>
      </c>
      <c r="B117" s="9" t="s">
        <v>118</v>
      </c>
      <c r="C117" s="9" t="s">
        <v>17</v>
      </c>
      <c r="D117" s="10">
        <v>0</v>
      </c>
      <c r="E117" s="36">
        <v>68</v>
      </c>
      <c r="F117" s="11"/>
      <c r="G117" s="12">
        <f t="shared" si="1"/>
        <v>0</v>
      </c>
      <c r="H117" s="13"/>
    </row>
    <row r="118" spans="1:8" s="8" customFormat="1" ht="15" customHeight="1" x14ac:dyDescent="0.35">
      <c r="A118" s="32" t="s">
        <v>253</v>
      </c>
      <c r="B118" s="9" t="s">
        <v>119</v>
      </c>
      <c r="C118" s="9" t="s">
        <v>19</v>
      </c>
      <c r="D118" s="10">
        <v>0</v>
      </c>
      <c r="E118" s="36">
        <v>87</v>
      </c>
      <c r="F118" s="11"/>
      <c r="G118" s="12">
        <f t="shared" si="1"/>
        <v>0</v>
      </c>
      <c r="H118" s="13"/>
    </row>
    <row r="119" spans="1:8" s="8" customFormat="1" ht="15" customHeight="1" x14ac:dyDescent="0.35">
      <c r="A119" s="32" t="s">
        <v>254</v>
      </c>
      <c r="B119" s="9" t="s">
        <v>120</v>
      </c>
      <c r="C119" s="9" t="s">
        <v>17</v>
      </c>
      <c r="D119" s="10">
        <v>0</v>
      </c>
      <c r="E119" s="36">
        <v>3</v>
      </c>
      <c r="F119" s="11"/>
      <c r="G119" s="12">
        <f t="shared" si="1"/>
        <v>0</v>
      </c>
      <c r="H119" s="13"/>
    </row>
    <row r="120" spans="1:8" s="8" customFormat="1" ht="15" customHeight="1" x14ac:dyDescent="0.35">
      <c r="A120" s="32" t="s">
        <v>255</v>
      </c>
      <c r="B120" s="9" t="s">
        <v>121</v>
      </c>
      <c r="C120" s="9" t="s">
        <v>74</v>
      </c>
      <c r="D120" s="10">
        <v>0</v>
      </c>
      <c r="E120" s="36">
        <v>1</v>
      </c>
      <c r="F120" s="11"/>
      <c r="G120" s="12">
        <f t="shared" si="1"/>
        <v>0</v>
      </c>
      <c r="H120" s="13"/>
    </row>
    <row r="121" spans="1:8" s="8" customFormat="1" ht="15" customHeight="1" x14ac:dyDescent="0.35">
      <c r="A121" s="32" t="s">
        <v>256</v>
      </c>
      <c r="B121" s="9" t="s">
        <v>122</v>
      </c>
      <c r="C121" s="9" t="s">
        <v>123</v>
      </c>
      <c r="D121" s="10">
        <v>0</v>
      </c>
      <c r="E121" s="36">
        <v>4</v>
      </c>
      <c r="F121" s="11"/>
      <c r="G121" s="12">
        <f t="shared" si="1"/>
        <v>0</v>
      </c>
      <c r="H121" s="13"/>
    </row>
    <row r="122" spans="1:8" s="8" customFormat="1" ht="15" customHeight="1" x14ac:dyDescent="0.35">
      <c r="A122" s="32" t="s">
        <v>257</v>
      </c>
      <c r="B122" s="9" t="s">
        <v>124</v>
      </c>
      <c r="C122" s="9" t="s">
        <v>125</v>
      </c>
      <c r="D122" s="10">
        <v>0</v>
      </c>
      <c r="E122" s="36">
        <v>1</v>
      </c>
      <c r="F122" s="11"/>
      <c r="G122" s="12">
        <f t="shared" si="1"/>
        <v>0</v>
      </c>
      <c r="H122" s="13"/>
    </row>
    <row r="123" spans="1:8" s="8" customFormat="1" ht="15" customHeight="1" x14ac:dyDescent="0.35">
      <c r="A123" s="32" t="s">
        <v>258</v>
      </c>
      <c r="B123" s="9" t="s">
        <v>126</v>
      </c>
      <c r="C123" s="9" t="s">
        <v>127</v>
      </c>
      <c r="D123" s="10">
        <v>0</v>
      </c>
      <c r="E123" s="36">
        <v>5</v>
      </c>
      <c r="F123" s="11"/>
      <c r="G123" s="12">
        <f t="shared" si="1"/>
        <v>0</v>
      </c>
      <c r="H123" s="13"/>
    </row>
    <row r="124" spans="1:8" s="8" customFormat="1" ht="15" customHeight="1" x14ac:dyDescent="0.35">
      <c r="A124" s="32" t="s">
        <v>259</v>
      </c>
      <c r="B124" s="9" t="s">
        <v>128</v>
      </c>
      <c r="C124" s="9" t="s">
        <v>11</v>
      </c>
      <c r="D124" s="10">
        <v>0</v>
      </c>
      <c r="E124" s="36">
        <v>2</v>
      </c>
      <c r="F124" s="11"/>
      <c r="G124" s="12">
        <f t="shared" si="1"/>
        <v>0</v>
      </c>
      <c r="H124" s="13"/>
    </row>
    <row r="125" spans="1:8" s="8" customFormat="1" ht="15" customHeight="1" x14ac:dyDescent="0.35">
      <c r="A125" s="32" t="s">
        <v>260</v>
      </c>
      <c r="B125" s="9" t="s">
        <v>129</v>
      </c>
      <c r="C125" s="9" t="s">
        <v>130</v>
      </c>
      <c r="D125" s="10">
        <v>0</v>
      </c>
      <c r="E125" s="36">
        <v>1</v>
      </c>
      <c r="F125" s="11"/>
      <c r="G125" s="12">
        <f t="shared" si="1"/>
        <v>0</v>
      </c>
      <c r="H125" s="13"/>
    </row>
    <row r="126" spans="1:8" s="8" customFormat="1" ht="15" customHeight="1" x14ac:dyDescent="0.35">
      <c r="A126" s="32" t="s">
        <v>261</v>
      </c>
      <c r="B126" s="9" t="s">
        <v>131</v>
      </c>
      <c r="C126" s="9" t="s">
        <v>132</v>
      </c>
      <c r="D126" s="10">
        <v>0</v>
      </c>
      <c r="E126" s="36">
        <v>5</v>
      </c>
      <c r="F126" s="11"/>
      <c r="G126" s="12">
        <f t="shared" si="1"/>
        <v>0</v>
      </c>
      <c r="H126" s="13"/>
    </row>
    <row r="127" spans="1:8" s="8" customFormat="1" ht="15" customHeight="1" x14ac:dyDescent="0.35">
      <c r="A127" s="32" t="s">
        <v>262</v>
      </c>
      <c r="B127" s="9" t="s">
        <v>133</v>
      </c>
      <c r="C127" s="9" t="s">
        <v>134</v>
      </c>
      <c r="D127" s="10">
        <v>0</v>
      </c>
      <c r="E127" s="36">
        <v>17</v>
      </c>
      <c r="F127" s="11"/>
      <c r="G127" s="12">
        <f t="shared" si="1"/>
        <v>0</v>
      </c>
      <c r="H127" s="13"/>
    </row>
    <row r="128" spans="1:8" s="8" customFormat="1" ht="15" customHeight="1" x14ac:dyDescent="0.35">
      <c r="A128" s="32" t="s">
        <v>263</v>
      </c>
      <c r="B128" s="9" t="s">
        <v>135</v>
      </c>
      <c r="C128" s="9" t="s">
        <v>136</v>
      </c>
      <c r="D128" s="10">
        <v>0</v>
      </c>
      <c r="E128" s="36">
        <v>75</v>
      </c>
      <c r="F128" s="11"/>
      <c r="G128" s="12">
        <f t="shared" si="1"/>
        <v>0</v>
      </c>
      <c r="H128" s="13"/>
    </row>
    <row r="129" spans="1:8" s="8" customFormat="1" ht="15" customHeight="1" x14ac:dyDescent="0.35">
      <c r="A129" s="32" t="s">
        <v>264</v>
      </c>
      <c r="B129" s="9" t="s">
        <v>137</v>
      </c>
      <c r="C129" s="9" t="s">
        <v>136</v>
      </c>
      <c r="D129" s="10">
        <v>0</v>
      </c>
      <c r="E129" s="36">
        <v>63</v>
      </c>
      <c r="F129" s="11"/>
      <c r="G129" s="12">
        <f t="shared" si="1"/>
        <v>0</v>
      </c>
      <c r="H129" s="13"/>
    </row>
    <row r="130" spans="1:8" s="8" customFormat="1" ht="15" customHeight="1" x14ac:dyDescent="0.35">
      <c r="A130" s="32" t="s">
        <v>265</v>
      </c>
      <c r="B130" s="9" t="s">
        <v>138</v>
      </c>
      <c r="C130" s="9" t="s">
        <v>19</v>
      </c>
      <c r="D130" s="10">
        <v>0</v>
      </c>
      <c r="E130" s="36">
        <v>7</v>
      </c>
      <c r="F130" s="11"/>
      <c r="G130" s="12">
        <f t="shared" si="1"/>
        <v>0</v>
      </c>
      <c r="H130" s="13"/>
    </row>
    <row r="131" spans="1:8" s="8" customFormat="1" ht="15" customHeight="1" x14ac:dyDescent="0.35">
      <c r="A131" s="32" t="s">
        <v>266</v>
      </c>
      <c r="B131" s="9" t="s">
        <v>139</v>
      </c>
      <c r="C131" s="9" t="s">
        <v>53</v>
      </c>
      <c r="D131" s="10">
        <v>0</v>
      </c>
      <c r="E131" s="36">
        <v>1</v>
      </c>
      <c r="F131" s="11"/>
      <c r="G131" s="12">
        <f t="shared" si="1"/>
        <v>0</v>
      </c>
      <c r="H131" s="13"/>
    </row>
    <row r="132" spans="1:8" s="8" customFormat="1" ht="15" customHeight="1" x14ac:dyDescent="0.35">
      <c r="A132" s="32" t="s">
        <v>267</v>
      </c>
      <c r="B132" s="9" t="s">
        <v>140</v>
      </c>
      <c r="C132" s="9" t="s">
        <v>11</v>
      </c>
      <c r="D132" s="10">
        <v>0</v>
      </c>
      <c r="E132" s="36">
        <v>5</v>
      </c>
      <c r="F132" s="11"/>
      <c r="G132" s="12">
        <f t="shared" si="1"/>
        <v>0</v>
      </c>
      <c r="H132" s="13"/>
    </row>
    <row r="133" spans="1:8" s="8" customFormat="1" ht="15" customHeight="1" x14ac:dyDescent="0.35">
      <c r="A133" s="32" t="s">
        <v>268</v>
      </c>
      <c r="B133" s="9" t="s">
        <v>141</v>
      </c>
      <c r="C133" s="9" t="s">
        <v>130</v>
      </c>
      <c r="D133" s="10">
        <v>0</v>
      </c>
      <c r="E133" s="36">
        <v>1</v>
      </c>
      <c r="F133" s="11"/>
      <c r="G133" s="12">
        <f t="shared" si="1"/>
        <v>0</v>
      </c>
      <c r="H133" s="13"/>
    </row>
    <row r="134" spans="1:8" s="8" customFormat="1" ht="15" customHeight="1" x14ac:dyDescent="0.35">
      <c r="A134" s="32" t="s">
        <v>269</v>
      </c>
      <c r="B134" s="9" t="s">
        <v>142</v>
      </c>
      <c r="C134" s="9" t="s">
        <v>143</v>
      </c>
      <c r="D134" s="10">
        <v>0</v>
      </c>
      <c r="E134" s="36">
        <v>2</v>
      </c>
      <c r="F134" s="11"/>
      <c r="G134" s="12">
        <f t="shared" si="1"/>
        <v>0</v>
      </c>
      <c r="H134" s="13"/>
    </row>
    <row r="135" spans="1:8" s="8" customFormat="1" ht="15" customHeight="1" x14ac:dyDescent="0.35">
      <c r="A135" s="32" t="s">
        <v>270</v>
      </c>
      <c r="B135" s="9" t="s">
        <v>144</v>
      </c>
      <c r="C135" s="9" t="s">
        <v>145</v>
      </c>
      <c r="D135" s="10">
        <v>0</v>
      </c>
      <c r="E135" s="36">
        <v>11</v>
      </c>
      <c r="F135" s="11"/>
      <c r="G135" s="12">
        <f t="shared" si="1"/>
        <v>0</v>
      </c>
      <c r="H135" s="13"/>
    </row>
    <row r="136" spans="1:8" s="8" customFormat="1" ht="15" customHeight="1" x14ac:dyDescent="0.35">
      <c r="A136" s="32" t="s">
        <v>271</v>
      </c>
      <c r="B136" s="9" t="s">
        <v>146</v>
      </c>
      <c r="C136" s="9" t="s">
        <v>145</v>
      </c>
      <c r="D136" s="10">
        <v>0</v>
      </c>
      <c r="E136" s="36">
        <v>1</v>
      </c>
      <c r="F136" s="11"/>
      <c r="G136" s="12">
        <f t="shared" si="1"/>
        <v>0</v>
      </c>
      <c r="H136" s="13"/>
    </row>
    <row r="137" spans="1:8" s="8" customFormat="1" ht="15" customHeight="1" x14ac:dyDescent="0.35">
      <c r="A137" s="32" t="s">
        <v>272</v>
      </c>
      <c r="B137" s="9" t="s">
        <v>147</v>
      </c>
      <c r="C137" s="9" t="s">
        <v>33</v>
      </c>
      <c r="D137" s="10">
        <v>0</v>
      </c>
      <c r="E137" s="36">
        <v>103</v>
      </c>
      <c r="F137" s="11"/>
      <c r="G137" s="12">
        <f t="shared" si="1"/>
        <v>0</v>
      </c>
      <c r="H137" s="13"/>
    </row>
    <row r="138" spans="1:8" s="8" customFormat="1" ht="15" customHeight="1" x14ac:dyDescent="0.35">
      <c r="A138" s="32" t="s">
        <v>273</v>
      </c>
      <c r="B138" s="9" t="s">
        <v>148</v>
      </c>
      <c r="C138" s="9" t="s">
        <v>149</v>
      </c>
      <c r="D138" s="10">
        <v>0</v>
      </c>
      <c r="E138" s="36">
        <v>15</v>
      </c>
      <c r="F138" s="11"/>
      <c r="G138" s="12">
        <f t="shared" si="1"/>
        <v>0</v>
      </c>
      <c r="H138" s="13"/>
    </row>
    <row r="139" spans="1:8" s="8" customFormat="1" ht="15" customHeight="1" x14ac:dyDescent="0.35">
      <c r="A139" s="32" t="s">
        <v>274</v>
      </c>
      <c r="B139" s="9" t="s">
        <v>150</v>
      </c>
      <c r="C139" s="9" t="s">
        <v>334</v>
      </c>
      <c r="D139" s="10">
        <v>0</v>
      </c>
      <c r="E139" s="36">
        <v>1</v>
      </c>
      <c r="F139" s="11"/>
      <c r="G139" s="12">
        <f t="shared" si="1"/>
        <v>0</v>
      </c>
      <c r="H139" s="13"/>
    </row>
    <row r="140" spans="1:8" s="8" customFormat="1" ht="15" customHeight="1" x14ac:dyDescent="0.35">
      <c r="A140" s="32" t="s">
        <v>275</v>
      </c>
      <c r="B140" s="9" t="s">
        <v>151</v>
      </c>
      <c r="C140" s="9" t="s">
        <v>74</v>
      </c>
      <c r="D140" s="10">
        <v>0</v>
      </c>
      <c r="E140" s="36">
        <v>3</v>
      </c>
      <c r="F140" s="11"/>
      <c r="G140" s="12">
        <f t="shared" si="1"/>
        <v>0</v>
      </c>
      <c r="H140" s="13"/>
    </row>
    <row r="141" spans="1:8" s="8" customFormat="1" ht="15" customHeight="1" x14ac:dyDescent="0.35">
      <c r="A141" s="32" t="s">
        <v>276</v>
      </c>
      <c r="B141" s="9" t="s">
        <v>152</v>
      </c>
      <c r="C141" s="9" t="s">
        <v>335</v>
      </c>
      <c r="D141" s="10">
        <v>0</v>
      </c>
      <c r="E141" s="37">
        <v>3</v>
      </c>
      <c r="F141" s="16"/>
      <c r="G141" s="12">
        <f t="shared" si="1"/>
        <v>0</v>
      </c>
      <c r="H141" s="17"/>
    </row>
    <row r="142" spans="1:8" s="8" customFormat="1" ht="15" customHeight="1" x14ac:dyDescent="0.35">
      <c r="A142" s="32" t="s">
        <v>277</v>
      </c>
      <c r="B142" s="9" t="s">
        <v>153</v>
      </c>
      <c r="C142" s="9" t="s">
        <v>17</v>
      </c>
      <c r="D142" s="10">
        <v>0</v>
      </c>
      <c r="E142" s="36">
        <v>179</v>
      </c>
      <c r="F142" s="11"/>
      <c r="G142" s="12">
        <f t="shared" ref="G142:G200" si="2">D142*(1-F142)*E142</f>
        <v>0</v>
      </c>
      <c r="H142" s="13"/>
    </row>
    <row r="143" spans="1:8" s="8" customFormat="1" ht="15" customHeight="1" x14ac:dyDescent="0.35">
      <c r="A143" s="32" t="s">
        <v>278</v>
      </c>
      <c r="B143" s="9" t="s">
        <v>154</v>
      </c>
      <c r="C143" s="9" t="s">
        <v>17</v>
      </c>
      <c r="D143" s="10">
        <v>0</v>
      </c>
      <c r="E143" s="36">
        <v>95</v>
      </c>
      <c r="F143" s="11"/>
      <c r="G143" s="12">
        <f t="shared" si="2"/>
        <v>0</v>
      </c>
      <c r="H143" s="13"/>
    </row>
    <row r="144" spans="1:8" s="8" customFormat="1" ht="15" customHeight="1" x14ac:dyDescent="0.35">
      <c r="A144" s="32" t="s">
        <v>279</v>
      </c>
      <c r="B144" s="9" t="s">
        <v>155</v>
      </c>
      <c r="C144" s="9" t="s">
        <v>17</v>
      </c>
      <c r="D144" s="10">
        <v>0</v>
      </c>
      <c r="E144" s="36">
        <v>3</v>
      </c>
      <c r="F144" s="11"/>
      <c r="G144" s="12">
        <f t="shared" si="2"/>
        <v>0</v>
      </c>
      <c r="H144" s="13"/>
    </row>
    <row r="145" spans="1:8" s="8" customFormat="1" ht="15" customHeight="1" x14ac:dyDescent="0.35">
      <c r="A145" s="32" t="s">
        <v>280</v>
      </c>
      <c r="B145" s="9" t="s">
        <v>156</v>
      </c>
      <c r="C145" s="9" t="s">
        <v>17</v>
      </c>
      <c r="D145" s="10">
        <v>0</v>
      </c>
      <c r="E145" s="36">
        <v>17</v>
      </c>
      <c r="F145" s="11"/>
      <c r="G145" s="12">
        <f t="shared" si="2"/>
        <v>0</v>
      </c>
      <c r="H145" s="13"/>
    </row>
    <row r="146" spans="1:8" s="8" customFormat="1" ht="15" customHeight="1" x14ac:dyDescent="0.35">
      <c r="A146" s="32" t="s">
        <v>281</v>
      </c>
      <c r="B146" s="9" t="s">
        <v>157</v>
      </c>
      <c r="C146" s="9" t="s">
        <v>11</v>
      </c>
      <c r="D146" s="10">
        <v>0</v>
      </c>
      <c r="E146" s="36">
        <v>9.3000000000000007</v>
      </c>
      <c r="F146" s="11"/>
      <c r="G146" s="12">
        <f t="shared" si="2"/>
        <v>0</v>
      </c>
      <c r="H146" s="13"/>
    </row>
    <row r="147" spans="1:8" s="8" customFormat="1" ht="15" customHeight="1" x14ac:dyDescent="0.35">
      <c r="A147" s="32" t="s">
        <v>282</v>
      </c>
      <c r="B147" s="9" t="s">
        <v>158</v>
      </c>
      <c r="C147" s="9" t="s">
        <v>33</v>
      </c>
      <c r="D147" s="10">
        <v>0</v>
      </c>
      <c r="E147" s="36">
        <v>1</v>
      </c>
      <c r="F147" s="11"/>
      <c r="G147" s="12">
        <f t="shared" si="2"/>
        <v>0</v>
      </c>
      <c r="H147" s="13"/>
    </row>
    <row r="148" spans="1:8" s="8" customFormat="1" ht="15" customHeight="1" x14ac:dyDescent="0.35">
      <c r="A148" s="32" t="s">
        <v>283</v>
      </c>
      <c r="B148" s="9" t="s">
        <v>159</v>
      </c>
      <c r="C148" s="9" t="s">
        <v>136</v>
      </c>
      <c r="D148" s="10">
        <v>0</v>
      </c>
      <c r="E148" s="36">
        <v>243</v>
      </c>
      <c r="F148" s="11"/>
      <c r="G148" s="12">
        <f t="shared" si="2"/>
        <v>0</v>
      </c>
      <c r="H148" s="13"/>
    </row>
    <row r="149" spans="1:8" s="8" customFormat="1" ht="15" customHeight="1" x14ac:dyDescent="0.35">
      <c r="A149" s="32" t="s">
        <v>284</v>
      </c>
      <c r="B149" s="9" t="s">
        <v>160</v>
      </c>
      <c r="C149" s="9" t="s">
        <v>136</v>
      </c>
      <c r="D149" s="10">
        <v>0</v>
      </c>
      <c r="E149" s="36">
        <v>237</v>
      </c>
      <c r="F149" s="11"/>
      <c r="G149" s="12">
        <f t="shared" si="2"/>
        <v>0</v>
      </c>
      <c r="H149" s="13"/>
    </row>
    <row r="150" spans="1:8" s="8" customFormat="1" ht="15" customHeight="1" x14ac:dyDescent="0.35">
      <c r="A150" s="32" t="s">
        <v>285</v>
      </c>
      <c r="B150" s="9" t="s">
        <v>161</v>
      </c>
      <c r="C150" s="9" t="s">
        <v>33</v>
      </c>
      <c r="D150" s="10">
        <v>0</v>
      </c>
      <c r="E150" s="36">
        <v>9</v>
      </c>
      <c r="F150" s="11"/>
      <c r="G150" s="12">
        <f t="shared" si="2"/>
        <v>0</v>
      </c>
      <c r="H150" s="13"/>
    </row>
    <row r="151" spans="1:8" s="8" customFormat="1" ht="15" customHeight="1" x14ac:dyDescent="0.35">
      <c r="A151" s="32" t="s">
        <v>286</v>
      </c>
      <c r="B151" s="9" t="s">
        <v>162</v>
      </c>
      <c r="C151" s="9" t="s">
        <v>33</v>
      </c>
      <c r="D151" s="10">
        <v>0</v>
      </c>
      <c r="E151" s="37">
        <v>3</v>
      </c>
      <c r="F151" s="16"/>
      <c r="G151" s="12">
        <f t="shared" si="2"/>
        <v>0</v>
      </c>
      <c r="H151" s="17"/>
    </row>
    <row r="152" spans="1:8" s="8" customFormat="1" ht="15" customHeight="1" x14ac:dyDescent="0.35">
      <c r="A152" s="40">
        <v>111735</v>
      </c>
      <c r="B152" s="9" t="s">
        <v>163</v>
      </c>
      <c r="C152" s="9" t="s">
        <v>83</v>
      </c>
      <c r="D152" s="10">
        <v>0</v>
      </c>
      <c r="E152" s="37">
        <v>10</v>
      </c>
      <c r="F152" s="16"/>
      <c r="G152" s="12">
        <f t="shared" si="2"/>
        <v>0</v>
      </c>
      <c r="H152" s="17"/>
    </row>
    <row r="153" spans="1:8" s="8" customFormat="1" ht="15" customHeight="1" x14ac:dyDescent="0.35">
      <c r="A153" s="33"/>
      <c r="B153" s="9" t="s">
        <v>328</v>
      </c>
      <c r="C153" s="9" t="s">
        <v>15</v>
      </c>
      <c r="D153" s="10">
        <v>0</v>
      </c>
      <c r="E153" s="37">
        <v>10</v>
      </c>
      <c r="F153" s="16"/>
      <c r="G153" s="12">
        <f t="shared" si="2"/>
        <v>0</v>
      </c>
      <c r="H153" s="17"/>
    </row>
    <row r="154" spans="1:8" s="8" customFormat="1" ht="15" customHeight="1" x14ac:dyDescent="0.35">
      <c r="A154" s="40">
        <v>528014</v>
      </c>
      <c r="B154" s="9" t="s">
        <v>164</v>
      </c>
      <c r="C154" s="9" t="s">
        <v>74</v>
      </c>
      <c r="D154" s="10">
        <v>0</v>
      </c>
      <c r="E154" s="36">
        <v>3</v>
      </c>
      <c r="F154" s="14"/>
      <c r="G154" s="12">
        <f t="shared" si="2"/>
        <v>0</v>
      </c>
      <c r="H154" s="13"/>
    </row>
    <row r="155" spans="1:8" s="8" customFormat="1" ht="15" customHeight="1" x14ac:dyDescent="0.35">
      <c r="A155" s="40">
        <v>6772</v>
      </c>
      <c r="B155" s="9" t="s">
        <v>165</v>
      </c>
      <c r="C155" s="9" t="s">
        <v>166</v>
      </c>
      <c r="D155" s="10">
        <v>0</v>
      </c>
      <c r="E155" s="36">
        <v>7</v>
      </c>
      <c r="F155" s="11"/>
      <c r="G155" s="12">
        <f t="shared" si="2"/>
        <v>0</v>
      </c>
      <c r="H155" s="13"/>
    </row>
    <row r="156" spans="1:8" s="8" customFormat="1" ht="15" customHeight="1" x14ac:dyDescent="0.35">
      <c r="A156" s="33"/>
      <c r="B156" s="9" t="s">
        <v>329</v>
      </c>
      <c r="C156" s="9" t="s">
        <v>74</v>
      </c>
      <c r="D156" s="10">
        <v>0</v>
      </c>
      <c r="E156" s="36">
        <v>45</v>
      </c>
      <c r="F156" s="11"/>
      <c r="G156" s="12">
        <f t="shared" si="2"/>
        <v>0</v>
      </c>
      <c r="H156" s="13"/>
    </row>
    <row r="157" spans="1:8" s="8" customFormat="1" ht="15" customHeight="1" x14ac:dyDescent="0.35">
      <c r="A157" s="33"/>
      <c r="B157" s="9" t="s">
        <v>330</v>
      </c>
      <c r="C157" s="9" t="s">
        <v>17</v>
      </c>
      <c r="D157" s="10">
        <v>0</v>
      </c>
      <c r="E157" s="36">
        <v>15</v>
      </c>
      <c r="F157" s="11"/>
      <c r="G157" s="12">
        <f t="shared" si="2"/>
        <v>0</v>
      </c>
      <c r="H157" s="13"/>
    </row>
    <row r="158" spans="1:8" s="8" customFormat="1" ht="15" customHeight="1" x14ac:dyDescent="0.35">
      <c r="A158" s="40">
        <v>421106</v>
      </c>
      <c r="B158" s="9" t="s">
        <v>167</v>
      </c>
      <c r="C158" s="9" t="s">
        <v>53</v>
      </c>
      <c r="D158" s="10">
        <v>0</v>
      </c>
      <c r="E158" s="36">
        <v>6</v>
      </c>
      <c r="F158" s="11"/>
      <c r="G158" s="12">
        <f t="shared" si="2"/>
        <v>0</v>
      </c>
      <c r="H158" s="13"/>
    </row>
    <row r="159" spans="1:8" s="8" customFormat="1" ht="15" customHeight="1" x14ac:dyDescent="0.35">
      <c r="A159" s="32" t="s">
        <v>287</v>
      </c>
      <c r="B159" s="9" t="s">
        <v>168</v>
      </c>
      <c r="C159" s="9" t="s">
        <v>19</v>
      </c>
      <c r="D159" s="10">
        <v>0</v>
      </c>
      <c r="E159" s="36">
        <v>2</v>
      </c>
      <c r="F159" s="11"/>
      <c r="G159" s="12">
        <f t="shared" si="2"/>
        <v>0</v>
      </c>
      <c r="H159" s="13"/>
    </row>
    <row r="160" spans="1:8" s="8" customFormat="1" ht="15" customHeight="1" x14ac:dyDescent="0.35">
      <c r="A160" s="32" t="s">
        <v>288</v>
      </c>
      <c r="B160" s="9" t="s">
        <v>169</v>
      </c>
      <c r="C160" s="9" t="s">
        <v>19</v>
      </c>
      <c r="D160" s="10">
        <v>0</v>
      </c>
      <c r="E160" s="36">
        <v>3</v>
      </c>
      <c r="F160" s="11"/>
      <c r="G160" s="12">
        <f t="shared" si="2"/>
        <v>0</v>
      </c>
      <c r="H160" s="13"/>
    </row>
    <row r="161" spans="1:10" s="8" customFormat="1" ht="15" customHeight="1" x14ac:dyDescent="0.35">
      <c r="A161" s="32"/>
      <c r="B161" s="9" t="s">
        <v>331</v>
      </c>
      <c r="C161" s="9" t="s">
        <v>19</v>
      </c>
      <c r="D161" s="10">
        <v>0</v>
      </c>
      <c r="E161" s="36">
        <v>14</v>
      </c>
      <c r="F161" s="11"/>
      <c r="G161" s="12">
        <f t="shared" si="2"/>
        <v>0</v>
      </c>
      <c r="H161" s="13"/>
    </row>
    <row r="162" spans="1:10" s="8" customFormat="1" ht="15" customHeight="1" x14ac:dyDescent="0.35">
      <c r="A162" s="32" t="s">
        <v>289</v>
      </c>
      <c r="B162" s="9" t="s">
        <v>170</v>
      </c>
      <c r="C162" s="9" t="s">
        <v>19</v>
      </c>
      <c r="D162" s="10">
        <v>0</v>
      </c>
      <c r="E162" s="36">
        <v>19</v>
      </c>
      <c r="F162" s="11"/>
      <c r="G162" s="12">
        <f t="shared" si="2"/>
        <v>0</v>
      </c>
      <c r="H162" s="13"/>
    </row>
    <row r="163" spans="1:10" s="8" customFormat="1" ht="15" customHeight="1" x14ac:dyDescent="0.35">
      <c r="A163" s="32" t="s">
        <v>290</v>
      </c>
      <c r="B163" s="9" t="s">
        <v>171</v>
      </c>
      <c r="C163" s="9" t="s">
        <v>19</v>
      </c>
      <c r="D163" s="10">
        <v>0</v>
      </c>
      <c r="E163" s="36">
        <v>13</v>
      </c>
      <c r="F163" s="11"/>
      <c r="G163" s="12">
        <f t="shared" si="2"/>
        <v>0</v>
      </c>
      <c r="H163" s="13"/>
    </row>
    <row r="164" spans="1:10" s="8" customFormat="1" ht="15" customHeight="1" x14ac:dyDescent="0.35">
      <c r="A164" s="32"/>
      <c r="B164" s="9" t="s">
        <v>321</v>
      </c>
      <c r="C164" s="9"/>
      <c r="D164" s="10">
        <v>0</v>
      </c>
      <c r="E164" s="36">
        <v>18</v>
      </c>
      <c r="F164" s="11"/>
      <c r="G164" s="12">
        <f t="shared" si="2"/>
        <v>0</v>
      </c>
      <c r="H164" s="13"/>
    </row>
    <row r="165" spans="1:10" s="8" customFormat="1" ht="15" customHeight="1" x14ac:dyDescent="0.35">
      <c r="A165" s="40">
        <v>4101465</v>
      </c>
      <c r="B165" s="9" t="s">
        <v>172</v>
      </c>
      <c r="C165" s="9" t="s">
        <v>33</v>
      </c>
      <c r="D165" s="10">
        <v>0</v>
      </c>
      <c r="E165" s="36">
        <v>1</v>
      </c>
      <c r="F165" s="11"/>
      <c r="G165" s="12">
        <f t="shared" si="2"/>
        <v>0</v>
      </c>
      <c r="H165" s="13"/>
    </row>
    <row r="166" spans="1:10" s="8" customFormat="1" ht="15" customHeight="1" x14ac:dyDescent="0.35">
      <c r="A166" s="40">
        <v>23315</v>
      </c>
      <c r="B166" s="9" t="s">
        <v>173</v>
      </c>
      <c r="C166" s="9" t="s">
        <v>74</v>
      </c>
      <c r="D166" s="10">
        <v>0</v>
      </c>
      <c r="E166" s="36">
        <v>3</v>
      </c>
      <c r="F166" s="11"/>
      <c r="G166" s="12">
        <f t="shared" si="2"/>
        <v>0</v>
      </c>
      <c r="H166" s="13"/>
    </row>
    <row r="167" spans="1:10" s="8" customFormat="1" ht="15" customHeight="1" x14ac:dyDescent="0.35">
      <c r="A167" s="40">
        <v>23314</v>
      </c>
      <c r="B167" s="9" t="s">
        <v>174</v>
      </c>
      <c r="C167" s="9" t="s">
        <v>27</v>
      </c>
      <c r="D167" s="10">
        <v>0</v>
      </c>
      <c r="E167" s="36">
        <v>3</v>
      </c>
      <c r="F167" s="11"/>
      <c r="G167" s="12">
        <f t="shared" si="2"/>
        <v>0</v>
      </c>
      <c r="H167" s="13"/>
    </row>
    <row r="168" spans="1:10" s="8" customFormat="1" ht="15" customHeight="1" x14ac:dyDescent="0.35">
      <c r="A168" s="33" t="s">
        <v>291</v>
      </c>
      <c r="B168" s="9" t="s">
        <v>175</v>
      </c>
      <c r="C168" s="9" t="s">
        <v>83</v>
      </c>
      <c r="D168" s="10">
        <v>0</v>
      </c>
      <c r="E168" s="36">
        <v>1</v>
      </c>
      <c r="F168" s="11"/>
      <c r="G168" s="12">
        <f t="shared" si="2"/>
        <v>0</v>
      </c>
      <c r="H168" s="13"/>
    </row>
    <row r="169" spans="1:10" s="8" customFormat="1" ht="15" customHeight="1" x14ac:dyDescent="0.35">
      <c r="A169" s="33" t="s">
        <v>292</v>
      </c>
      <c r="B169" s="9" t="s">
        <v>176</v>
      </c>
      <c r="C169" s="9" t="s">
        <v>19</v>
      </c>
      <c r="D169" s="10">
        <v>0</v>
      </c>
      <c r="E169" s="36">
        <v>1</v>
      </c>
      <c r="F169" s="11"/>
      <c r="G169" s="12">
        <f t="shared" si="2"/>
        <v>0</v>
      </c>
      <c r="H169" s="13"/>
    </row>
    <row r="170" spans="1:10" s="8" customFormat="1" ht="15" customHeight="1" x14ac:dyDescent="0.35">
      <c r="A170" s="40">
        <v>66974941</v>
      </c>
      <c r="B170" s="9" t="s">
        <v>177</v>
      </c>
      <c r="C170" s="9" t="s">
        <v>178</v>
      </c>
      <c r="D170" s="10">
        <v>0</v>
      </c>
      <c r="E170" s="36">
        <v>3</v>
      </c>
      <c r="F170" s="11"/>
      <c r="G170" s="12">
        <f t="shared" si="2"/>
        <v>0</v>
      </c>
      <c r="H170" s="13"/>
      <c r="J170" s="15"/>
    </row>
    <row r="171" spans="1:10" s="8" customFormat="1" ht="15" customHeight="1" x14ac:dyDescent="0.35">
      <c r="A171" s="40">
        <v>23094</v>
      </c>
      <c r="B171" s="9" t="s">
        <v>179</v>
      </c>
      <c r="C171" s="9" t="s">
        <v>11</v>
      </c>
      <c r="D171" s="10">
        <v>0</v>
      </c>
      <c r="E171" s="36">
        <v>2</v>
      </c>
      <c r="F171" s="11"/>
      <c r="G171" s="12">
        <f t="shared" si="2"/>
        <v>0</v>
      </c>
      <c r="H171" s="13"/>
    </row>
    <row r="172" spans="1:10" s="8" customFormat="1" ht="15" customHeight="1" x14ac:dyDescent="0.35">
      <c r="A172" s="40">
        <v>85255843</v>
      </c>
      <c r="B172" s="9" t="s">
        <v>180</v>
      </c>
      <c r="C172" s="9" t="s">
        <v>15</v>
      </c>
      <c r="D172" s="10">
        <v>0</v>
      </c>
      <c r="E172" s="36">
        <v>3</v>
      </c>
      <c r="F172" s="11"/>
      <c r="G172" s="12">
        <f t="shared" si="2"/>
        <v>0</v>
      </c>
      <c r="H172" s="13"/>
    </row>
    <row r="173" spans="1:10" s="8" customFormat="1" ht="15" customHeight="1" x14ac:dyDescent="0.35">
      <c r="A173" s="32"/>
      <c r="B173" s="9" t="s">
        <v>332</v>
      </c>
      <c r="C173" s="9" t="s">
        <v>11</v>
      </c>
      <c r="D173" s="10">
        <v>0</v>
      </c>
      <c r="E173" s="36">
        <v>8</v>
      </c>
      <c r="F173" s="11"/>
      <c r="G173" s="12">
        <f t="shared" si="2"/>
        <v>0</v>
      </c>
      <c r="H173" s="13"/>
    </row>
    <row r="174" spans="1:10" s="8" customFormat="1" ht="15" customHeight="1" x14ac:dyDescent="0.35">
      <c r="A174" s="33">
        <v>773894021</v>
      </c>
      <c r="B174" s="9" t="s">
        <v>181</v>
      </c>
      <c r="C174" s="9" t="s">
        <v>19</v>
      </c>
      <c r="D174" s="10">
        <v>0</v>
      </c>
      <c r="E174" s="36">
        <v>21</v>
      </c>
      <c r="F174" s="11"/>
      <c r="G174" s="12">
        <f t="shared" si="2"/>
        <v>0</v>
      </c>
      <c r="H174" s="13"/>
    </row>
    <row r="175" spans="1:10" s="8" customFormat="1" ht="15" customHeight="1" x14ac:dyDescent="0.35">
      <c r="A175" s="33">
        <v>773894811</v>
      </c>
      <c r="B175" s="9" t="s">
        <v>182</v>
      </c>
      <c r="C175" s="9" t="s">
        <v>19</v>
      </c>
      <c r="D175" s="10">
        <v>0</v>
      </c>
      <c r="E175" s="36">
        <v>5</v>
      </c>
      <c r="F175" s="11"/>
      <c r="G175" s="12">
        <f t="shared" si="2"/>
        <v>0</v>
      </c>
      <c r="H175" s="13"/>
    </row>
    <row r="176" spans="1:10" s="8" customFormat="1" ht="15" customHeight="1" x14ac:dyDescent="0.35">
      <c r="A176" s="32" t="s">
        <v>293</v>
      </c>
      <c r="B176" s="9" t="s">
        <v>183</v>
      </c>
      <c r="C176" s="9" t="s">
        <v>19</v>
      </c>
      <c r="D176" s="10">
        <v>0</v>
      </c>
      <c r="E176" s="36">
        <v>33</v>
      </c>
      <c r="F176" s="11"/>
      <c r="G176" s="12">
        <f t="shared" si="2"/>
        <v>0</v>
      </c>
      <c r="H176" s="13"/>
    </row>
    <row r="177" spans="1:8" s="8" customFormat="1" ht="15" customHeight="1" x14ac:dyDescent="0.35">
      <c r="A177" s="32" t="s">
        <v>294</v>
      </c>
      <c r="B177" s="9" t="s">
        <v>184</v>
      </c>
      <c r="C177" s="9" t="s">
        <v>19</v>
      </c>
      <c r="D177" s="10">
        <v>0</v>
      </c>
      <c r="E177" s="36">
        <v>34</v>
      </c>
      <c r="F177" s="11"/>
      <c r="G177" s="12">
        <f t="shared" si="2"/>
        <v>0</v>
      </c>
      <c r="H177" s="13"/>
    </row>
    <row r="178" spans="1:8" s="8" customFormat="1" ht="15" customHeight="1" x14ac:dyDescent="0.35">
      <c r="A178" s="32" t="s">
        <v>295</v>
      </c>
      <c r="B178" s="9" t="s">
        <v>185</v>
      </c>
      <c r="C178" s="9" t="s">
        <v>17</v>
      </c>
      <c r="D178" s="10">
        <v>0</v>
      </c>
      <c r="E178" s="36">
        <v>3</v>
      </c>
      <c r="F178" s="11"/>
      <c r="G178" s="12">
        <f t="shared" si="2"/>
        <v>0</v>
      </c>
      <c r="H178" s="13"/>
    </row>
    <row r="179" spans="1:8" s="8" customFormat="1" ht="15" customHeight="1" x14ac:dyDescent="0.35">
      <c r="A179" s="40">
        <v>636025</v>
      </c>
      <c r="B179" s="9" t="s">
        <v>186</v>
      </c>
      <c r="C179" s="9" t="s">
        <v>187</v>
      </c>
      <c r="D179" s="10">
        <v>0</v>
      </c>
      <c r="E179" s="36">
        <v>4</v>
      </c>
      <c r="F179" s="11"/>
      <c r="G179" s="12">
        <f t="shared" si="2"/>
        <v>0</v>
      </c>
      <c r="H179" s="13"/>
    </row>
    <row r="180" spans="1:8" s="8" customFormat="1" ht="15" customHeight="1" x14ac:dyDescent="0.35">
      <c r="A180" s="33" t="s">
        <v>296</v>
      </c>
      <c r="B180" s="9" t="s">
        <v>188</v>
      </c>
      <c r="C180" s="9" t="s">
        <v>19</v>
      </c>
      <c r="D180" s="10">
        <v>0</v>
      </c>
      <c r="E180" s="36">
        <v>1</v>
      </c>
      <c r="F180" s="11"/>
      <c r="G180" s="12">
        <f t="shared" si="2"/>
        <v>0</v>
      </c>
      <c r="H180" s="13"/>
    </row>
    <row r="181" spans="1:8" s="8" customFormat="1" ht="15" customHeight="1" x14ac:dyDescent="0.35">
      <c r="A181" s="40">
        <v>52473</v>
      </c>
      <c r="B181" s="9" t="s">
        <v>189</v>
      </c>
      <c r="C181" s="9" t="s">
        <v>19</v>
      </c>
      <c r="D181" s="10">
        <v>0</v>
      </c>
      <c r="E181" s="36">
        <v>1</v>
      </c>
      <c r="F181" s="11"/>
      <c r="G181" s="12">
        <f t="shared" si="2"/>
        <v>0</v>
      </c>
      <c r="H181" s="13"/>
    </row>
    <row r="182" spans="1:8" s="8" customFormat="1" ht="15" customHeight="1" x14ac:dyDescent="0.35">
      <c r="A182" s="40">
        <v>1362102</v>
      </c>
      <c r="B182" s="9" t="s">
        <v>190</v>
      </c>
      <c r="C182" s="9" t="s">
        <v>83</v>
      </c>
      <c r="D182" s="10">
        <v>0</v>
      </c>
      <c r="E182" s="36">
        <v>2</v>
      </c>
      <c r="F182" s="11"/>
      <c r="G182" s="12">
        <f t="shared" si="2"/>
        <v>0</v>
      </c>
      <c r="H182" s="13"/>
    </row>
    <row r="183" spans="1:8" s="8" customFormat="1" ht="15" customHeight="1" x14ac:dyDescent="0.35">
      <c r="A183" s="32" t="s">
        <v>297</v>
      </c>
      <c r="B183" s="9" t="s">
        <v>191</v>
      </c>
      <c r="C183" s="9" t="s">
        <v>33</v>
      </c>
      <c r="D183" s="10">
        <v>0</v>
      </c>
      <c r="E183" s="36">
        <v>3</v>
      </c>
      <c r="F183" s="11"/>
      <c r="G183" s="12">
        <f t="shared" si="2"/>
        <v>0</v>
      </c>
      <c r="H183" s="13"/>
    </row>
    <row r="184" spans="1:8" s="8" customFormat="1" ht="15" customHeight="1" x14ac:dyDescent="0.35">
      <c r="A184" s="32" t="s">
        <v>298</v>
      </c>
      <c r="B184" s="9" t="s">
        <v>192</v>
      </c>
      <c r="C184" s="9" t="s">
        <v>33</v>
      </c>
      <c r="D184" s="10">
        <v>0</v>
      </c>
      <c r="E184" s="36">
        <v>1</v>
      </c>
      <c r="F184" s="11"/>
      <c r="G184" s="12">
        <f t="shared" si="2"/>
        <v>0</v>
      </c>
      <c r="H184" s="13"/>
    </row>
    <row r="185" spans="1:8" s="8" customFormat="1" ht="15" customHeight="1" x14ac:dyDescent="0.35">
      <c r="A185" s="32" t="s">
        <v>299</v>
      </c>
      <c r="B185" s="9" t="s">
        <v>193</v>
      </c>
      <c r="C185" s="9" t="s">
        <v>33</v>
      </c>
      <c r="D185" s="10">
        <v>0</v>
      </c>
      <c r="E185" s="36">
        <v>9</v>
      </c>
      <c r="F185" s="11"/>
      <c r="G185" s="12">
        <f t="shared" si="2"/>
        <v>0</v>
      </c>
      <c r="H185" s="13"/>
    </row>
    <row r="186" spans="1:8" s="8" customFormat="1" ht="15" customHeight="1" x14ac:dyDescent="0.35">
      <c r="A186" s="32" t="s">
        <v>300</v>
      </c>
      <c r="B186" s="9" t="s">
        <v>194</v>
      </c>
      <c r="C186" s="9" t="s">
        <v>31</v>
      </c>
      <c r="D186" s="10">
        <v>0</v>
      </c>
      <c r="E186" s="36">
        <v>7</v>
      </c>
      <c r="F186" s="11"/>
      <c r="G186" s="12">
        <f t="shared" si="2"/>
        <v>0</v>
      </c>
      <c r="H186" s="13"/>
    </row>
    <row r="187" spans="1:8" s="8" customFormat="1" ht="15" customHeight="1" x14ac:dyDescent="0.35">
      <c r="A187" s="32" t="s">
        <v>301</v>
      </c>
      <c r="B187" s="9" t="s">
        <v>195</v>
      </c>
      <c r="C187" s="9" t="s">
        <v>31</v>
      </c>
      <c r="D187" s="10">
        <v>0</v>
      </c>
      <c r="E187" s="36">
        <v>81</v>
      </c>
      <c r="F187" s="11"/>
      <c r="G187" s="12">
        <f t="shared" si="2"/>
        <v>0</v>
      </c>
      <c r="H187" s="13"/>
    </row>
    <row r="188" spans="1:8" s="8" customFormat="1" ht="15" customHeight="1" x14ac:dyDescent="0.35">
      <c r="A188" s="32" t="s">
        <v>302</v>
      </c>
      <c r="B188" s="9" t="s">
        <v>196</v>
      </c>
      <c r="C188" s="9" t="s">
        <v>115</v>
      </c>
      <c r="D188" s="10">
        <v>0</v>
      </c>
      <c r="E188" s="36">
        <v>7</v>
      </c>
      <c r="F188" s="11"/>
      <c r="G188" s="12">
        <f t="shared" si="2"/>
        <v>0</v>
      </c>
      <c r="H188" s="13"/>
    </row>
    <row r="189" spans="1:8" s="8" customFormat="1" ht="15" customHeight="1" x14ac:dyDescent="0.35">
      <c r="A189" s="32" t="s">
        <v>303</v>
      </c>
      <c r="B189" s="9" t="s">
        <v>197</v>
      </c>
      <c r="C189" s="9" t="s">
        <v>31</v>
      </c>
      <c r="D189" s="10">
        <v>0</v>
      </c>
      <c r="E189" s="36">
        <v>1</v>
      </c>
      <c r="F189" s="11"/>
      <c r="G189" s="12">
        <f t="shared" si="2"/>
        <v>0</v>
      </c>
      <c r="H189" s="13"/>
    </row>
    <row r="190" spans="1:8" s="8" customFormat="1" ht="15" customHeight="1" x14ac:dyDescent="0.35">
      <c r="A190" s="41">
        <v>1095840001</v>
      </c>
      <c r="B190" s="9" t="s">
        <v>198</v>
      </c>
      <c r="C190" s="9" t="s">
        <v>17</v>
      </c>
      <c r="D190" s="10">
        <v>0</v>
      </c>
      <c r="E190" s="36">
        <v>1</v>
      </c>
      <c r="F190" s="11"/>
      <c r="G190" s="12">
        <f t="shared" si="2"/>
        <v>0</v>
      </c>
      <c r="H190" s="13"/>
    </row>
    <row r="191" spans="1:8" s="8" customFormat="1" ht="15" customHeight="1" x14ac:dyDescent="0.35">
      <c r="A191" s="40">
        <v>1432130</v>
      </c>
      <c r="B191" s="9" t="s">
        <v>200</v>
      </c>
      <c r="C191" s="9" t="s">
        <v>95</v>
      </c>
      <c r="D191" s="10">
        <v>0</v>
      </c>
      <c r="E191" s="36">
        <v>5</v>
      </c>
      <c r="F191" s="11"/>
      <c r="G191" s="12">
        <f t="shared" si="2"/>
        <v>0</v>
      </c>
      <c r="H191" s="13"/>
    </row>
    <row r="192" spans="1:8" s="8" customFormat="1" ht="15" customHeight="1" x14ac:dyDescent="0.35">
      <c r="A192" s="40">
        <v>13100</v>
      </c>
      <c r="B192" s="9" t="s">
        <v>201</v>
      </c>
      <c r="C192" s="9" t="s">
        <v>19</v>
      </c>
      <c r="D192" s="10">
        <v>0</v>
      </c>
      <c r="E192" s="36">
        <v>3</v>
      </c>
      <c r="F192" s="11"/>
      <c r="G192" s="12">
        <f t="shared" si="2"/>
        <v>0</v>
      </c>
      <c r="H192" s="13"/>
    </row>
    <row r="193" spans="1:8" s="8" customFormat="1" ht="15" customHeight="1" x14ac:dyDescent="0.35">
      <c r="A193" s="40">
        <v>10031</v>
      </c>
      <c r="B193" s="9" t="s">
        <v>202</v>
      </c>
      <c r="C193" s="9" t="s">
        <v>74</v>
      </c>
      <c r="D193" s="10">
        <v>0</v>
      </c>
      <c r="E193" s="36">
        <v>2</v>
      </c>
      <c r="F193" s="11"/>
      <c r="G193" s="12">
        <f t="shared" si="2"/>
        <v>0</v>
      </c>
      <c r="H193" s="13"/>
    </row>
    <row r="194" spans="1:8" s="8" customFormat="1" ht="15" customHeight="1" x14ac:dyDescent="0.35">
      <c r="A194" s="33" t="s">
        <v>304</v>
      </c>
      <c r="B194" s="9" t="s">
        <v>203</v>
      </c>
      <c r="C194" s="9" t="s">
        <v>19</v>
      </c>
      <c r="D194" s="10">
        <v>0</v>
      </c>
      <c r="E194" s="36">
        <v>3</v>
      </c>
      <c r="F194" s="11"/>
      <c r="G194" s="12">
        <f t="shared" si="2"/>
        <v>0</v>
      </c>
      <c r="H194" s="13"/>
    </row>
    <row r="195" spans="1:8" s="8" customFormat="1" ht="15" customHeight="1" x14ac:dyDescent="0.35">
      <c r="A195" s="40">
        <v>700005</v>
      </c>
      <c r="B195" s="9" t="s">
        <v>204</v>
      </c>
      <c r="C195" s="9" t="s">
        <v>19</v>
      </c>
      <c r="D195" s="10">
        <v>0</v>
      </c>
      <c r="E195" s="36">
        <v>6</v>
      </c>
      <c r="F195" s="11"/>
      <c r="G195" s="12">
        <f t="shared" si="2"/>
        <v>0</v>
      </c>
      <c r="H195" s="13"/>
    </row>
    <row r="196" spans="1:8" s="8" customFormat="1" ht="15" customHeight="1" x14ac:dyDescent="0.35">
      <c r="A196" s="40">
        <v>670301</v>
      </c>
      <c r="B196" s="9" t="s">
        <v>205</v>
      </c>
      <c r="C196" s="9" t="s">
        <v>19</v>
      </c>
      <c r="D196" s="10">
        <v>0</v>
      </c>
      <c r="E196" s="36">
        <v>1</v>
      </c>
      <c r="F196" s="11"/>
      <c r="G196" s="12">
        <f t="shared" si="2"/>
        <v>0</v>
      </c>
      <c r="H196" s="13"/>
    </row>
    <row r="197" spans="1:8" s="8" customFormat="1" ht="15" customHeight="1" x14ac:dyDescent="0.35">
      <c r="A197" s="40">
        <v>421</v>
      </c>
      <c r="B197" s="9" t="s">
        <v>206</v>
      </c>
      <c r="C197" s="9" t="s">
        <v>17</v>
      </c>
      <c r="D197" s="10">
        <v>0</v>
      </c>
      <c r="E197" s="36">
        <v>1</v>
      </c>
      <c r="F197" s="11"/>
      <c r="G197" s="12">
        <f t="shared" si="2"/>
        <v>0</v>
      </c>
      <c r="H197" s="13"/>
    </row>
    <row r="198" spans="1:8" s="8" customFormat="1" ht="15" customHeight="1" x14ac:dyDescent="0.35">
      <c r="A198" s="32" t="s">
        <v>305</v>
      </c>
      <c r="B198" s="9" t="s">
        <v>207</v>
      </c>
      <c r="C198" s="9" t="s">
        <v>208</v>
      </c>
      <c r="D198" s="10">
        <v>0</v>
      </c>
      <c r="E198" s="36">
        <v>83</v>
      </c>
      <c r="F198" s="11"/>
      <c r="G198" s="12">
        <f t="shared" si="2"/>
        <v>0</v>
      </c>
      <c r="H198" s="13"/>
    </row>
    <row r="199" spans="1:8" s="8" customFormat="1" ht="15" customHeight="1" x14ac:dyDescent="0.35">
      <c r="A199" s="32" t="s">
        <v>306</v>
      </c>
      <c r="B199" s="9" t="s">
        <v>209</v>
      </c>
      <c r="C199" s="9" t="s">
        <v>19</v>
      </c>
      <c r="D199" s="10">
        <v>0</v>
      </c>
      <c r="E199" s="36">
        <v>11</v>
      </c>
      <c r="F199" s="11"/>
      <c r="G199" s="12">
        <f t="shared" si="2"/>
        <v>0</v>
      </c>
      <c r="H199" s="13"/>
    </row>
    <row r="200" spans="1:8" s="8" customFormat="1" ht="15" customHeight="1" x14ac:dyDescent="0.35">
      <c r="A200" s="40">
        <v>1633</v>
      </c>
      <c r="B200" s="9" t="s">
        <v>210</v>
      </c>
      <c r="C200" s="9" t="s">
        <v>178</v>
      </c>
      <c r="D200" s="10">
        <v>0</v>
      </c>
      <c r="E200" s="36">
        <v>17</v>
      </c>
      <c r="F200" s="11"/>
      <c r="G200" s="12">
        <f t="shared" si="2"/>
        <v>0</v>
      </c>
      <c r="H200" s="13"/>
    </row>
    <row r="201" spans="1:8" s="8" customFormat="1" ht="15" customHeight="1" x14ac:dyDescent="0.35">
      <c r="A201" s="40">
        <v>100130</v>
      </c>
      <c r="B201" s="9" t="s">
        <v>211</v>
      </c>
      <c r="C201" s="9" t="s">
        <v>212</v>
      </c>
      <c r="D201" s="10">
        <v>0</v>
      </c>
      <c r="E201" s="36">
        <v>1</v>
      </c>
      <c r="F201" s="11"/>
      <c r="G201" s="12">
        <f t="shared" ref="G201:G211" si="3">D201*(1-F201)*E201</f>
        <v>0</v>
      </c>
      <c r="H201" s="13"/>
    </row>
    <row r="202" spans="1:8" s="8" customFormat="1" ht="15" customHeight="1" x14ac:dyDescent="0.35">
      <c r="A202" s="40">
        <v>290163</v>
      </c>
      <c r="B202" s="9" t="s">
        <v>213</v>
      </c>
      <c r="C202" s="9" t="s">
        <v>214</v>
      </c>
      <c r="D202" s="10">
        <v>0</v>
      </c>
      <c r="E202" s="36">
        <v>1</v>
      </c>
      <c r="F202" s="11"/>
      <c r="G202" s="12">
        <f t="shared" si="3"/>
        <v>0</v>
      </c>
      <c r="H202" s="13"/>
    </row>
    <row r="203" spans="1:8" s="8" customFormat="1" ht="15" customHeight="1" x14ac:dyDescent="0.35">
      <c r="A203" s="40">
        <v>140280</v>
      </c>
      <c r="B203" s="9" t="s">
        <v>215</v>
      </c>
      <c r="C203" s="9" t="s">
        <v>216</v>
      </c>
      <c r="D203" s="10">
        <v>0</v>
      </c>
      <c r="E203" s="36">
        <v>4</v>
      </c>
      <c r="F203" s="11"/>
      <c r="G203" s="12">
        <f t="shared" si="3"/>
        <v>0</v>
      </c>
      <c r="H203" s="13"/>
    </row>
    <row r="204" spans="1:8" s="8" customFormat="1" ht="15" customHeight="1" x14ac:dyDescent="0.35">
      <c r="A204" s="32" t="s">
        <v>307</v>
      </c>
      <c r="B204" s="9" t="s">
        <v>217</v>
      </c>
      <c r="C204" s="9" t="s">
        <v>19</v>
      </c>
      <c r="D204" s="10">
        <v>0</v>
      </c>
      <c r="E204" s="36">
        <v>5</v>
      </c>
      <c r="F204" s="11"/>
      <c r="G204" s="12">
        <f t="shared" si="3"/>
        <v>0</v>
      </c>
      <c r="H204" s="13"/>
    </row>
    <row r="205" spans="1:8" s="8" customFormat="1" ht="15" customHeight="1" x14ac:dyDescent="0.35">
      <c r="A205" s="40">
        <v>67404</v>
      </c>
      <c r="B205" s="9" t="s">
        <v>218</v>
      </c>
      <c r="C205" s="9" t="s">
        <v>74</v>
      </c>
      <c r="D205" s="10">
        <v>0</v>
      </c>
      <c r="E205" s="36">
        <v>3</v>
      </c>
      <c r="F205" s="11"/>
      <c r="G205" s="12">
        <f t="shared" si="3"/>
        <v>0</v>
      </c>
      <c r="H205" s="13"/>
    </row>
    <row r="206" spans="1:8" s="8" customFormat="1" ht="15" customHeight="1" x14ac:dyDescent="0.35">
      <c r="A206" s="32" t="s">
        <v>308</v>
      </c>
      <c r="B206" s="9" t="s">
        <v>219</v>
      </c>
      <c r="C206" s="9" t="s">
        <v>74</v>
      </c>
      <c r="D206" s="10">
        <v>0</v>
      </c>
      <c r="E206" s="37">
        <v>3</v>
      </c>
      <c r="F206" s="16"/>
      <c r="G206" s="12">
        <f t="shared" si="3"/>
        <v>0</v>
      </c>
      <c r="H206" s="17"/>
    </row>
    <row r="207" spans="1:8" s="8" customFormat="1" ht="15" customHeight="1" x14ac:dyDescent="0.35">
      <c r="A207" s="40">
        <v>479165</v>
      </c>
      <c r="B207" s="9" t="s">
        <v>220</v>
      </c>
      <c r="C207" s="9" t="s">
        <v>221</v>
      </c>
      <c r="D207" s="10">
        <v>0</v>
      </c>
      <c r="E207" s="36">
        <v>3</v>
      </c>
      <c r="F207" s="11"/>
      <c r="G207" s="12">
        <f t="shared" si="3"/>
        <v>0</v>
      </c>
      <c r="H207" s="13"/>
    </row>
    <row r="208" spans="1:8" s="8" customFormat="1" ht="15" customHeight="1" x14ac:dyDescent="0.35">
      <c r="A208" s="33" t="s">
        <v>309</v>
      </c>
      <c r="B208" s="9" t="s">
        <v>222</v>
      </c>
      <c r="C208" s="9" t="s">
        <v>199</v>
      </c>
      <c r="D208" s="10">
        <v>0</v>
      </c>
      <c r="E208" s="36">
        <v>1</v>
      </c>
      <c r="F208" s="11"/>
      <c r="G208" s="12">
        <f t="shared" si="3"/>
        <v>0</v>
      </c>
      <c r="H208" s="13"/>
    </row>
    <row r="209" spans="1:8" s="8" customFormat="1" ht="15" customHeight="1" x14ac:dyDescent="0.35">
      <c r="A209" s="33" t="s">
        <v>310</v>
      </c>
      <c r="B209" s="9" t="s">
        <v>223</v>
      </c>
      <c r="C209" s="9" t="s">
        <v>19</v>
      </c>
      <c r="D209" s="10">
        <v>0</v>
      </c>
      <c r="E209" s="36">
        <v>5</v>
      </c>
      <c r="F209" s="11"/>
      <c r="G209" s="12">
        <f t="shared" si="3"/>
        <v>0</v>
      </c>
      <c r="H209" s="13"/>
    </row>
    <row r="210" spans="1:8" s="8" customFormat="1" ht="15" customHeight="1" x14ac:dyDescent="0.35">
      <c r="A210" s="40">
        <v>302010</v>
      </c>
      <c r="B210" s="9" t="s">
        <v>224</v>
      </c>
      <c r="C210" s="9" t="s">
        <v>17</v>
      </c>
      <c r="D210" s="10">
        <v>0</v>
      </c>
      <c r="E210" s="36">
        <v>1</v>
      </c>
      <c r="F210" s="11"/>
      <c r="G210" s="12">
        <f t="shared" si="3"/>
        <v>0</v>
      </c>
      <c r="H210" s="13"/>
    </row>
    <row r="211" spans="1:8" s="8" customFormat="1" ht="15" customHeight="1" thickBot="1" x14ac:dyDescent="0.4">
      <c r="A211" s="40">
        <v>3300040010</v>
      </c>
      <c r="B211" s="9" t="s">
        <v>225</v>
      </c>
      <c r="C211" s="9" t="s">
        <v>17</v>
      </c>
      <c r="D211" s="10">
        <v>0</v>
      </c>
      <c r="E211" s="36">
        <v>1</v>
      </c>
      <c r="F211" s="11"/>
      <c r="G211" s="12">
        <f t="shared" si="3"/>
        <v>0</v>
      </c>
      <c r="H211" s="13"/>
    </row>
    <row r="212" spans="1:8" s="8" customFormat="1" ht="15" customHeight="1" thickBot="1" x14ac:dyDescent="0.4">
      <c r="B212" s="43" t="s">
        <v>226</v>
      </c>
      <c r="C212" s="44"/>
      <c r="D212" s="44"/>
      <c r="E212" s="44"/>
      <c r="F212" s="45"/>
      <c r="G212" s="18">
        <f>SUM(G11:G211)</f>
        <v>0</v>
      </c>
      <c r="H212" s="19"/>
    </row>
    <row r="213" spans="1:8" s="8" customFormat="1" x14ac:dyDescent="0.35">
      <c r="E213" s="38"/>
    </row>
    <row r="214" spans="1:8" s="8" customFormat="1" ht="15" thickBot="1" x14ac:dyDescent="0.4">
      <c r="E214" s="38"/>
    </row>
    <row r="215" spans="1:8" s="8" customFormat="1" ht="15" thickBot="1" x14ac:dyDescent="0.4">
      <c r="B215" s="20" t="s">
        <v>227</v>
      </c>
      <c r="C215" s="21"/>
      <c r="D215" s="22">
        <f>G212</f>
        <v>0</v>
      </c>
      <c r="E215" s="38"/>
    </row>
    <row r="216" spans="1:8" s="8" customFormat="1" ht="15" thickBot="1" x14ac:dyDescent="0.4">
      <c r="E216" s="38"/>
    </row>
    <row r="217" spans="1:8" s="8" customFormat="1" ht="30" customHeight="1" x14ac:dyDescent="0.35">
      <c r="B217" s="23" t="s">
        <v>228</v>
      </c>
      <c r="C217" s="24"/>
      <c r="D217" s="46"/>
      <c r="E217" s="46"/>
      <c r="F217" s="46"/>
      <c r="G217" s="47"/>
    </row>
    <row r="218" spans="1:8" s="8" customFormat="1" ht="30" customHeight="1" x14ac:dyDescent="0.35">
      <c r="B218" s="25" t="s">
        <v>229</v>
      </c>
      <c r="C218" s="26"/>
      <c r="D218" s="48"/>
      <c r="E218" s="48"/>
      <c r="F218" s="48"/>
      <c r="G218" s="49"/>
    </row>
    <row r="219" spans="1:8" s="8" customFormat="1" ht="45" customHeight="1" thickBot="1" x14ac:dyDescent="0.4">
      <c r="B219" s="27" t="s">
        <v>230</v>
      </c>
      <c r="C219" s="28"/>
      <c r="D219" s="50"/>
      <c r="E219" s="50"/>
      <c r="F219" s="50"/>
      <c r="G219" s="51"/>
    </row>
  </sheetData>
  <autoFilter ref="A10:H212" xr:uid="{E35C60F0-80B4-481A-83EA-5FD572C433EC}"/>
  <mergeCells count="4">
    <mergeCell ref="B212:F212"/>
    <mergeCell ref="D217:G217"/>
    <mergeCell ref="D218:G218"/>
    <mergeCell ref="D219:G2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c31b17a185e287ba15c426dca0e9095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a39c5b79386b109f019c342dc5843cd5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39711-9D88-4B8E-A8FB-FF716DC6A65C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2.xml><?xml version="1.0" encoding="utf-8"?>
<ds:datastoreItem xmlns:ds="http://schemas.openxmlformats.org/officeDocument/2006/customXml" ds:itemID="{EDE62B2A-0EBE-48DD-B16C-D0985653C7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5C0F3-4BFF-4873-AD76-4D0D4352A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Blad1!_Toc137727249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Marjan 1</dc:creator>
  <cp:lastModifiedBy>Peeters, Marjan 1</cp:lastModifiedBy>
  <dcterms:created xsi:type="dcterms:W3CDTF">2023-06-15T15:09:27Z</dcterms:created>
  <dcterms:modified xsi:type="dcterms:W3CDTF">2023-10-12T07:28:24Z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