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INKOOP\04 Aanbestedingen\Actueel\WMO Woningaanpassingen 2023\Leidraad\DEF\"/>
    </mc:Choice>
  </mc:AlternateContent>
  <xr:revisionPtr revIDLastSave="0" documentId="13_ncr:1_{95FC695A-287F-4B04-8FD7-DEF220DEB6DE}" xr6:coauthVersionLast="47" xr6:coauthVersionMax="47" xr10:uidLastSave="{00000000-0000-0000-0000-000000000000}"/>
  <bookViews>
    <workbookView xWindow="-108" yWindow="-108" windowWidth="23256" windowHeight="12576" xr2:uid="{C1BFE682-F048-48F4-B009-D0DF76B47AEF}"/>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1" l="1"/>
  <c r="H91" i="1"/>
  <c r="H96" i="1"/>
  <c r="H67" i="1"/>
  <c r="H68" i="1"/>
  <c r="H69" i="1"/>
  <c r="H70" i="1"/>
  <c r="H71" i="1"/>
  <c r="H72" i="1"/>
  <c r="H73" i="1"/>
  <c r="H74" i="1"/>
  <c r="H75" i="1"/>
  <c r="H76" i="1"/>
  <c r="H77" i="1"/>
  <c r="H78" i="1"/>
  <c r="H79" i="1"/>
  <c r="H80" i="1"/>
  <c r="H81" i="1"/>
  <c r="H82" i="1"/>
  <c r="H83" i="1"/>
  <c r="H84" i="1"/>
  <c r="H86" i="1"/>
  <c r="H66" i="1"/>
  <c r="H89" i="1"/>
  <c r="H90" i="1"/>
  <c r="H88" i="1"/>
  <c r="H124" i="1"/>
  <c r="H123" i="1" s="1"/>
  <c r="H113" i="1"/>
  <c r="H114" i="1"/>
  <c r="H115" i="1"/>
  <c r="H116" i="1"/>
  <c r="H117" i="1"/>
  <c r="H118" i="1"/>
  <c r="H119" i="1"/>
  <c r="H120" i="1"/>
  <c r="H121" i="1"/>
  <c r="H122" i="1"/>
  <c r="H112" i="1"/>
  <c r="H94" i="1"/>
  <c r="H95" i="1"/>
  <c r="H97" i="1"/>
  <c r="H98" i="1"/>
  <c r="H99" i="1"/>
  <c r="H100" i="1"/>
  <c r="H101" i="1"/>
  <c r="H102" i="1"/>
  <c r="H103" i="1"/>
  <c r="H104" i="1"/>
  <c r="H105" i="1"/>
  <c r="H106" i="1"/>
  <c r="H107" i="1"/>
  <c r="H108" i="1"/>
  <c r="H109" i="1"/>
  <c r="H110" i="1"/>
  <c r="H93" i="1"/>
  <c r="D94" i="1"/>
  <c r="D95" i="1"/>
  <c r="D96" i="1"/>
  <c r="D97" i="1"/>
  <c r="D98" i="1"/>
  <c r="D99" i="1"/>
  <c r="D100" i="1"/>
  <c r="D101" i="1"/>
  <c r="D102" i="1"/>
  <c r="D103" i="1"/>
  <c r="D104" i="1"/>
  <c r="D105" i="1"/>
  <c r="D106" i="1"/>
  <c r="D107" i="1"/>
  <c r="D108" i="1"/>
  <c r="D109" i="1"/>
  <c r="D110" i="1"/>
  <c r="D93" i="1"/>
  <c r="H38" i="1"/>
  <c r="H39" i="1"/>
  <c r="H40" i="1"/>
  <c r="H41" i="1"/>
  <c r="H42" i="1"/>
  <c r="H43" i="1"/>
  <c r="H44" i="1"/>
  <c r="H45" i="1"/>
  <c r="H46" i="1"/>
  <c r="H47" i="1"/>
  <c r="H48" i="1"/>
  <c r="H49" i="1"/>
  <c r="H50" i="1"/>
  <c r="H51" i="1"/>
  <c r="H52" i="1"/>
  <c r="H53" i="1"/>
  <c r="H54" i="1"/>
  <c r="H55" i="1"/>
  <c r="H56" i="1"/>
  <c r="H57" i="1"/>
  <c r="H58" i="1"/>
  <c r="H59" i="1"/>
  <c r="H60" i="1"/>
  <c r="H61" i="1"/>
  <c r="H62" i="1"/>
  <c r="H63" i="1"/>
  <c r="H64" i="1"/>
  <c r="H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37" i="1"/>
  <c r="H35" i="1"/>
  <c r="H34" i="1"/>
  <c r="H33" i="1"/>
  <c r="D34" i="1"/>
  <c r="D35" i="1"/>
  <c r="D33" i="1"/>
  <c r="H31" i="1"/>
  <c r="H30" i="1"/>
  <c r="H29" i="1"/>
  <c r="H28" i="1"/>
  <c r="D22" i="1"/>
  <c r="H22" i="1" s="1"/>
  <c r="D23" i="1"/>
  <c r="D24" i="1"/>
  <c r="D25" i="1"/>
  <c r="D26" i="1"/>
  <c r="H23" i="1"/>
  <c r="H24" i="1"/>
  <c r="H25" i="1"/>
  <c r="H26" i="1"/>
  <c r="H20" i="1"/>
  <c r="H19" i="1"/>
  <c r="H11" i="1"/>
  <c r="H12" i="1"/>
  <c r="H13" i="1"/>
  <c r="H14" i="1"/>
  <c r="H15" i="1"/>
  <c r="H16" i="1"/>
  <c r="H17" i="1"/>
  <c r="H9" i="1"/>
  <c r="H8" i="1"/>
  <c r="H7" i="1"/>
  <c r="D12" i="1"/>
  <c r="D13" i="1"/>
  <c r="D14" i="1"/>
  <c r="D15" i="1"/>
  <c r="D16" i="1"/>
  <c r="D17" i="1"/>
  <c r="D11" i="1"/>
  <c r="H36" i="1" l="1"/>
  <c r="H18" i="1"/>
  <c r="H111" i="1"/>
  <c r="H87" i="1"/>
  <c r="H92" i="1"/>
  <c r="H6" i="1"/>
  <c r="H65" i="1"/>
  <c r="H32" i="1"/>
  <c r="H27" i="1"/>
  <c r="H21" i="1"/>
  <c r="H10" i="1"/>
</calcChain>
</file>

<file path=xl/sharedStrings.xml><?xml version="1.0" encoding="utf-8"?>
<sst xmlns="http://schemas.openxmlformats.org/spreadsheetml/2006/main" count="184" uniqueCount="168">
  <si>
    <r>
      <t xml:space="preserve">Het tarievenblad moet </t>
    </r>
    <r>
      <rPr>
        <u/>
        <sz val="10"/>
        <color theme="1"/>
        <rFont val="Arial"/>
        <family val="2"/>
      </rPr>
      <t>volledig ingevuld</t>
    </r>
    <r>
      <rPr>
        <sz val="10"/>
        <color theme="1"/>
        <rFont val="Arial"/>
        <family val="2"/>
      </rPr>
      <t xml:space="preserve"> worden. 
Prijzen zijn all-in prijzen in euro's excl. BTW. 
* Aantallen op jaarbasis zijn indicatief, hier kunnen geen rechten aan ontleend worden
</t>
    </r>
    <r>
      <rPr>
        <sz val="10"/>
        <color rgb="FFFF0000"/>
        <rFont val="Arial"/>
        <family val="2"/>
      </rPr>
      <t xml:space="preserve">Alle materialen/onderdelen die inherent noodzakelijk zijn voor een product/woningaanpassing zijn opgenomen in de prijs.
</t>
    </r>
    <r>
      <rPr>
        <sz val="10"/>
        <color theme="1"/>
        <rFont val="Arial"/>
        <family val="2"/>
      </rPr>
      <t xml:space="preserve">
LET OP! De cellen zijn vergrendeld voor bewerking, met uitzondering van de geel-gearceerde cellen in kolom D, waar een tarief dient te worden ingevuld.
N.B.: Met de knop Tab op het toetsenbord springt Excel automatisch naar de eerstvolgende cel die bewerkt kan worden.</t>
    </r>
  </si>
  <si>
    <t>Productgroep / productcode</t>
  </si>
  <si>
    <t>Omschrijving product</t>
  </si>
  <si>
    <t>Aanvulling omschrijving</t>
  </si>
  <si>
    <t>Indicatief aantal (op productgroep) op jaarbasis *</t>
  </si>
  <si>
    <t>Prijs per stuk/eenheid</t>
  </si>
  <si>
    <t>Prijs per stuk/eenheid HERVERSTERKKING</t>
  </si>
  <si>
    <t>Alternatief merk (indien genoemd merk standaard niet bij u beschikbaar is)</t>
  </si>
  <si>
    <t>Totaalprijs</t>
  </si>
  <si>
    <t xml:space="preserve">1a. Productgroep Toiletvoorzieningen </t>
  </si>
  <si>
    <t>toiletverhoger met armsteunen Revato 7747</t>
  </si>
  <si>
    <t xml:space="preserve">instelbaar op 6, 10 14 cm. incl.herstelwerkzaamheden  </t>
  </si>
  <si>
    <t>toiletverhoger zonder armsteunen Revato 7746</t>
  </si>
  <si>
    <t>instelbaar op ,6, 10, 14 cm. incl. herstelwerkzaamheden</t>
  </si>
  <si>
    <t xml:space="preserve">toilet Sanibroyeur/Sphinx </t>
  </si>
  <si>
    <t>Voor de Sanibroyeur dient u een totaalprijs op te geven voor het leveren en aanbrengen van de pomp, het toilet, de reservoir en de (elektrische) aansluiting van het geheel, inclusief herstelwerkzaamheden</t>
  </si>
  <si>
    <t>1b. Productgroep Badkamers</t>
  </si>
  <si>
    <t xml:space="preserve">douchezitje wand Revato 8804                                        </t>
  </si>
  <si>
    <t>armlegger, opklapbaar, armleuningen, frame staal, zitting kunststof, met rugleuning</t>
  </si>
  <si>
    <t xml:space="preserve">douchezitje wand Revato 8804-60                                  </t>
  </si>
  <si>
    <t>armlegger, opklapbaar, armleuningen, frame staal, zitting kunststof, met rugleuning, steunpoten</t>
  </si>
  <si>
    <t xml:space="preserve">douchezitje wand Revato 8803-60                                  </t>
  </si>
  <si>
    <t>opklapbaar,  frame staal, zitting kunststof, met rugleuning, steunpoten</t>
  </si>
  <si>
    <t xml:space="preserve">douchezitje wand Revato 8803                                       </t>
  </si>
  <si>
    <t>opklapbaar,  frame staal, zitting kunststof, met rugleuning</t>
  </si>
  <si>
    <t xml:space="preserve">douchezitje vloer Revato 8806                                        </t>
  </si>
  <si>
    <t xml:space="preserve">contraplaat douchezitje                                                     </t>
  </si>
  <si>
    <t>verwijderen bestaand bad, afschot ter plaatse van aanpassen, vloer en wand douche</t>
  </si>
  <si>
    <t>1c. Productgroep Wastafels</t>
  </si>
  <si>
    <t>kantelbare spiegel</t>
  </si>
  <si>
    <t xml:space="preserve">rolstoelwastafel     </t>
  </si>
  <si>
    <t xml:space="preserve">65x54 cm met afvoer, kraangat, overloop, kiepspiegel      </t>
  </si>
  <si>
    <t>1d. Productgroep Beugels/grepen</t>
  </si>
  <si>
    <t>douchebeugel wand opklapbaar 60 cm</t>
  </si>
  <si>
    <t>Inclusief herstelwerkzaamheden</t>
  </si>
  <si>
    <t xml:space="preserve">toiletbeugel wand opklapbaar, lang 10-15 voorbij de voorzijde van de toiletpot </t>
  </si>
  <si>
    <t>toiletbeugel wand opklapbaar met hulppoot, lang 10-15 voorbij de voorzijde van de toiletpot</t>
  </si>
  <si>
    <t xml:space="preserve">toiletbeugel opklapbaar vloer 10-15cm </t>
  </si>
  <si>
    <t xml:space="preserve">contraplaat douche/toiletbeugel Revato (holle wanden)           </t>
  </si>
  <si>
    <t>1e. Productgroep Tegelwerk</t>
  </si>
  <si>
    <t>wandtegels aanvullen tot max. 2m2</t>
  </si>
  <si>
    <t>prijs per m2.</t>
  </si>
  <si>
    <t xml:space="preserve">wandtegels over bestaand tegelwerk max. 6 m2        </t>
  </si>
  <si>
    <t>vloertegels aanvullen</t>
  </si>
  <si>
    <t>(de)-montage sanitair en/of radiator</t>
  </si>
  <si>
    <t>1f. Productgroep Keukens (standaard)</t>
  </si>
  <si>
    <t xml:space="preserve">keukenblok-nastelbaar/onderrijdbaar </t>
  </si>
  <si>
    <t xml:space="preserve">300x60 cm (lxh) en 2 bovenkastjes </t>
  </si>
  <si>
    <t xml:space="preserve">keukenblok nastelbaar/onderrijdbaar </t>
  </si>
  <si>
    <t>210/240x60cm (lxh) en 2 bovenkastjes 60 cm of keukenblok nastelbaar/onderrijdbaar afmeting 61x60 en 91/241x60cm (lxh) (hoekkeuken)</t>
  </si>
  <si>
    <t xml:space="preserve">consoles t.b.v. koelkast </t>
  </si>
  <si>
    <t>2. Productgroep Drempelaanpassingen</t>
  </si>
  <si>
    <t>Verwijderen drempel binnenshuis (plus afwerking)</t>
  </si>
  <si>
    <t>inclusief plaatsen van een (aluminium) drempelvervanger</t>
  </si>
  <si>
    <t>Verwijderen drempel buitenshuis (plus afwerking)</t>
  </si>
  <si>
    <t>inclusief het plaatsen van een tochtstrip of valdorpel</t>
  </si>
  <si>
    <t>inclusief het plaatsen van een tochtstrip of valdorpel en inclusief verlengen buitendeur</t>
  </si>
  <si>
    <t>Drempelhulp binnenshuis tot 3 cm hoog (verhouding 1:12)</t>
  </si>
  <si>
    <t>Verwijderen drempelhulp binnenshuis tot 3 cm hoog (verhouding 1:12)</t>
  </si>
  <si>
    <t>Drempelhulp binnenshuis 3 tot 10 cm hoog (verhouding 1:5 tot 1:10)</t>
  </si>
  <si>
    <t>Verwijderen drempelhulp binnenshuis 3 tot 10 cm hoog (verhouding 1:5 tot 1:10)</t>
  </si>
  <si>
    <t>Drempelhulp binnenshuis 10 tot 15 cm hoog (verhouding 1:12)</t>
  </si>
  <si>
    <t>Verwijderen drempelhulp binnenshuis 10 tot 15 cm hoog (verhouding 1:12)</t>
  </si>
  <si>
    <t>Drempelhulp binnenshuis &gt; 15 cm hoog (verhouding 1:16)</t>
  </si>
  <si>
    <t>maximale hoogte 20 cm</t>
  </si>
  <si>
    <t>Verwijderen drempelhulp binnenshuis &gt; 15 cm hoog (verhouding 1:16)</t>
  </si>
  <si>
    <t>Drempelhulp buitenshuis tot 3 cm hoog (verhouding 1:12)</t>
  </si>
  <si>
    <t>Verwijderen drempelhulp buitenshuis tot 3 cm hoog (verhouding 1:12)</t>
  </si>
  <si>
    <t>Drempelhulp buitenshuis 3 tot 10 cm hoog (verhouding 1:5 tot 1:10)</t>
  </si>
  <si>
    <t>Verwijderen drempelhulp buitenshuis 3 tot 10 cm hoog (verhouding 1:5 tot 1:10)</t>
  </si>
  <si>
    <t>Drempelhulp buitenshuis 10 tot 15 cm hoog (verhouding 1:12)</t>
  </si>
  <si>
    <t>Verwijderen drempelhulp buitenshuis 10 tot 15 cm hoog (verhouding 1:12)</t>
  </si>
  <si>
    <t>Drempelhulp buitenshuis &gt; 15 cm hoog (verhouding 1:16)</t>
  </si>
  <si>
    <t>Verwijderen drempelhulp buitenshuis &gt; 15 cm hoog (verhouding 1:16)</t>
  </si>
  <si>
    <t xml:space="preserve"> inclusief het plaatsen van een tochtstrip of valdorpel</t>
  </si>
  <si>
    <t>Vlonder met dubbele hellingbaan, buitenshuis, 3 tot 10 cm hoog (verhouding 1:5 tot 1:10), exclusief balustradeverhoging</t>
  </si>
  <si>
    <t>Dit betreft een drempelhulp t.b.v. een galerijwoning waarbij de voordeur haaks op de looprichting van de galerij is gesitueerd en er daarom een noodzaak is voor een plateau voor de voordeur</t>
  </si>
  <si>
    <t>Vlonder met dubbele hellingbaan, buitenshuis, 10 tot 15 cm hoog (verhouding 1:12), exclusief balustradeverhoging</t>
  </si>
  <si>
    <t>Vlonder met dubbele hellingbaan, buitenshuis, &gt; 15 cm hoog (verhouding 1:16), exclusief balustradeverhoging</t>
  </si>
  <si>
    <t>Vlonder met dubbele hellingbaan, buitenshuis, 3 tot 10 cm hoog (verhouding 1:5 tot 1:10), inclusief balustradeverhoging</t>
  </si>
  <si>
    <t>Vlonder met dubbele hellingbaan, buitenshuis, 10 tot 15 cm hoog (verhouding 1:12), inclusief balustradeverhoging</t>
  </si>
  <si>
    <t>Vlonder met dubbele hellingbaan, buitenshuis, &gt; 15 cm hoog (verhouding 1:16), inclusief balustradeverhoging</t>
  </si>
  <si>
    <t>Ophogen bestaande bestrating tot 10 cm hoog (verhouding 1:5 tot 1:10)</t>
  </si>
  <si>
    <t>Ophogen bestaande bestrating 10 tot 15 cm hoog (verhouding 1:12)</t>
  </si>
  <si>
    <t>Ophogen bestaande bestrating &gt; 15 cm hoog (verhouding 1:16)</t>
  </si>
  <si>
    <t>Het betreft hier het creëreren van een hellingbaan</t>
  </si>
  <si>
    <t>3. Productgroep Deuren</t>
  </si>
  <si>
    <t>Verbreden binnendeur, inclusief deur, kozijn en herplaatsen hang- en sluitwerk, exclusief schilderen (verbreden tot 93 cm)</t>
  </si>
  <si>
    <t>Verbreden binnendeur, inclusief deur, kozijn en herplaatsen hang- en sluitwerk, exclusief schilderen (verbreden vanaf 93 cm)</t>
  </si>
  <si>
    <t>Verbreden binnendeur, inclusief deur, kozijn en herplaatsen hang- en sluitwerk, inclusief schilderen (verbreden tot 93 cm)</t>
  </si>
  <si>
    <t>Verbreden binnendeur, inclusief deur, kozijn en herplaatsen hang- en sluitwerk, inclusief schilderen (verbreden vanaf 93 cm)</t>
  </si>
  <si>
    <t>Draairichting binnendeur omdraaien, exclusief schilderen, inclusief verplaatsen hang- en sluitwerk</t>
  </si>
  <si>
    <t>Draairichting binnendeur omdraaien, inclusief schilderen en verplaatsen hang- en sluitwerk</t>
  </si>
  <si>
    <t>Verbreden buitendeur, inclusief deur, kozijn en herplaatsen hang- en sluitwerk, exclusief schilderen (tot 93cm)</t>
  </si>
  <si>
    <t>Verbreden buitendeur, inclusief deur, kozijn en herplaatsen hang- en sluitwerk,  exclusief schilderen (vanaf 93 cm)</t>
  </si>
  <si>
    <t>Verbreden buitendeur, inclusief deur, kozijn, herplaatsen hang- en sluitwerk en schilderen (tot 93cm)</t>
  </si>
  <si>
    <t>Verbreden buitendeur, inclusief deur, kozijn, herplaatsen hang- en sluitwerk en schilderen (vanaf 93 cm)</t>
  </si>
  <si>
    <t>Draairichting buitendeur omdraaien, exclusief schilderen, inclusief verplaatsen hang- en sluitwerk</t>
  </si>
  <si>
    <t>Draairichting buitendeur omdraaien, inclusief verplaatsen hang- en sluitwerk en schilderen</t>
  </si>
  <si>
    <t>Elek. deurdr. met 2 drukknoppen, met ontgrendelaar</t>
  </si>
  <si>
    <t>Elek. deurdr. met 1 drukknop en één sleutelschakelaar, met ontgrendelaar</t>
  </si>
  <si>
    <t>Handzender t.b.v. elek. deurdr.</t>
  </si>
  <si>
    <t>Sensor en Ontvanger voor handzender t.b.v. elek. deurdr.</t>
  </si>
  <si>
    <t>Halofooninstallatie met één bedieningspunt</t>
  </si>
  <si>
    <t>(voor alle halofooninstallaties geldt dat het alleen spreek-/luisterverbinding betreft)</t>
  </si>
  <si>
    <t>Halofooninstallatie met draagbaar bedieningstoestel</t>
  </si>
  <si>
    <t>Halofooninstallatie met één bedieningspunt, met deurontgrendelaar</t>
  </si>
  <si>
    <t>Halofooninstallatie met draagbaar bedieningstoestel, met deurontgrendelaar</t>
  </si>
  <si>
    <t>Inkorten meterkastdeur</t>
  </si>
  <si>
    <t>4. Productgroep Deuropeners</t>
  </si>
  <si>
    <t>Deuropener variant 1</t>
  </si>
  <si>
    <t>Binnendeuren</t>
  </si>
  <si>
    <t>Deuropener variant 2</t>
  </si>
  <si>
    <t>Buitendeuren</t>
  </si>
  <si>
    <t>Onderhoud bestaande deuropeners</t>
  </si>
  <si>
    <t>Verwijderen deurdranger</t>
  </si>
  <si>
    <t>5. Productgroep Trapliften/leuningen</t>
  </si>
  <si>
    <t>Uitloop boven</t>
  </si>
  <si>
    <t>Uitloopstuk leuning of traplift op bovenverdieping waar trap eindigt om toegankelijkheid te bevorderen.</t>
  </si>
  <si>
    <t xml:space="preserve">houten stokleuning op spil met houders rond 40  lang 60/90/60 cm       </t>
  </si>
  <si>
    <t xml:space="preserve">traplift recht, draaistoel, bediening, leidingen,              </t>
  </si>
  <si>
    <t xml:space="preserve">voeding d.m.v. accu, keuring </t>
  </si>
  <si>
    <t xml:space="preserve">traplift met 1 kwart, draaistoel, bediening, leidingen, voeding d.m.v. accu        </t>
  </si>
  <si>
    <t>Inclusief accu</t>
  </si>
  <si>
    <t xml:space="preserve">traplift met 2 kwarten, draaistoel, bediening, leidingen, voeding d.m.v. accu             </t>
  </si>
  <si>
    <t>traplift spilzijde</t>
  </si>
  <si>
    <t xml:space="preserve">uitschuifbare ondereind voor traplift incl herstelwerkzaamheden         </t>
  </si>
  <si>
    <t>meer werk wandcontactdoos aanleggen</t>
  </si>
  <si>
    <t>Ooms onderhoud trapliften</t>
  </si>
  <si>
    <t>Thyssen onderhoud trapliften</t>
  </si>
  <si>
    <t>Onderhoud traplift (geen Ooms/Thyssen)</t>
  </si>
  <si>
    <t>Liftkeuring/ingebruikname</t>
  </si>
  <si>
    <t>Keuring lift bij oplevering</t>
  </si>
  <si>
    <t>Liftkeuring/periodiek</t>
  </si>
  <si>
    <t>Keuring lift periodiek volgens normering (jaarlijks)</t>
  </si>
  <si>
    <t>Ooms onderhoud woonhuisliften</t>
  </si>
  <si>
    <t>Combinatieprijskorting traplift</t>
  </si>
  <si>
    <t>Korting wanneer tegelijkertijd meerdere trapliften in één woning worden geplaatst (bijv. drive-inwoningen)</t>
  </si>
  <si>
    <t>Annuleringskosten traplift</t>
  </si>
  <si>
    <t>Per dag vanaf opdrachtverstrekking</t>
  </si>
  <si>
    <t>Verwijderen traplift</t>
  </si>
  <si>
    <t xml:space="preserve">Inclusief herstellen van montageschade aan de trap en/of muur en het terugplaatsen van een trapleuning (mits deze aanwezig is).  </t>
  </si>
  <si>
    <t>6. Productgroep Scootmobielstalling</t>
  </si>
  <si>
    <t>(prijzen kunnen ook gebruikt worden voor elektrawerk voor deurdrangers etc.)</t>
  </si>
  <si>
    <t>Wandcontactdoos, binnen, maximaal 5 meter leidingwerk</t>
  </si>
  <si>
    <t>Meerprijs per strekkende meter leidingwerk binnen</t>
  </si>
  <si>
    <t>Wandcontactdoos, buiten, maximaal 5 meter leidingwerk</t>
  </si>
  <si>
    <t>Meerprijs per strekkende meter leidingwerk buiten</t>
  </si>
  <si>
    <t>Tussenmeter t.b.v. oplaadpunt</t>
  </si>
  <si>
    <t>Acculaderkast</t>
  </si>
  <si>
    <t>Scootsafe extra</t>
  </si>
  <si>
    <t>163 x 125 x 138 cm (L x B x H) buitenwerks met elektrische deuropener</t>
  </si>
  <si>
    <t>Scootsafe</t>
  </si>
  <si>
    <t>163 x 125 x 138 cm (L x B x H) buitenwerks</t>
  </si>
  <si>
    <t>Scootmobielslot (muurplaat, kabel 2 meter, slot)</t>
  </si>
  <si>
    <t>Losse stalling middels overkapping</t>
  </si>
  <si>
    <t>Het plaatsen van een overkapping in een afgeschermde tuin, 3 kanten afgesloten afmeting 250x280,  afsluitbare kast voor oplader. Prijs is exclusief muurplaat, kabel 2 meter, slot. (deze zijn voor plaatsen stalling wel vereist, maar worden via los product opgevoerd)</t>
  </si>
  <si>
    <t>7. Productgroep Maatwerk</t>
  </si>
  <si>
    <t>Uurtarief exclusief BTW</t>
  </si>
  <si>
    <t xml:space="preserve">Inclusief voorrijkosten, te hanteren bij offertes. </t>
  </si>
  <si>
    <t>Producten buitenkern - offertebasis</t>
  </si>
  <si>
    <t xml:space="preserve">Niet standaard producten passend binnen bovengenoemde omschrijvingen/producten. </t>
  </si>
  <si>
    <t>Aldus naar waarheid ingevuld,</t>
  </si>
  <si>
    <t>Naam inschrijver</t>
  </si>
  <si>
    <t>Naam (tekenbevoegde) functionaris</t>
  </si>
  <si>
    <t>Functie:</t>
  </si>
  <si>
    <t>Handtekening:</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</si>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</sst>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0"/>
      <color theme="1"/>
      <name val="Arial"/>
      <family val="2"/>
    </font>
    <font>
      <u/>
      <sz val="10"/>
      <color theme="1"/>
      <name val="Arial"/>
      <family val="2"/>
    </font>
    <font>
      <sz val="10"/>
      <color rgb="FFFF0000"/>
      <name val="Arial"/>
      <family val="2"/>
    </font>
    <font>
      <b/>
      <sz val="10"/>
      <color theme="1"/>
      <name val="Arial"/>
      <family val="2"/>
    </font>
    <font>
      <b/>
      <sz val="10"/>
      <color theme="0"/>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44" fontId="2" fillId="3" borderId="0" xfId="1" applyFont="1" applyFill="1" applyBorder="1" applyAlignment="1">
      <alignment vertical="top"/>
    </xf>
    <xf numFmtId="0" fontId="2" fillId="0" borderId="1" xfId="0" applyFont="1" applyBorder="1" applyAlignment="1" applyProtection="1">
      <alignment vertical="top"/>
      <protection locked="0"/>
    </xf>
    <xf numFmtId="44" fontId="2" fillId="5" borderId="1" xfId="1" applyFont="1" applyFill="1" applyBorder="1" applyAlignment="1" applyProtection="1">
      <alignment vertical="top"/>
      <protection locked="0"/>
    </xf>
    <xf numFmtId="0" fontId="5" fillId="0" borderId="1" xfId="0" applyFont="1" applyBorder="1" applyAlignment="1" applyProtection="1">
      <alignment horizontal="left" vertical="top"/>
      <protection locked="0"/>
    </xf>
    <xf numFmtId="44" fontId="5" fillId="5" borderId="1" xfId="1" applyFont="1" applyFill="1" applyBorder="1" applyAlignment="1" applyProtection="1">
      <alignment horizontal="left" vertical="top"/>
      <protection locked="0"/>
    </xf>
    <xf numFmtId="44" fontId="2" fillId="3" borderId="0" xfId="1" applyFont="1" applyFill="1" applyBorder="1" applyAlignment="1">
      <alignment vertical="top" wrapText="1"/>
    </xf>
    <xf numFmtId="0" fontId="6" fillId="2" borderId="0" xfId="0" applyFont="1" applyFill="1" applyAlignment="1">
      <alignment vertical="top" wrapText="1"/>
    </xf>
    <xf numFmtId="44" fontId="6" fillId="2" borderId="0" xfId="1" applyFont="1" applyFill="1" applyBorder="1" applyAlignment="1" applyProtection="1">
      <alignment vertical="top" wrapText="1"/>
    </xf>
    <xf numFmtId="0" fontId="5" fillId="3" borderId="0" xfId="0" applyFont="1" applyFill="1" applyAlignment="1">
      <alignment vertical="top" wrapText="1"/>
    </xf>
    <xf numFmtId="44" fontId="5" fillId="3" borderId="0" xfId="1" applyFont="1" applyFill="1" applyBorder="1" applyAlignment="1" applyProtection="1">
      <alignment vertical="top" wrapText="1"/>
    </xf>
    <xf numFmtId="0" fontId="5" fillId="4" borderId="0" xfId="0" applyFont="1" applyFill="1" applyAlignment="1">
      <alignment vertical="top"/>
    </xf>
    <xf numFmtId="0" fontId="5" fillId="4" borderId="0" xfId="0" applyFont="1" applyFill="1" applyAlignment="1">
      <alignment vertical="top" wrapText="1"/>
    </xf>
    <xf numFmtId="0" fontId="2" fillId="0" borderId="0" xfId="0" applyFont="1" applyAlignment="1">
      <alignment vertical="top" wrapText="1"/>
    </xf>
    <xf numFmtId="0" fontId="2" fillId="0" borderId="1" xfId="0" applyFont="1" applyBorder="1" applyAlignment="1">
      <alignment vertical="top"/>
    </xf>
    <xf numFmtId="0" fontId="5" fillId="3" borderId="0" xfId="0" applyFont="1" applyFill="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0" fontId="5" fillId="3" borderId="0" xfId="0" applyFont="1" applyFill="1" applyAlignment="1">
      <alignment vertical="top"/>
    </xf>
    <xf numFmtId="44" fontId="2" fillId="3" borderId="0" xfId="1" applyFont="1" applyFill="1" applyBorder="1" applyAlignment="1" applyProtection="1">
      <alignment vertical="top"/>
    </xf>
    <xf numFmtId="0" fontId="2" fillId="4" borderId="0" xfId="0" applyFont="1" applyFill="1" applyAlignment="1">
      <alignment vertical="top" wrapText="1"/>
    </xf>
    <xf numFmtId="0" fontId="2" fillId="0" borderId="1" xfId="0" applyFont="1" applyBorder="1" applyAlignment="1">
      <alignment vertical="top" wrapText="1"/>
    </xf>
    <xf numFmtId="0" fontId="2" fillId="3" borderId="0" xfId="0" applyFont="1" applyFill="1" applyAlignment="1" applyProtection="1">
      <alignment vertical="top" wrapText="1"/>
      <protection locked="0"/>
    </xf>
    <xf numFmtId="1" fontId="2" fillId="3" borderId="0" xfId="0" applyNumberFormat="1" applyFont="1" applyFill="1" applyAlignment="1">
      <alignment vertical="top" wrapText="1"/>
    </xf>
    <xf numFmtId="1" fontId="6" fillId="2" borderId="0" xfId="0" applyNumberFormat="1" applyFont="1" applyFill="1" applyAlignment="1">
      <alignment vertical="top" wrapText="1"/>
    </xf>
    <xf numFmtId="1" fontId="5" fillId="3" borderId="0" xfId="0" applyNumberFormat="1" applyFont="1" applyFill="1" applyAlignment="1">
      <alignment vertical="top" wrapText="1"/>
    </xf>
    <xf numFmtId="1" fontId="5" fillId="4" borderId="0" xfId="0" applyNumberFormat="1" applyFont="1" applyFill="1" applyAlignment="1">
      <alignment vertical="top"/>
    </xf>
    <xf numFmtId="1" fontId="2" fillId="0" borderId="0" xfId="0" applyNumberFormat="1" applyFont="1" applyAlignment="1">
      <alignment vertical="top" wrapText="1"/>
    </xf>
    <xf numFmtId="1" fontId="2" fillId="0" borderId="0" xfId="0" applyNumberFormat="1" applyFont="1" applyAlignment="1">
      <alignment horizontal="right" vertical="top"/>
    </xf>
    <xf numFmtId="1" fontId="2" fillId="0" borderId="0" xfId="0" applyNumberFormat="1" applyFont="1" applyAlignment="1">
      <alignment vertical="top"/>
    </xf>
    <xf numFmtId="44" fontId="2" fillId="0" borderId="0" xfId="1" applyFont="1" applyBorder="1" applyAlignment="1">
      <alignment vertical="top"/>
    </xf>
    <xf numFmtId="44" fontId="5" fillId="4" borderId="0" xfId="1" applyFont="1" applyFill="1" applyBorder="1" applyAlignment="1" applyProtection="1">
      <alignment vertical="top"/>
    </xf>
    <xf numFmtId="44" fontId="2" fillId="0" borderId="1" xfId="1" applyFont="1" applyBorder="1" applyAlignment="1" applyProtection="1">
      <alignment vertical="top"/>
    </xf>
    <xf numFmtId="44" fontId="2" fillId="0" borderId="1" xfId="1" applyFont="1" applyBorder="1" applyAlignment="1" applyProtection="1">
      <alignment vertical="top"/>
      <protection locked="0"/>
    </xf>
    <xf numFmtId="44" fontId="5" fillId="0" borderId="1" xfId="1" applyFont="1" applyFill="1" applyBorder="1" applyAlignment="1" applyProtection="1">
      <alignment horizontal="left" vertical="top"/>
      <protection locked="0"/>
    </xf>
    <xf numFmtId="0" fontId="2" fillId="3" borderId="0" xfId="0" applyFont="1" applyFill="1" applyAlignment="1">
      <alignmen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4467225</xdr:colOff>
      <xdr:row>1</xdr:row>
      <xdr:rowOff>57150</xdr:rowOff>
    </xdr:from>
    <xdr:to>
      <xdr:col>8</xdr:col>
      <xdr:colOff>581025</xdr:colOff>
      <xdr:row>1</xdr:row>
      <xdr:rowOff>847725</xdr:rowOff>
    </xdr:to>
    <xdr:sp macro="" textlink="">
      <xdr:nvSpPr>
        <xdr:cNvPr id="2" name="Afgeronde rechthoek 2">
          <a:extLst>
            <a:ext uri="{FF2B5EF4-FFF2-40B4-BE49-F238E27FC236}">
              <a16:creationId xmlns:a16="http://schemas.microsoft.com/office/drawing/2014/main" id="{80063A34-45EA-46B8-AB2B-ECA42A96D0B3}"/>
            </a:ext>
          </a:extLst>
        </xdr:cNvPr>
        <xdr:cNvSpPr/>
      </xdr:nvSpPr>
      <xdr:spPr>
        <a:xfrm>
          <a:off x="11839575" y="219075"/>
          <a:ext cx="4762500" cy="790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Daar</a:t>
          </a:r>
          <a:r>
            <a:rPr lang="nl-NL" sz="1100" baseline="0"/>
            <a:t> waar merknamen en/of leveranciersnamen zijn genoemd dient u dit te lezen als "of vergelijkbaar met". Functionaliteit en kwaliteit dient tenminste vergelijkbaar te zijn.</a:t>
          </a: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82C-733E-42A2-A159-30E20D6F703F}">
  <dimension ref="A1:H467"/>
  <sheetViews>
    <sheetView tabSelected="1" zoomScale="70" zoomScaleNormal="70" workbookViewId="0">
      <pane xSplit="1" ySplit="4" topLeftCell="B114" activePane="bottomRight" state="frozen"/>
      <selection pane="topRight" activeCell="B1" sqref="B1"/>
      <selection pane="bottomLeft" activeCell="A5" sqref="A5"/>
      <selection pane="bottomRight" activeCell="C117" sqref="C117"/>
    </sheetView>
  </sheetViews>
  <sheetFormatPr defaultColWidth="9.109375" defaultRowHeight="13.2" x14ac:dyDescent="0.3"/>
  <cols>
    <col min="1" max="1" width="37.109375" style="3" bestFit="1" customWidth="1"/>
    <col min="2" max="2" width="85.5546875" style="2" customWidth="1"/>
    <col min="3" max="3" width="48.6640625" style="2" customWidth="1"/>
    <col min="4" max="4" width="14.44140625" style="26" customWidth="1"/>
    <col min="5" max="5" width="15.5546875" style="4" customWidth="1"/>
    <col min="6" max="6" width="19.33203125" style="4" customWidth="1"/>
    <col min="7" max="7" width="20" style="3" customWidth="1"/>
    <col min="8" max="8" width="20.5546875" style="4" customWidth="1"/>
    <col min="9" max="16384" width="9.109375" style="3"/>
  </cols>
  <sheetData>
    <row r="1" spans="1:8" s="1" customFormat="1" x14ac:dyDescent="0.3">
      <c r="A1" s="3"/>
      <c r="B1" s="3"/>
      <c r="C1" s="2"/>
      <c r="D1" s="26"/>
      <c r="E1" s="4"/>
      <c r="F1" s="4"/>
      <c r="G1" s="3"/>
      <c r="H1" s="33"/>
    </row>
    <row r="2" spans="1:8" ht="99" customHeight="1" x14ac:dyDescent="0.3">
      <c r="A2" s="38" t="s">
        <v>0</v>
      </c>
      <c r="B2" s="38"/>
      <c r="C2" s="38"/>
      <c r="D2" s="38"/>
      <c r="E2" s="38"/>
      <c r="F2" s="9"/>
      <c r="G2" s="2"/>
      <c r="H2" s="9"/>
    </row>
    <row r="4" spans="1:8" ht="52.8" x14ac:dyDescent="0.3">
      <c r="A4" s="10" t="s">
        <v>1</v>
      </c>
      <c r="B4" s="10" t="s">
        <v>2</v>
      </c>
      <c r="C4" s="10" t="s">
        <v>3</v>
      </c>
      <c r="D4" s="27" t="s">
        <v>4</v>
      </c>
      <c r="E4" s="11" t="s">
        <v>5</v>
      </c>
      <c r="F4" s="11" t="s">
        <v>6</v>
      </c>
      <c r="G4" s="10" t="s">
        <v>7</v>
      </c>
      <c r="H4" s="11" t="s">
        <v>8</v>
      </c>
    </row>
    <row r="5" spans="1:8" x14ac:dyDescent="0.3">
      <c r="A5" s="12"/>
      <c r="B5" s="12"/>
      <c r="C5" s="12"/>
      <c r="D5" s="28"/>
      <c r="E5" s="13"/>
      <c r="F5" s="13"/>
      <c r="G5" s="12"/>
      <c r="H5" s="13"/>
    </row>
    <row r="6" spans="1:8" x14ac:dyDescent="0.3">
      <c r="A6" s="14" t="s">
        <v>9</v>
      </c>
      <c r="B6" s="14"/>
      <c r="C6" s="15"/>
      <c r="D6" s="29">
        <v>30</v>
      </c>
      <c r="E6" s="14"/>
      <c r="F6" s="14"/>
      <c r="G6" s="14"/>
      <c r="H6" s="34">
        <f>SUM(H7:H9)</f>
        <v>0</v>
      </c>
    </row>
    <row r="7" spans="1:8" x14ac:dyDescent="0.3">
      <c r="B7" s="16" t="s">
        <v>10</v>
      </c>
      <c r="C7" s="16" t="s">
        <v>11</v>
      </c>
      <c r="D7" s="30">
        <v>10</v>
      </c>
      <c r="E7" s="6"/>
      <c r="F7" s="6"/>
      <c r="G7" s="17"/>
      <c r="H7" s="35">
        <f>E7*D7</f>
        <v>0</v>
      </c>
    </row>
    <row r="8" spans="1:8" x14ac:dyDescent="0.3">
      <c r="B8" s="16" t="s">
        <v>12</v>
      </c>
      <c r="C8" s="16" t="s">
        <v>13</v>
      </c>
      <c r="D8" s="30">
        <v>10</v>
      </c>
      <c r="E8" s="6"/>
      <c r="F8" s="6"/>
      <c r="G8" s="17"/>
      <c r="H8" s="35">
        <f t="shared" ref="H8" si="0">E8*D8</f>
        <v>0</v>
      </c>
    </row>
    <row r="9" spans="1:8" ht="52.8" x14ac:dyDescent="0.3">
      <c r="B9" s="16" t="s">
        <v>14</v>
      </c>
      <c r="C9" s="16" t="s">
        <v>15</v>
      </c>
      <c r="D9" s="30">
        <v>10</v>
      </c>
      <c r="E9" s="6"/>
      <c r="F9" s="6"/>
      <c r="G9" s="17"/>
      <c r="H9" s="35">
        <f>E9*D9</f>
        <v>0</v>
      </c>
    </row>
    <row r="10" spans="1:8" x14ac:dyDescent="0.3">
      <c r="A10" s="14" t="s">
        <v>16</v>
      </c>
      <c r="B10" s="14"/>
      <c r="C10" s="15"/>
      <c r="D10" s="29">
        <v>63</v>
      </c>
      <c r="E10" s="14"/>
      <c r="F10" s="14"/>
      <c r="G10" s="14"/>
      <c r="H10" s="34">
        <f>SUM(H11:H17)</f>
        <v>0</v>
      </c>
    </row>
    <row r="11" spans="1:8" ht="26.4" x14ac:dyDescent="0.3">
      <c r="B11" s="16" t="s">
        <v>17</v>
      </c>
      <c r="C11" s="16" t="s">
        <v>18</v>
      </c>
      <c r="D11" s="30">
        <f>63/7</f>
        <v>9</v>
      </c>
      <c r="E11" s="6"/>
      <c r="F11" s="6"/>
      <c r="G11" s="5"/>
      <c r="H11" s="36">
        <f>E11*D11</f>
        <v>0</v>
      </c>
    </row>
    <row r="12" spans="1:8" ht="26.4" x14ac:dyDescent="0.3">
      <c r="B12" s="16" t="s">
        <v>19</v>
      </c>
      <c r="C12" s="16" t="s">
        <v>20</v>
      </c>
      <c r="D12" s="30">
        <f t="shared" ref="D12:D17" si="1">63/7</f>
        <v>9</v>
      </c>
      <c r="E12" s="6"/>
      <c r="F12" s="6"/>
      <c r="G12" s="5"/>
      <c r="H12" s="36">
        <f t="shared" ref="H12:H17" si="2">E12*D12</f>
        <v>0</v>
      </c>
    </row>
    <row r="13" spans="1:8" ht="26.4" x14ac:dyDescent="0.3">
      <c r="B13" s="16" t="s">
        <v>21</v>
      </c>
      <c r="C13" s="16" t="s">
        <v>22</v>
      </c>
      <c r="D13" s="30">
        <f t="shared" si="1"/>
        <v>9</v>
      </c>
      <c r="E13" s="6"/>
      <c r="F13" s="6"/>
      <c r="G13" s="5"/>
      <c r="H13" s="36">
        <f t="shared" si="2"/>
        <v>0</v>
      </c>
    </row>
    <row r="14" spans="1:8" x14ac:dyDescent="0.3">
      <c r="B14" s="16" t="s">
        <v>23</v>
      </c>
      <c r="C14" s="16" t="s">
        <v>24</v>
      </c>
      <c r="D14" s="30">
        <f t="shared" si="1"/>
        <v>9</v>
      </c>
      <c r="E14" s="6"/>
      <c r="F14" s="6"/>
      <c r="G14" s="5"/>
      <c r="H14" s="36">
        <f t="shared" si="2"/>
        <v>0</v>
      </c>
    </row>
    <row r="15" spans="1:8" x14ac:dyDescent="0.3">
      <c r="B15" s="16" t="s">
        <v>25</v>
      </c>
      <c r="C15" s="16"/>
      <c r="D15" s="30">
        <f t="shared" si="1"/>
        <v>9</v>
      </c>
      <c r="E15" s="6"/>
      <c r="F15" s="6"/>
      <c r="G15" s="5"/>
      <c r="H15" s="36">
        <f t="shared" si="2"/>
        <v>0</v>
      </c>
    </row>
    <row r="16" spans="1:8" x14ac:dyDescent="0.3">
      <c r="B16" s="16" t="s">
        <v>26</v>
      </c>
      <c r="C16" s="16"/>
      <c r="D16" s="30">
        <f t="shared" si="1"/>
        <v>9</v>
      </c>
      <c r="E16" s="6"/>
      <c r="F16" s="6"/>
      <c r="G16" s="5"/>
      <c r="H16" s="36">
        <f t="shared" si="2"/>
        <v>0</v>
      </c>
    </row>
    <row r="17" spans="1:8" x14ac:dyDescent="0.3">
      <c r="B17" s="16" t="s">
        <v>27</v>
      </c>
      <c r="C17" s="16"/>
      <c r="D17" s="30">
        <f t="shared" si="1"/>
        <v>9</v>
      </c>
      <c r="E17" s="6"/>
      <c r="F17" s="6"/>
      <c r="G17" s="5"/>
      <c r="H17" s="36">
        <f t="shared" si="2"/>
        <v>0</v>
      </c>
    </row>
    <row r="18" spans="1:8" x14ac:dyDescent="0.3">
      <c r="A18" s="14" t="s">
        <v>28</v>
      </c>
      <c r="B18" s="14"/>
      <c r="C18" s="15"/>
      <c r="D18" s="29">
        <v>6</v>
      </c>
      <c r="E18" s="14"/>
      <c r="F18" s="14"/>
      <c r="G18" s="14"/>
      <c r="H18" s="34">
        <f>SUM(H19:H20)</f>
        <v>0</v>
      </c>
    </row>
    <row r="19" spans="1:8" x14ac:dyDescent="0.3">
      <c r="A19" s="18"/>
      <c r="B19" s="16" t="s">
        <v>29</v>
      </c>
      <c r="C19" s="19"/>
      <c r="D19" s="31">
        <v>3</v>
      </c>
      <c r="E19" s="8"/>
      <c r="F19" s="8"/>
      <c r="G19" s="7"/>
      <c r="H19" s="37">
        <f>E19*D19</f>
        <v>0</v>
      </c>
    </row>
    <row r="20" spans="1:8" x14ac:dyDescent="0.3">
      <c r="B20" s="16" t="s">
        <v>30</v>
      </c>
      <c r="C20" s="16" t="s">
        <v>31</v>
      </c>
      <c r="D20" s="30">
        <v>3</v>
      </c>
      <c r="E20" s="6"/>
      <c r="F20" s="6"/>
      <c r="G20" s="5"/>
      <c r="H20" s="37">
        <f>E20*D20</f>
        <v>0</v>
      </c>
    </row>
    <row r="21" spans="1:8" x14ac:dyDescent="0.3">
      <c r="A21" s="14" t="s">
        <v>32</v>
      </c>
      <c r="B21" s="14"/>
      <c r="C21" s="15"/>
      <c r="D21" s="29">
        <v>17</v>
      </c>
      <c r="E21" s="14"/>
      <c r="F21" s="14"/>
      <c r="G21" s="14"/>
      <c r="H21" s="34">
        <f>SUM(H22:H26)</f>
        <v>0</v>
      </c>
    </row>
    <row r="22" spans="1:8" x14ac:dyDescent="0.3">
      <c r="B22" s="16" t="s">
        <v>33</v>
      </c>
      <c r="C22" s="16" t="s">
        <v>34</v>
      </c>
      <c r="D22" s="30">
        <f>$D$21/5</f>
        <v>3.4</v>
      </c>
      <c r="E22" s="6"/>
      <c r="F22" s="6"/>
      <c r="G22" s="5"/>
      <c r="H22" s="36">
        <f>E22*D22</f>
        <v>0</v>
      </c>
    </row>
    <row r="23" spans="1:8" x14ac:dyDescent="0.3">
      <c r="B23" s="16" t="s">
        <v>35</v>
      </c>
      <c r="C23" s="16" t="s">
        <v>34</v>
      </c>
      <c r="D23" s="30">
        <f t="shared" ref="D23:D24" si="3">$D$21/5</f>
        <v>3.4</v>
      </c>
      <c r="E23" s="6"/>
      <c r="F23" s="6"/>
      <c r="G23" s="5"/>
      <c r="H23" s="36">
        <f t="shared" ref="H23:H26" si="4">E23*D23</f>
        <v>0</v>
      </c>
    </row>
    <row r="24" spans="1:8" x14ac:dyDescent="0.3">
      <c r="B24" s="16" t="s">
        <v>36</v>
      </c>
      <c r="C24" s="16" t="s">
        <v>34</v>
      </c>
      <c r="D24" s="30">
        <f t="shared" si="3"/>
        <v>3.4</v>
      </c>
      <c r="E24" s="6"/>
      <c r="F24" s="6"/>
      <c r="G24" s="5"/>
      <c r="H24" s="36">
        <f t="shared" si="4"/>
        <v>0</v>
      </c>
    </row>
    <row r="25" spans="1:8" x14ac:dyDescent="0.3">
      <c r="B25" s="16" t="s">
        <v>37</v>
      </c>
      <c r="C25" s="16" t="s">
        <v>34</v>
      </c>
      <c r="D25" s="30">
        <f>$D$21/5</f>
        <v>3.4</v>
      </c>
      <c r="E25" s="6"/>
      <c r="F25" s="6"/>
      <c r="G25" s="5"/>
      <c r="H25" s="36">
        <f t="shared" si="4"/>
        <v>0</v>
      </c>
    </row>
    <row r="26" spans="1:8" x14ac:dyDescent="0.3">
      <c r="B26" s="16" t="s">
        <v>38</v>
      </c>
      <c r="C26" s="16"/>
      <c r="D26" s="30">
        <f>$D$21/5</f>
        <v>3.4</v>
      </c>
      <c r="E26" s="6"/>
      <c r="F26" s="6"/>
      <c r="G26" s="5"/>
      <c r="H26" s="36">
        <f t="shared" si="4"/>
        <v>0</v>
      </c>
    </row>
    <row r="27" spans="1:8" x14ac:dyDescent="0.3">
      <c r="A27" s="14" t="s">
        <v>39</v>
      </c>
      <c r="B27" s="14"/>
      <c r="C27" s="15"/>
      <c r="D27" s="29"/>
      <c r="E27" s="14"/>
      <c r="F27" s="14"/>
      <c r="G27" s="14"/>
      <c r="H27" s="34">
        <f>SUM(H28:H31)</f>
        <v>0</v>
      </c>
    </row>
    <row r="28" spans="1:8" x14ac:dyDescent="0.3">
      <c r="B28" s="16" t="s">
        <v>40</v>
      </c>
      <c r="C28" s="16" t="s">
        <v>41</v>
      </c>
      <c r="D28" s="30">
        <v>1</v>
      </c>
      <c r="E28" s="6"/>
      <c r="F28" s="6"/>
      <c r="G28" s="5"/>
      <c r="H28" s="36">
        <f>D28*E28</f>
        <v>0</v>
      </c>
    </row>
    <row r="29" spans="1:8" x14ac:dyDescent="0.3">
      <c r="B29" s="16" t="s">
        <v>42</v>
      </c>
      <c r="C29" s="16" t="s">
        <v>41</v>
      </c>
      <c r="D29" s="30">
        <v>1</v>
      </c>
      <c r="E29" s="6"/>
      <c r="F29" s="6"/>
      <c r="G29" s="5"/>
      <c r="H29" s="36">
        <f>D29*E29</f>
        <v>0</v>
      </c>
    </row>
    <row r="30" spans="1:8" x14ac:dyDescent="0.3">
      <c r="B30" s="16" t="s">
        <v>43</v>
      </c>
      <c r="C30" s="16" t="s">
        <v>41</v>
      </c>
      <c r="D30" s="30">
        <v>1</v>
      </c>
      <c r="E30" s="6"/>
      <c r="F30" s="6"/>
      <c r="G30" s="5"/>
      <c r="H30" s="36">
        <f>D30*E30</f>
        <v>0</v>
      </c>
    </row>
    <row r="31" spans="1:8" x14ac:dyDescent="0.3">
      <c r="B31" s="16" t="s">
        <v>44</v>
      </c>
      <c r="C31" s="16"/>
      <c r="D31" s="30">
        <v>1</v>
      </c>
      <c r="E31" s="6"/>
      <c r="F31" s="6"/>
      <c r="G31" s="5"/>
      <c r="H31" s="36">
        <f>D31*E31</f>
        <v>0</v>
      </c>
    </row>
    <row r="32" spans="1:8" x14ac:dyDescent="0.3">
      <c r="A32" s="14" t="s">
        <v>45</v>
      </c>
      <c r="B32" s="14"/>
      <c r="C32" s="15"/>
      <c r="D32" s="29">
        <v>6</v>
      </c>
      <c r="E32" s="14"/>
      <c r="F32" s="14"/>
      <c r="G32" s="14"/>
      <c r="H32" s="34">
        <f>SUM(H33:H35)</f>
        <v>0</v>
      </c>
    </row>
    <row r="33" spans="1:8" x14ac:dyDescent="0.3">
      <c r="B33" s="16" t="s">
        <v>46</v>
      </c>
      <c r="C33" s="16" t="s">
        <v>47</v>
      </c>
      <c r="D33" s="30">
        <f>$D$32/3</f>
        <v>2</v>
      </c>
      <c r="E33" s="6"/>
      <c r="F33" s="6"/>
      <c r="G33" s="5"/>
      <c r="H33" s="36">
        <f>D33*E33</f>
        <v>0</v>
      </c>
    </row>
    <row r="34" spans="1:8" ht="39.6" x14ac:dyDescent="0.3">
      <c r="B34" s="16" t="s">
        <v>48</v>
      </c>
      <c r="C34" s="16" t="s">
        <v>49</v>
      </c>
      <c r="D34" s="30">
        <f t="shared" ref="D34:D35" si="5">$D$32/3</f>
        <v>2</v>
      </c>
      <c r="E34" s="6"/>
      <c r="F34" s="6"/>
      <c r="G34" s="5"/>
      <c r="H34" s="36">
        <f>D34*E34</f>
        <v>0</v>
      </c>
    </row>
    <row r="35" spans="1:8" x14ac:dyDescent="0.3">
      <c r="B35" s="16" t="s">
        <v>50</v>
      </c>
      <c r="C35" s="16" t="s">
        <v>34</v>
      </c>
      <c r="D35" s="30">
        <f t="shared" si="5"/>
        <v>2</v>
      </c>
      <c r="E35" s="6"/>
      <c r="F35" s="6"/>
      <c r="G35" s="5"/>
      <c r="H35" s="36">
        <f>D35*E35</f>
        <v>0</v>
      </c>
    </row>
    <row r="36" spans="1:8" x14ac:dyDescent="0.3">
      <c r="A36" s="14" t="s">
        <v>51</v>
      </c>
      <c r="B36" s="14"/>
      <c r="C36" s="15"/>
      <c r="D36" s="29">
        <v>55</v>
      </c>
      <c r="E36" s="14"/>
      <c r="F36" s="14"/>
      <c r="G36" s="14"/>
      <c r="H36" s="34">
        <f>SUM(H37:H64)</f>
        <v>0</v>
      </c>
    </row>
    <row r="37" spans="1:8" x14ac:dyDescent="0.3">
      <c r="B37" s="16" t="s">
        <v>52</v>
      </c>
      <c r="C37" s="16" t="s">
        <v>53</v>
      </c>
      <c r="D37" s="30">
        <f>$D$36/28</f>
        <v>1.9642857142857142</v>
      </c>
      <c r="E37" s="6"/>
      <c r="F37" s="6"/>
      <c r="G37" s="5"/>
      <c r="H37" s="36">
        <f>D37*E37</f>
        <v>0</v>
      </c>
    </row>
    <row r="38" spans="1:8" x14ac:dyDescent="0.3">
      <c r="B38" s="16" t="s">
        <v>54</v>
      </c>
      <c r="C38" s="16" t="s">
        <v>55</v>
      </c>
      <c r="D38" s="30">
        <f t="shared" ref="D38:D64" si="6">$D$36/28</f>
        <v>1.9642857142857142</v>
      </c>
      <c r="E38" s="6"/>
      <c r="F38" s="6"/>
      <c r="G38" s="5"/>
      <c r="H38" s="36">
        <f t="shared" ref="H38:H64" si="7">D38*E38</f>
        <v>0</v>
      </c>
    </row>
    <row r="39" spans="1:8" ht="26.4" x14ac:dyDescent="0.3">
      <c r="B39" s="16" t="s">
        <v>54</v>
      </c>
      <c r="C39" s="16" t="s">
        <v>56</v>
      </c>
      <c r="D39" s="30">
        <f t="shared" si="6"/>
        <v>1.9642857142857142</v>
      </c>
      <c r="E39" s="6"/>
      <c r="F39" s="6"/>
      <c r="G39" s="5"/>
      <c r="H39" s="36">
        <f t="shared" si="7"/>
        <v>0</v>
      </c>
    </row>
    <row r="40" spans="1:8" x14ac:dyDescent="0.3">
      <c r="B40" s="16" t="s">
        <v>57</v>
      </c>
      <c r="C40" s="16"/>
      <c r="D40" s="30">
        <f t="shared" si="6"/>
        <v>1.9642857142857142</v>
      </c>
      <c r="E40" s="6"/>
      <c r="F40" s="6"/>
      <c r="G40" s="5"/>
      <c r="H40" s="36">
        <f t="shared" si="7"/>
        <v>0</v>
      </c>
    </row>
    <row r="41" spans="1:8" x14ac:dyDescent="0.3">
      <c r="B41" s="16" t="s">
        <v>58</v>
      </c>
      <c r="C41" s="16"/>
      <c r="D41" s="30">
        <f t="shared" si="6"/>
        <v>1.9642857142857142</v>
      </c>
      <c r="E41" s="6"/>
      <c r="F41" s="6"/>
      <c r="G41" s="5"/>
      <c r="H41" s="36">
        <f t="shared" si="7"/>
        <v>0</v>
      </c>
    </row>
    <row r="42" spans="1:8" x14ac:dyDescent="0.3">
      <c r="B42" s="16" t="s">
        <v>59</v>
      </c>
      <c r="C42" s="16"/>
      <c r="D42" s="30">
        <f t="shared" si="6"/>
        <v>1.9642857142857142</v>
      </c>
      <c r="E42" s="6"/>
      <c r="F42" s="6"/>
      <c r="G42" s="5"/>
      <c r="H42" s="36">
        <f t="shared" si="7"/>
        <v>0</v>
      </c>
    </row>
    <row r="43" spans="1:8" x14ac:dyDescent="0.3">
      <c r="B43" s="16" t="s">
        <v>60</v>
      </c>
      <c r="C43" s="16"/>
      <c r="D43" s="30">
        <f t="shared" si="6"/>
        <v>1.9642857142857142</v>
      </c>
      <c r="E43" s="6"/>
      <c r="F43" s="6"/>
      <c r="G43" s="5"/>
      <c r="H43" s="36">
        <f t="shared" si="7"/>
        <v>0</v>
      </c>
    </row>
    <row r="44" spans="1:8" x14ac:dyDescent="0.3">
      <c r="B44" s="16" t="s">
        <v>61</v>
      </c>
      <c r="C44" s="16"/>
      <c r="D44" s="30">
        <f t="shared" si="6"/>
        <v>1.9642857142857142</v>
      </c>
      <c r="E44" s="6"/>
      <c r="F44" s="6"/>
      <c r="G44" s="5"/>
      <c r="H44" s="36">
        <f t="shared" si="7"/>
        <v>0</v>
      </c>
    </row>
    <row r="45" spans="1:8" x14ac:dyDescent="0.3">
      <c r="B45" s="16" t="s">
        <v>62</v>
      </c>
      <c r="C45" s="16"/>
      <c r="D45" s="30">
        <f t="shared" si="6"/>
        <v>1.9642857142857142</v>
      </c>
      <c r="E45" s="6"/>
      <c r="F45" s="6"/>
      <c r="G45" s="5"/>
      <c r="H45" s="36">
        <f t="shared" si="7"/>
        <v>0</v>
      </c>
    </row>
    <row r="46" spans="1:8" x14ac:dyDescent="0.3">
      <c r="B46" s="16" t="s">
        <v>63</v>
      </c>
      <c r="C46" s="16" t="s">
        <v>64</v>
      </c>
      <c r="D46" s="30">
        <f t="shared" si="6"/>
        <v>1.9642857142857142</v>
      </c>
      <c r="E46" s="6"/>
      <c r="F46" s="6"/>
      <c r="G46" s="5"/>
      <c r="H46" s="36">
        <f t="shared" si="7"/>
        <v>0</v>
      </c>
    </row>
    <row r="47" spans="1:8" ht="15.75" customHeight="1" x14ac:dyDescent="0.3">
      <c r="B47" s="16" t="s">
        <v>65</v>
      </c>
      <c r="C47" s="16"/>
      <c r="D47" s="30">
        <f t="shared" si="6"/>
        <v>1.9642857142857142</v>
      </c>
      <c r="E47" s="6"/>
      <c r="F47" s="6"/>
      <c r="G47" s="5"/>
      <c r="H47" s="36">
        <f t="shared" si="7"/>
        <v>0</v>
      </c>
    </row>
    <row r="48" spans="1:8" x14ac:dyDescent="0.3">
      <c r="B48" s="16" t="s">
        <v>66</v>
      </c>
      <c r="C48" s="16"/>
      <c r="D48" s="30">
        <f t="shared" si="6"/>
        <v>1.9642857142857142</v>
      </c>
      <c r="E48" s="6"/>
      <c r="F48" s="6"/>
      <c r="G48" s="5"/>
      <c r="H48" s="36">
        <f t="shared" si="7"/>
        <v>0</v>
      </c>
    </row>
    <row r="49" spans="2:8" x14ac:dyDescent="0.3">
      <c r="B49" s="16" t="s">
        <v>67</v>
      </c>
      <c r="C49" s="16"/>
      <c r="D49" s="30">
        <f t="shared" si="6"/>
        <v>1.9642857142857142</v>
      </c>
      <c r="E49" s="6"/>
      <c r="F49" s="6"/>
      <c r="G49" s="5"/>
      <c r="H49" s="36">
        <f t="shared" si="7"/>
        <v>0</v>
      </c>
    </row>
    <row r="50" spans="2:8" x14ac:dyDescent="0.3">
      <c r="B50" s="16" t="s">
        <v>68</v>
      </c>
      <c r="C50" s="16"/>
      <c r="D50" s="30">
        <f t="shared" si="6"/>
        <v>1.9642857142857142</v>
      </c>
      <c r="E50" s="6"/>
      <c r="F50" s="6"/>
      <c r="G50" s="5"/>
      <c r="H50" s="36">
        <f t="shared" si="7"/>
        <v>0</v>
      </c>
    </row>
    <row r="51" spans="2:8" x14ac:dyDescent="0.3">
      <c r="B51" s="16" t="s">
        <v>69</v>
      </c>
      <c r="C51" s="16"/>
      <c r="D51" s="30">
        <f t="shared" si="6"/>
        <v>1.9642857142857142</v>
      </c>
      <c r="E51" s="6"/>
      <c r="F51" s="6"/>
      <c r="G51" s="5"/>
      <c r="H51" s="36">
        <f t="shared" si="7"/>
        <v>0</v>
      </c>
    </row>
    <row r="52" spans="2:8" x14ac:dyDescent="0.3">
      <c r="B52" s="16" t="s">
        <v>70</v>
      </c>
      <c r="C52" s="16"/>
      <c r="D52" s="30">
        <f t="shared" si="6"/>
        <v>1.9642857142857142</v>
      </c>
      <c r="E52" s="6"/>
      <c r="F52" s="6"/>
      <c r="G52" s="5"/>
      <c r="H52" s="36">
        <f t="shared" si="7"/>
        <v>0</v>
      </c>
    </row>
    <row r="53" spans="2:8" x14ac:dyDescent="0.3">
      <c r="B53" s="16" t="s">
        <v>71</v>
      </c>
      <c r="C53" s="16"/>
      <c r="D53" s="30">
        <f t="shared" si="6"/>
        <v>1.9642857142857142</v>
      </c>
      <c r="E53" s="6"/>
      <c r="F53" s="6"/>
      <c r="G53" s="5"/>
      <c r="H53" s="36">
        <f t="shared" si="7"/>
        <v>0</v>
      </c>
    </row>
    <row r="54" spans="2:8" x14ac:dyDescent="0.3">
      <c r="B54" s="16" t="s">
        <v>72</v>
      </c>
      <c r="C54" s="16" t="s">
        <v>64</v>
      </c>
      <c r="D54" s="30">
        <f t="shared" si="6"/>
        <v>1.9642857142857142</v>
      </c>
      <c r="E54" s="6"/>
      <c r="F54" s="6"/>
      <c r="G54" s="5"/>
      <c r="H54" s="36">
        <f t="shared" si="7"/>
        <v>0</v>
      </c>
    </row>
    <row r="55" spans="2:8" x14ac:dyDescent="0.3">
      <c r="B55" s="16" t="s">
        <v>73</v>
      </c>
      <c r="C55" s="16" t="s">
        <v>74</v>
      </c>
      <c r="D55" s="30">
        <f t="shared" si="6"/>
        <v>1.9642857142857142</v>
      </c>
      <c r="E55" s="6"/>
      <c r="F55" s="6"/>
      <c r="G55" s="5"/>
      <c r="H55" s="36">
        <f t="shared" si="7"/>
        <v>0</v>
      </c>
    </row>
    <row r="56" spans="2:8" ht="52.8" x14ac:dyDescent="0.3">
      <c r="B56" s="16" t="s">
        <v>75</v>
      </c>
      <c r="C56" s="16" t="s">
        <v>76</v>
      </c>
      <c r="D56" s="30">
        <f t="shared" si="6"/>
        <v>1.9642857142857142</v>
      </c>
      <c r="E56" s="6"/>
      <c r="F56" s="6"/>
      <c r="G56" s="5"/>
      <c r="H56" s="36">
        <f t="shared" si="7"/>
        <v>0</v>
      </c>
    </row>
    <row r="57" spans="2:8" ht="52.8" x14ac:dyDescent="0.3">
      <c r="B57" s="16" t="s">
        <v>77</v>
      </c>
      <c r="C57" s="16" t="s">
        <v>76</v>
      </c>
      <c r="D57" s="30">
        <f t="shared" si="6"/>
        <v>1.9642857142857142</v>
      </c>
      <c r="E57" s="6"/>
      <c r="F57" s="6"/>
      <c r="G57" s="5"/>
      <c r="H57" s="36">
        <f t="shared" si="7"/>
        <v>0</v>
      </c>
    </row>
    <row r="58" spans="2:8" ht="52.8" x14ac:dyDescent="0.3">
      <c r="B58" s="16" t="s">
        <v>78</v>
      </c>
      <c r="C58" s="16" t="s">
        <v>76</v>
      </c>
      <c r="D58" s="30">
        <f t="shared" si="6"/>
        <v>1.9642857142857142</v>
      </c>
      <c r="E58" s="6"/>
      <c r="F58" s="6"/>
      <c r="G58" s="5"/>
      <c r="H58" s="36">
        <f t="shared" si="7"/>
        <v>0</v>
      </c>
    </row>
    <row r="59" spans="2:8" ht="52.8" x14ac:dyDescent="0.3">
      <c r="B59" s="16" t="s">
        <v>79</v>
      </c>
      <c r="C59" s="16" t="s">
        <v>76</v>
      </c>
      <c r="D59" s="30">
        <f t="shared" si="6"/>
        <v>1.9642857142857142</v>
      </c>
      <c r="E59" s="6"/>
      <c r="F59" s="6"/>
      <c r="G59" s="5"/>
      <c r="H59" s="36">
        <f t="shared" si="7"/>
        <v>0</v>
      </c>
    </row>
    <row r="60" spans="2:8" ht="52.8" x14ac:dyDescent="0.3">
      <c r="B60" s="16" t="s">
        <v>80</v>
      </c>
      <c r="C60" s="16" t="s">
        <v>76</v>
      </c>
      <c r="D60" s="30">
        <f t="shared" si="6"/>
        <v>1.9642857142857142</v>
      </c>
      <c r="E60" s="6"/>
      <c r="F60" s="6"/>
      <c r="G60" s="5"/>
      <c r="H60" s="36">
        <f t="shared" si="7"/>
        <v>0</v>
      </c>
    </row>
    <row r="61" spans="2:8" ht="52.8" x14ac:dyDescent="0.3">
      <c r="B61" s="16" t="s">
        <v>81</v>
      </c>
      <c r="C61" s="16" t="s">
        <v>76</v>
      </c>
      <c r="D61" s="30">
        <f t="shared" si="6"/>
        <v>1.9642857142857142</v>
      </c>
      <c r="E61" s="6"/>
      <c r="F61" s="6"/>
      <c r="G61" s="5"/>
      <c r="H61" s="36">
        <f t="shared" si="7"/>
        <v>0</v>
      </c>
    </row>
    <row r="62" spans="2:8" x14ac:dyDescent="0.3">
      <c r="B62" s="16" t="s">
        <v>82</v>
      </c>
      <c r="C62" s="16"/>
      <c r="D62" s="30">
        <f t="shared" si="6"/>
        <v>1.9642857142857142</v>
      </c>
      <c r="E62" s="6"/>
      <c r="F62" s="6"/>
      <c r="G62" s="5"/>
      <c r="H62" s="36">
        <f t="shared" si="7"/>
        <v>0</v>
      </c>
    </row>
    <row r="63" spans="2:8" x14ac:dyDescent="0.3">
      <c r="B63" s="16" t="s">
        <v>83</v>
      </c>
      <c r="C63" s="16"/>
      <c r="D63" s="30">
        <f t="shared" si="6"/>
        <v>1.9642857142857142</v>
      </c>
      <c r="E63" s="6"/>
      <c r="F63" s="6"/>
      <c r="G63" s="5"/>
      <c r="H63" s="36">
        <f t="shared" si="7"/>
        <v>0</v>
      </c>
    </row>
    <row r="64" spans="2:8" x14ac:dyDescent="0.3">
      <c r="B64" s="16" t="s">
        <v>84</v>
      </c>
      <c r="C64" s="16" t="s">
        <v>85</v>
      </c>
      <c r="D64" s="30">
        <f t="shared" si="6"/>
        <v>1.9642857142857142</v>
      </c>
      <c r="E64" s="6"/>
      <c r="F64" s="6"/>
      <c r="G64" s="5"/>
      <c r="H64" s="36">
        <f t="shared" si="7"/>
        <v>0</v>
      </c>
    </row>
    <row r="65" spans="1:8" x14ac:dyDescent="0.3">
      <c r="A65" s="14" t="s">
        <v>86</v>
      </c>
      <c r="B65" s="14"/>
      <c r="C65" s="15"/>
      <c r="D65" s="29">
        <v>10</v>
      </c>
      <c r="E65" s="14"/>
      <c r="F65" s="14"/>
      <c r="G65" s="14"/>
      <c r="H65" s="34">
        <f>SUM(H66:H86)</f>
        <v>0</v>
      </c>
    </row>
    <row r="66" spans="1:8" ht="26.4" x14ac:dyDescent="0.3">
      <c r="B66" s="16" t="s">
        <v>87</v>
      </c>
      <c r="C66" s="16"/>
      <c r="D66" s="30">
        <v>1</v>
      </c>
      <c r="E66" s="6"/>
      <c r="F66" s="6"/>
      <c r="G66" s="5"/>
      <c r="H66" s="36">
        <f>D66*E66</f>
        <v>0</v>
      </c>
    </row>
    <row r="67" spans="1:8" ht="26.4" x14ac:dyDescent="0.3">
      <c r="B67" s="16" t="s">
        <v>88</v>
      </c>
      <c r="C67" s="16"/>
      <c r="D67" s="30">
        <v>1</v>
      </c>
      <c r="E67" s="6"/>
      <c r="F67" s="6"/>
      <c r="G67" s="5"/>
      <c r="H67" s="36">
        <f t="shared" ref="H67:H86" si="8">D67*E67</f>
        <v>0</v>
      </c>
    </row>
    <row r="68" spans="1:8" ht="26.4" x14ac:dyDescent="0.3">
      <c r="B68" s="16" t="s">
        <v>89</v>
      </c>
      <c r="C68" s="16"/>
      <c r="D68" s="30">
        <v>1</v>
      </c>
      <c r="E68" s="6"/>
      <c r="F68" s="6"/>
      <c r="G68" s="5"/>
      <c r="H68" s="36">
        <f t="shared" si="8"/>
        <v>0</v>
      </c>
    </row>
    <row r="69" spans="1:8" ht="26.4" x14ac:dyDescent="0.3">
      <c r="B69" s="16" t="s">
        <v>90</v>
      </c>
      <c r="C69" s="16"/>
      <c r="D69" s="30">
        <v>1</v>
      </c>
      <c r="E69" s="6"/>
      <c r="F69" s="6"/>
      <c r="G69" s="5"/>
      <c r="H69" s="36">
        <f t="shared" si="8"/>
        <v>0</v>
      </c>
    </row>
    <row r="70" spans="1:8" x14ac:dyDescent="0.3">
      <c r="B70" s="16" t="s">
        <v>91</v>
      </c>
      <c r="C70" s="16"/>
      <c r="D70" s="30">
        <v>1</v>
      </c>
      <c r="E70" s="6"/>
      <c r="F70" s="6"/>
      <c r="G70" s="5"/>
      <c r="H70" s="36">
        <f t="shared" si="8"/>
        <v>0</v>
      </c>
    </row>
    <row r="71" spans="1:8" x14ac:dyDescent="0.3">
      <c r="B71" s="16" t="s">
        <v>92</v>
      </c>
      <c r="C71" s="16"/>
      <c r="D71" s="30">
        <v>1</v>
      </c>
      <c r="E71" s="6"/>
      <c r="F71" s="6"/>
      <c r="G71" s="5"/>
      <c r="H71" s="36">
        <f t="shared" si="8"/>
        <v>0</v>
      </c>
    </row>
    <row r="72" spans="1:8" ht="26.4" x14ac:dyDescent="0.3">
      <c r="B72" s="16" t="s">
        <v>93</v>
      </c>
      <c r="C72" s="16"/>
      <c r="D72" s="30">
        <v>1</v>
      </c>
      <c r="E72" s="6"/>
      <c r="F72" s="6"/>
      <c r="G72" s="5"/>
      <c r="H72" s="36">
        <f t="shared" si="8"/>
        <v>0</v>
      </c>
    </row>
    <row r="73" spans="1:8" ht="26.4" x14ac:dyDescent="0.3">
      <c r="B73" s="16" t="s">
        <v>94</v>
      </c>
      <c r="C73" s="16"/>
      <c r="D73" s="30">
        <v>1</v>
      </c>
      <c r="E73" s="6"/>
      <c r="F73" s="6"/>
      <c r="G73" s="5"/>
      <c r="H73" s="36">
        <f t="shared" si="8"/>
        <v>0</v>
      </c>
    </row>
    <row r="74" spans="1:8" x14ac:dyDescent="0.3">
      <c r="B74" s="16" t="s">
        <v>95</v>
      </c>
      <c r="C74" s="16"/>
      <c r="D74" s="30">
        <v>1</v>
      </c>
      <c r="E74" s="6"/>
      <c r="F74" s="6"/>
      <c r="G74" s="5"/>
      <c r="H74" s="36">
        <f t="shared" si="8"/>
        <v>0</v>
      </c>
    </row>
    <row r="75" spans="1:8" ht="26.4" x14ac:dyDescent="0.3">
      <c r="B75" s="16" t="s">
        <v>96</v>
      </c>
      <c r="C75" s="16"/>
      <c r="D75" s="30">
        <v>1</v>
      </c>
      <c r="E75" s="6"/>
      <c r="F75" s="6"/>
      <c r="G75" s="5"/>
      <c r="H75" s="36">
        <f t="shared" si="8"/>
        <v>0</v>
      </c>
    </row>
    <row r="76" spans="1:8" x14ac:dyDescent="0.3">
      <c r="B76" s="16" t="s">
        <v>97</v>
      </c>
      <c r="C76" s="16"/>
      <c r="D76" s="30">
        <v>1</v>
      </c>
      <c r="E76" s="6"/>
      <c r="F76" s="6"/>
      <c r="G76" s="5"/>
      <c r="H76" s="36">
        <f t="shared" si="8"/>
        <v>0</v>
      </c>
    </row>
    <row r="77" spans="1:8" x14ac:dyDescent="0.3">
      <c r="B77" s="16" t="s">
        <v>98</v>
      </c>
      <c r="C77" s="16"/>
      <c r="D77" s="30">
        <v>1</v>
      </c>
      <c r="E77" s="6"/>
      <c r="F77" s="6"/>
      <c r="G77" s="5"/>
      <c r="H77" s="36">
        <f t="shared" si="8"/>
        <v>0</v>
      </c>
    </row>
    <row r="78" spans="1:8" x14ac:dyDescent="0.3">
      <c r="B78" s="16" t="s">
        <v>99</v>
      </c>
      <c r="C78" s="16"/>
      <c r="D78" s="30">
        <v>1</v>
      </c>
      <c r="E78" s="6"/>
      <c r="F78" s="6"/>
      <c r="G78" s="5"/>
      <c r="H78" s="36">
        <f t="shared" si="8"/>
        <v>0</v>
      </c>
    </row>
    <row r="79" spans="1:8" x14ac:dyDescent="0.3">
      <c r="B79" s="16" t="s">
        <v>100</v>
      </c>
      <c r="C79" s="16"/>
      <c r="D79" s="30">
        <v>1</v>
      </c>
      <c r="E79" s="6"/>
      <c r="F79" s="6"/>
      <c r="G79" s="5"/>
      <c r="H79" s="36">
        <f t="shared" si="8"/>
        <v>0</v>
      </c>
    </row>
    <row r="80" spans="1:8" x14ac:dyDescent="0.3">
      <c r="B80" s="16" t="s">
        <v>101</v>
      </c>
      <c r="C80" s="16"/>
      <c r="D80" s="30">
        <v>1</v>
      </c>
      <c r="E80" s="6"/>
      <c r="F80" s="6"/>
      <c r="G80" s="5"/>
      <c r="H80" s="36">
        <f t="shared" si="8"/>
        <v>0</v>
      </c>
    </row>
    <row r="81" spans="1:8" x14ac:dyDescent="0.3">
      <c r="B81" s="16" t="s">
        <v>102</v>
      </c>
      <c r="C81" s="16"/>
      <c r="D81" s="30">
        <v>1</v>
      </c>
      <c r="E81" s="6"/>
      <c r="F81" s="6"/>
      <c r="G81" s="5"/>
      <c r="H81" s="36">
        <f t="shared" si="8"/>
        <v>0</v>
      </c>
    </row>
    <row r="82" spans="1:8" ht="26.4" x14ac:dyDescent="0.3">
      <c r="B82" s="16" t="s">
        <v>103</v>
      </c>
      <c r="C82" s="16" t="s">
        <v>104</v>
      </c>
      <c r="D82" s="30">
        <v>1</v>
      </c>
      <c r="E82" s="6"/>
      <c r="F82" s="6"/>
      <c r="G82" s="5"/>
      <c r="H82" s="36">
        <f t="shared" si="8"/>
        <v>0</v>
      </c>
    </row>
    <row r="83" spans="1:8" ht="26.4" x14ac:dyDescent="0.3">
      <c r="B83" s="16" t="s">
        <v>105</v>
      </c>
      <c r="C83" s="16" t="s">
        <v>104</v>
      </c>
      <c r="D83" s="30">
        <v>1</v>
      </c>
      <c r="E83" s="6"/>
      <c r="F83" s="6"/>
      <c r="G83" s="5"/>
      <c r="H83" s="36">
        <f t="shared" si="8"/>
        <v>0</v>
      </c>
    </row>
    <row r="84" spans="1:8" ht="26.4" x14ac:dyDescent="0.3">
      <c r="B84" s="16" t="s">
        <v>106</v>
      </c>
      <c r="C84" s="16" t="s">
        <v>104</v>
      </c>
      <c r="D84" s="30">
        <v>1</v>
      </c>
      <c r="E84" s="6"/>
      <c r="F84" s="6"/>
      <c r="G84" s="5"/>
      <c r="H84" s="36">
        <f t="shared" si="8"/>
        <v>0</v>
      </c>
    </row>
    <row r="85" spans="1:8" ht="26.4" x14ac:dyDescent="0.3">
      <c r="B85" s="16" t="s">
        <v>107</v>
      </c>
      <c r="C85" s="16" t="s">
        <v>104</v>
      </c>
      <c r="D85" s="30">
        <v>1</v>
      </c>
      <c r="E85" s="6"/>
      <c r="F85" s="6"/>
      <c r="G85" s="5"/>
      <c r="H85" s="36">
        <f t="shared" si="8"/>
        <v>0</v>
      </c>
    </row>
    <row r="86" spans="1:8" x14ac:dyDescent="0.3">
      <c r="B86" s="16" t="s">
        <v>108</v>
      </c>
      <c r="C86" s="16"/>
      <c r="D86" s="30">
        <v>1</v>
      </c>
      <c r="E86" s="6"/>
      <c r="F86" s="6"/>
      <c r="G86" s="5"/>
      <c r="H86" s="36">
        <f t="shared" si="8"/>
        <v>0</v>
      </c>
    </row>
    <row r="87" spans="1:8" x14ac:dyDescent="0.3">
      <c r="A87" s="14" t="s">
        <v>109</v>
      </c>
      <c r="B87" s="14"/>
      <c r="C87" s="15"/>
      <c r="D87" s="29">
        <v>12</v>
      </c>
      <c r="E87" s="14"/>
      <c r="F87" s="14"/>
      <c r="G87" s="14"/>
      <c r="H87" s="34">
        <f>SUM(H88:H91)</f>
        <v>0</v>
      </c>
    </row>
    <row r="88" spans="1:8" x14ac:dyDescent="0.3">
      <c r="B88" s="16" t="s">
        <v>110</v>
      </c>
      <c r="C88" s="16" t="s">
        <v>111</v>
      </c>
      <c r="D88" s="30">
        <v>4</v>
      </c>
      <c r="E88" s="6"/>
      <c r="F88" s="6"/>
      <c r="G88" s="5"/>
      <c r="H88" s="36">
        <f>D88*E88</f>
        <v>0</v>
      </c>
    </row>
    <row r="89" spans="1:8" x14ac:dyDescent="0.3">
      <c r="B89" s="1" t="s">
        <v>112</v>
      </c>
      <c r="C89" s="16" t="s">
        <v>113</v>
      </c>
      <c r="D89" s="32">
        <v>4</v>
      </c>
      <c r="E89" s="6"/>
      <c r="F89" s="6"/>
      <c r="G89" s="5"/>
      <c r="H89" s="36">
        <f t="shared" ref="H89:H91" si="9">D89*E89</f>
        <v>0</v>
      </c>
    </row>
    <row r="90" spans="1:8" x14ac:dyDescent="0.3">
      <c r="B90" s="16" t="s">
        <v>114</v>
      </c>
      <c r="C90" s="16"/>
      <c r="D90" s="32">
        <v>4</v>
      </c>
      <c r="E90" s="6"/>
      <c r="F90" s="6"/>
      <c r="G90" s="5"/>
      <c r="H90" s="36">
        <f t="shared" si="9"/>
        <v>0</v>
      </c>
    </row>
    <row r="91" spans="1:8" x14ac:dyDescent="0.3">
      <c r="B91" s="3" t="s">
        <v>115</v>
      </c>
      <c r="C91" s="16"/>
      <c r="D91" s="30"/>
      <c r="E91" s="6"/>
      <c r="F91" s="6"/>
      <c r="G91" s="5"/>
      <c r="H91" s="36">
        <f t="shared" si="9"/>
        <v>0</v>
      </c>
    </row>
    <row r="92" spans="1:8" x14ac:dyDescent="0.3">
      <c r="A92" s="14" t="s">
        <v>116</v>
      </c>
      <c r="B92" s="14"/>
      <c r="C92" s="15"/>
      <c r="D92" s="29">
        <v>86</v>
      </c>
      <c r="E92" s="14"/>
      <c r="F92" s="14"/>
      <c r="G92" s="14"/>
      <c r="H92" s="34">
        <f>SUM(H93:H110)</f>
        <v>9.5555555555555554</v>
      </c>
    </row>
    <row r="93" spans="1:8" ht="26.4" x14ac:dyDescent="0.3">
      <c r="A93" s="18"/>
      <c r="B93" s="16" t="s">
        <v>117</v>
      </c>
      <c r="C93" s="20" t="s">
        <v>118</v>
      </c>
      <c r="D93" s="31">
        <f>$D$92/18</f>
        <v>4.7777777777777777</v>
      </c>
      <c r="E93" s="8"/>
      <c r="F93" s="8"/>
      <c r="G93" s="7"/>
      <c r="H93" s="37">
        <f>E93*D93</f>
        <v>0</v>
      </c>
    </row>
    <row r="94" spans="1:8" x14ac:dyDescent="0.3">
      <c r="B94" s="16" t="s">
        <v>119</v>
      </c>
      <c r="C94" s="16"/>
      <c r="D94" s="31">
        <f t="shared" ref="D94:D110" si="10">$D$92/18</f>
        <v>4.7777777777777777</v>
      </c>
      <c r="E94" s="6"/>
      <c r="F94" s="6"/>
      <c r="G94" s="5"/>
      <c r="H94" s="37">
        <f t="shared" ref="H94:H110" si="11">E94*D94</f>
        <v>0</v>
      </c>
    </row>
    <row r="95" spans="1:8" x14ac:dyDescent="0.3">
      <c r="B95" s="16" t="s">
        <v>120</v>
      </c>
      <c r="C95" s="16"/>
      <c r="D95" s="31">
        <f t="shared" si="10"/>
        <v>4.7777777777777777</v>
      </c>
      <c r="E95" s="6"/>
      <c r="F95" s="6"/>
      <c r="G95" s="5"/>
      <c r="H95" s="37">
        <f t="shared" si="11"/>
        <v>0</v>
      </c>
    </row>
    <row r="96" spans="1:8" x14ac:dyDescent="0.3">
      <c r="B96" s="16" t="s">
        <v>121</v>
      </c>
      <c r="C96" s="16"/>
      <c r="D96" s="31">
        <f t="shared" si="10"/>
        <v>4.7777777777777777</v>
      </c>
      <c r="E96" s="6"/>
      <c r="F96" s="6"/>
      <c r="G96" s="5"/>
      <c r="H96" s="37">
        <f>E96*D96</f>
        <v>0</v>
      </c>
    </row>
    <row r="97" spans="1:8" x14ac:dyDescent="0.3">
      <c r="B97" s="16" t="s">
        <v>122</v>
      </c>
      <c r="C97" s="16" t="s">
        <v>123</v>
      </c>
      <c r="D97" s="31">
        <f t="shared" si="10"/>
        <v>4.7777777777777777</v>
      </c>
      <c r="E97" s="6"/>
      <c r="F97" s="6"/>
      <c r="G97" s="5"/>
      <c r="H97" s="37">
        <f t="shared" si="11"/>
        <v>0</v>
      </c>
    </row>
    <row r="98" spans="1:8" x14ac:dyDescent="0.3">
      <c r="B98" s="16" t="s">
        <v>124</v>
      </c>
      <c r="C98" s="16"/>
      <c r="D98" s="31">
        <f t="shared" si="10"/>
        <v>4.7777777777777777</v>
      </c>
      <c r="E98" s="6"/>
      <c r="F98" s="6"/>
      <c r="G98" s="5"/>
      <c r="H98" s="37">
        <f t="shared" si="11"/>
        <v>0</v>
      </c>
    </row>
    <row r="99" spans="1:8" x14ac:dyDescent="0.3">
      <c r="B99" s="16" t="s">
        <v>125</v>
      </c>
      <c r="C99" s="16"/>
      <c r="D99" s="31">
        <f t="shared" si="10"/>
        <v>4.7777777777777777</v>
      </c>
      <c r="E99" s="6"/>
      <c r="F99" s="6"/>
      <c r="G99" s="5"/>
      <c r="H99" s="37">
        <f t="shared" si="11"/>
        <v>0</v>
      </c>
    </row>
    <row r="100" spans="1:8" x14ac:dyDescent="0.3">
      <c r="B100" s="16" t="s">
        <v>126</v>
      </c>
      <c r="C100" s="16"/>
      <c r="D100" s="31">
        <f t="shared" si="10"/>
        <v>4.7777777777777777</v>
      </c>
      <c r="E100" s="6"/>
      <c r="F100" s="6"/>
      <c r="G100" s="5"/>
      <c r="H100" s="37">
        <f t="shared" si="11"/>
        <v>0</v>
      </c>
    </row>
    <row r="101" spans="1:8" x14ac:dyDescent="0.3">
      <c r="B101" s="16" t="s">
        <v>127</v>
      </c>
      <c r="C101" s="16"/>
      <c r="D101" s="31">
        <f t="shared" si="10"/>
        <v>4.7777777777777777</v>
      </c>
      <c r="E101" s="6"/>
      <c r="F101" s="6"/>
      <c r="G101" s="5"/>
      <c r="H101" s="37">
        <f t="shared" si="11"/>
        <v>0</v>
      </c>
    </row>
    <row r="102" spans="1:8" x14ac:dyDescent="0.3">
      <c r="B102" s="16" t="s">
        <v>128</v>
      </c>
      <c r="C102" s="16"/>
      <c r="D102" s="31">
        <f t="shared" si="10"/>
        <v>4.7777777777777777</v>
      </c>
      <c r="E102" s="6"/>
      <c r="F102" s="6"/>
      <c r="G102" s="5"/>
      <c r="H102" s="37">
        <f t="shared" si="11"/>
        <v>0</v>
      </c>
    </row>
    <row r="103" spans="1:8" x14ac:dyDescent="0.3">
      <c r="B103" s="16" t="s">
        <v>129</v>
      </c>
      <c r="C103" s="16"/>
      <c r="D103" s="31">
        <f t="shared" si="10"/>
        <v>4.7777777777777777</v>
      </c>
      <c r="E103" s="6"/>
      <c r="F103" s="6"/>
      <c r="G103" s="5"/>
      <c r="H103" s="37">
        <f t="shared" si="11"/>
        <v>0</v>
      </c>
    </row>
    <row r="104" spans="1:8" x14ac:dyDescent="0.3">
      <c r="B104" s="16" t="s">
        <v>130</v>
      </c>
      <c r="C104" s="16"/>
      <c r="D104" s="31">
        <f t="shared" si="10"/>
        <v>4.7777777777777777</v>
      </c>
      <c r="E104" s="6"/>
      <c r="F104" s="6"/>
      <c r="G104" s="5"/>
      <c r="H104" s="37">
        <f t="shared" si="11"/>
        <v>0</v>
      </c>
    </row>
    <row r="105" spans="1:8" x14ac:dyDescent="0.3">
      <c r="B105" s="16" t="s">
        <v>131</v>
      </c>
      <c r="C105" s="16" t="s">
        <v>132</v>
      </c>
      <c r="D105" s="31">
        <f t="shared" si="10"/>
        <v>4.7777777777777777</v>
      </c>
      <c r="E105" s="6"/>
      <c r="F105" s="6"/>
      <c r="G105" s="5"/>
      <c r="H105" s="37">
        <f t="shared" si="11"/>
        <v>0</v>
      </c>
    </row>
    <row r="106" spans="1:8" x14ac:dyDescent="0.3">
      <c r="B106" s="16" t="s">
        <v>133</v>
      </c>
      <c r="C106" s="16" t="s">
        <v>134</v>
      </c>
      <c r="D106" s="31">
        <f t="shared" si="10"/>
        <v>4.7777777777777777</v>
      </c>
      <c r="E106" s="6"/>
      <c r="F106" s="6"/>
      <c r="G106" s="5"/>
      <c r="H106" s="37">
        <f t="shared" si="11"/>
        <v>0</v>
      </c>
    </row>
    <row r="107" spans="1:8" x14ac:dyDescent="0.3">
      <c r="B107" s="16" t="s">
        <v>135</v>
      </c>
      <c r="C107" s="16"/>
      <c r="D107" s="31">
        <f t="shared" si="10"/>
        <v>4.7777777777777777</v>
      </c>
      <c r="E107" s="6"/>
      <c r="F107" s="6"/>
      <c r="G107" s="5"/>
      <c r="H107" s="37">
        <f t="shared" si="11"/>
        <v>0</v>
      </c>
    </row>
    <row r="108" spans="1:8" ht="26.4" x14ac:dyDescent="0.3">
      <c r="B108" s="16" t="s">
        <v>136</v>
      </c>
      <c r="C108" s="16" t="s">
        <v>137</v>
      </c>
      <c r="D108" s="31">
        <f t="shared" si="10"/>
        <v>4.7777777777777777</v>
      </c>
      <c r="E108" s="6"/>
      <c r="F108" s="6"/>
      <c r="G108" s="5"/>
      <c r="H108" s="37">
        <f t="shared" si="11"/>
        <v>0</v>
      </c>
    </row>
    <row r="109" spans="1:8" x14ac:dyDescent="0.3">
      <c r="B109" s="1" t="s">
        <v>138</v>
      </c>
      <c r="C109" s="16" t="s">
        <v>139</v>
      </c>
      <c r="D109" s="31">
        <f t="shared" si="10"/>
        <v>4.7777777777777777</v>
      </c>
      <c r="E109" s="6"/>
      <c r="F109" s="6"/>
      <c r="G109" s="5"/>
      <c r="H109" s="37">
        <f t="shared" si="11"/>
        <v>0</v>
      </c>
    </row>
    <row r="110" spans="1:8" ht="39.6" x14ac:dyDescent="0.3">
      <c r="B110" s="1" t="s">
        <v>140</v>
      </c>
      <c r="C110" s="20" t="s">
        <v>141</v>
      </c>
      <c r="D110" s="31">
        <f t="shared" si="10"/>
        <v>4.7777777777777777</v>
      </c>
      <c r="E110" s="6">
        <v>2</v>
      </c>
      <c r="F110" s="6"/>
      <c r="G110" s="5"/>
      <c r="H110" s="37">
        <f t="shared" si="11"/>
        <v>9.5555555555555554</v>
      </c>
    </row>
    <row r="111" spans="1:8" x14ac:dyDescent="0.3">
      <c r="A111" s="14" t="s">
        <v>142</v>
      </c>
      <c r="B111" s="14"/>
      <c r="C111" s="15"/>
      <c r="D111" s="29">
        <v>11</v>
      </c>
      <c r="E111" s="14"/>
      <c r="F111" s="14"/>
      <c r="G111" s="14"/>
      <c r="H111" s="34">
        <f>SUM(H112:H122)</f>
        <v>0</v>
      </c>
    </row>
    <row r="112" spans="1:8" x14ac:dyDescent="0.3">
      <c r="B112" s="16" t="s">
        <v>143</v>
      </c>
      <c r="C112" s="16"/>
      <c r="D112" s="30">
        <v>1</v>
      </c>
      <c r="E112" s="6"/>
      <c r="F112" s="6"/>
      <c r="G112" s="5"/>
      <c r="H112" s="36">
        <f>D112*E112</f>
        <v>0</v>
      </c>
    </row>
    <row r="113" spans="1:8" x14ac:dyDescent="0.3">
      <c r="B113" s="16" t="s">
        <v>144</v>
      </c>
      <c r="C113" s="16"/>
      <c r="D113" s="30">
        <v>1</v>
      </c>
      <c r="E113" s="6"/>
      <c r="F113" s="6"/>
      <c r="G113" s="5"/>
      <c r="H113" s="36">
        <f t="shared" ref="H113:H122" si="12">D113*E113</f>
        <v>0</v>
      </c>
    </row>
    <row r="114" spans="1:8" x14ac:dyDescent="0.3">
      <c r="B114" s="16" t="s">
        <v>145</v>
      </c>
      <c r="C114" s="16"/>
      <c r="D114" s="30">
        <v>1</v>
      </c>
      <c r="E114" s="6"/>
      <c r="F114" s="6"/>
      <c r="G114" s="5"/>
      <c r="H114" s="36">
        <f t="shared" si="12"/>
        <v>0</v>
      </c>
    </row>
    <row r="115" spans="1:8" x14ac:dyDescent="0.3">
      <c r="B115" s="16" t="s">
        <v>146</v>
      </c>
      <c r="C115" s="16"/>
      <c r="D115" s="30">
        <v>1</v>
      </c>
      <c r="E115" s="6"/>
      <c r="F115" s="6"/>
      <c r="G115" s="5"/>
      <c r="H115" s="36">
        <f t="shared" si="12"/>
        <v>0</v>
      </c>
    </row>
    <row r="116" spans="1:8" x14ac:dyDescent="0.3">
      <c r="B116" s="16" t="s">
        <v>147</v>
      </c>
      <c r="C116" s="16"/>
      <c r="D116" s="30">
        <v>1</v>
      </c>
      <c r="E116" s="6"/>
      <c r="F116" s="6"/>
      <c r="G116" s="5"/>
      <c r="H116" s="36">
        <f t="shared" si="12"/>
        <v>0</v>
      </c>
    </row>
    <row r="117" spans="1:8" x14ac:dyDescent="0.3">
      <c r="B117" s="16" t="s">
        <v>148</v>
      </c>
      <c r="C117" s="16"/>
      <c r="D117" s="30">
        <v>1</v>
      </c>
      <c r="E117" s="6"/>
      <c r="F117" s="6"/>
      <c r="G117" s="5"/>
      <c r="H117" s="36">
        <f t="shared" si="12"/>
        <v>0</v>
      </c>
    </row>
    <row r="118" spans="1:8" x14ac:dyDescent="0.3">
      <c r="B118" s="16" t="s">
        <v>149</v>
      </c>
      <c r="C118" s="16"/>
      <c r="D118" s="30">
        <v>1</v>
      </c>
      <c r="E118" s="6"/>
      <c r="F118" s="6"/>
      <c r="G118" s="5"/>
      <c r="H118" s="36">
        <f t="shared" si="12"/>
        <v>0</v>
      </c>
    </row>
    <row r="119" spans="1:8" ht="26.4" x14ac:dyDescent="0.3">
      <c r="B119" s="16" t="s">
        <v>150</v>
      </c>
      <c r="C119" s="16" t="s">
        <v>151</v>
      </c>
      <c r="D119" s="30">
        <v>1</v>
      </c>
      <c r="E119" s="6"/>
      <c r="F119" s="6"/>
      <c r="G119" s="5"/>
      <c r="H119" s="36">
        <f t="shared" si="12"/>
        <v>0</v>
      </c>
    </row>
    <row r="120" spans="1:8" x14ac:dyDescent="0.3">
      <c r="B120" s="16" t="s">
        <v>152</v>
      </c>
      <c r="C120" s="16" t="s">
        <v>153</v>
      </c>
      <c r="D120" s="30">
        <v>1</v>
      </c>
      <c r="E120" s="6"/>
      <c r="F120" s="6"/>
      <c r="G120" s="5"/>
      <c r="H120" s="36">
        <f t="shared" si="12"/>
        <v>0</v>
      </c>
    </row>
    <row r="121" spans="1:8" x14ac:dyDescent="0.3">
      <c r="B121" s="16" t="s">
        <v>154</v>
      </c>
      <c r="C121" s="16"/>
      <c r="D121" s="30">
        <v>1</v>
      </c>
      <c r="E121" s="6"/>
      <c r="F121" s="6"/>
      <c r="G121" s="5"/>
      <c r="H121" s="36">
        <f t="shared" si="12"/>
        <v>0</v>
      </c>
    </row>
    <row r="122" spans="1:8" ht="66" x14ac:dyDescent="0.3">
      <c r="B122" s="16" t="s">
        <v>155</v>
      </c>
      <c r="C122" s="16" t="s">
        <v>156</v>
      </c>
      <c r="D122" s="30">
        <v>1</v>
      </c>
      <c r="E122" s="6"/>
      <c r="F122" s="6"/>
      <c r="G122" s="5"/>
      <c r="H122" s="36">
        <f t="shared" si="12"/>
        <v>0</v>
      </c>
    </row>
    <row r="123" spans="1:8" x14ac:dyDescent="0.3">
      <c r="A123" s="14" t="s">
        <v>157</v>
      </c>
      <c r="B123" s="14"/>
      <c r="C123" s="15"/>
      <c r="D123" s="29"/>
      <c r="E123" s="14"/>
      <c r="F123" s="14"/>
      <c r="G123" s="14"/>
      <c r="H123" s="34">
        <f>SUM(H124)</f>
        <v>0</v>
      </c>
    </row>
    <row r="124" spans="1:8" x14ac:dyDescent="0.3">
      <c r="B124" s="16" t="s">
        <v>158</v>
      </c>
      <c r="C124" s="16" t="s">
        <v>159</v>
      </c>
      <c r="D124" s="30">
        <v>1</v>
      </c>
      <c r="E124" s="6"/>
      <c r="F124" s="6"/>
      <c r="G124" s="5"/>
      <c r="H124" s="36">
        <f>E124*D124</f>
        <v>0</v>
      </c>
    </row>
    <row r="125" spans="1:8" ht="26.4" x14ac:dyDescent="0.3">
      <c r="A125" s="21"/>
      <c r="B125" s="16" t="s">
        <v>160</v>
      </c>
      <c r="C125" s="16" t="s">
        <v>161</v>
      </c>
      <c r="D125" s="30"/>
      <c r="E125" s="6"/>
      <c r="F125" s="6"/>
      <c r="G125" s="5"/>
      <c r="H125" s="36"/>
    </row>
    <row r="126" spans="1:8" x14ac:dyDescent="0.3">
      <c r="C126" s="16"/>
      <c r="D126" s="30"/>
      <c r="E126" s="6"/>
      <c r="F126" s="6"/>
      <c r="G126" s="5"/>
      <c r="H126" s="36"/>
    </row>
    <row r="127" spans="1:8" x14ac:dyDescent="0.3">
      <c r="B127" s="3"/>
      <c r="E127" s="22"/>
      <c r="F127" s="22"/>
      <c r="H127" s="22"/>
    </row>
    <row r="128" spans="1:8" x14ac:dyDescent="0.3">
      <c r="A128" s="14" t="s">
        <v>162</v>
      </c>
      <c r="B128" s="23"/>
      <c r="E128" s="22"/>
      <c r="F128" s="22"/>
      <c r="H128" s="22"/>
    </row>
    <row r="129" spans="1:8" x14ac:dyDescent="0.3">
      <c r="A129" s="16" t="s">
        <v>163</v>
      </c>
      <c r="B129" s="24"/>
      <c r="C129" s="25"/>
      <c r="E129" s="22"/>
      <c r="F129" s="22"/>
      <c r="H129" s="22"/>
    </row>
    <row r="130" spans="1:8" x14ac:dyDescent="0.3">
      <c r="A130" s="16" t="s">
        <v>164</v>
      </c>
      <c r="B130" s="24"/>
      <c r="C130" s="25"/>
      <c r="E130" s="22"/>
      <c r="F130" s="22"/>
      <c r="H130" s="22"/>
    </row>
    <row r="131" spans="1:8" x14ac:dyDescent="0.3">
      <c r="A131" s="16" t="s">
        <v>165</v>
      </c>
      <c r="B131" s="24"/>
      <c r="C131" s="25"/>
      <c r="E131" s="22"/>
      <c r="F131" s="22"/>
      <c r="H131" s="22"/>
    </row>
    <row r="132" spans="1:8" ht="62.25" customHeight="1" x14ac:dyDescent="0.3">
      <c r="A132" s="16" t="s">
        <v>166</v>
      </c>
      <c r="B132" s="24"/>
      <c r="C132" s="25"/>
      <c r="E132" s="22"/>
      <c r="F132" s="22"/>
      <c r="H132" s="22"/>
    </row>
    <row r="133" spans="1:8" x14ac:dyDescent="0.3">
      <c r="A133" s="16" t="s">
        <v>167</v>
      </c>
      <c r="B133" s="24"/>
      <c r="E133" s="22"/>
      <c r="F133" s="22"/>
      <c r="H133" s="22"/>
    </row>
    <row r="134" spans="1:8" x14ac:dyDescent="0.3">
      <c r="E134" s="22"/>
      <c r="F134" s="22"/>
      <c r="H134" s="22"/>
    </row>
    <row r="135" spans="1:8" x14ac:dyDescent="0.3">
      <c r="E135" s="22"/>
      <c r="F135" s="22"/>
      <c r="H135" s="22"/>
    </row>
    <row r="136" spans="1:8" x14ac:dyDescent="0.3">
      <c r="E136" s="22"/>
      <c r="F136" s="22"/>
      <c r="H136" s="22"/>
    </row>
    <row r="137" spans="1:8" x14ac:dyDescent="0.3">
      <c r="E137" s="22"/>
      <c r="F137" s="22"/>
      <c r="H137" s="22"/>
    </row>
    <row r="138" spans="1:8" x14ac:dyDescent="0.3">
      <c r="E138" s="22"/>
      <c r="F138" s="22"/>
      <c r="H138" s="22"/>
    </row>
    <row r="139" spans="1:8" x14ac:dyDescent="0.3">
      <c r="E139" s="22"/>
      <c r="F139" s="22"/>
      <c r="H139" s="22"/>
    </row>
    <row r="140" spans="1:8" x14ac:dyDescent="0.3">
      <c r="E140" s="22"/>
      <c r="F140" s="22"/>
      <c r="H140" s="22"/>
    </row>
    <row r="141" spans="1:8" x14ac:dyDescent="0.3">
      <c r="E141" s="22"/>
      <c r="F141" s="22"/>
      <c r="H141" s="22"/>
    </row>
    <row r="142" spans="1:8" x14ac:dyDescent="0.3">
      <c r="E142" s="22"/>
      <c r="F142" s="22"/>
      <c r="H142" s="22"/>
    </row>
    <row r="143" spans="1:8" x14ac:dyDescent="0.3">
      <c r="E143" s="22"/>
      <c r="F143" s="22"/>
      <c r="H143" s="22"/>
    </row>
    <row r="144" spans="1:8" x14ac:dyDescent="0.3">
      <c r="E144" s="22"/>
      <c r="F144" s="22"/>
      <c r="H144" s="22"/>
    </row>
    <row r="145" spans="5:8" x14ac:dyDescent="0.3">
      <c r="E145" s="22"/>
      <c r="F145" s="22"/>
      <c r="H145" s="22"/>
    </row>
    <row r="146" spans="5:8" x14ac:dyDescent="0.3">
      <c r="E146" s="22"/>
      <c r="F146" s="22"/>
      <c r="H146" s="22"/>
    </row>
    <row r="147" spans="5:8" x14ac:dyDescent="0.3">
      <c r="E147" s="22"/>
      <c r="F147" s="22"/>
      <c r="H147" s="22"/>
    </row>
    <row r="148" spans="5:8" x14ac:dyDescent="0.3">
      <c r="E148" s="22"/>
      <c r="F148" s="22"/>
      <c r="H148" s="22"/>
    </row>
    <row r="149" spans="5:8" x14ac:dyDescent="0.3">
      <c r="E149" s="22"/>
      <c r="F149" s="22"/>
      <c r="H149" s="22"/>
    </row>
    <row r="150" spans="5:8" x14ac:dyDescent="0.3">
      <c r="E150" s="22"/>
      <c r="F150" s="22"/>
      <c r="H150" s="22"/>
    </row>
    <row r="151" spans="5:8" x14ac:dyDescent="0.3">
      <c r="E151" s="22"/>
      <c r="F151" s="22"/>
      <c r="H151" s="22"/>
    </row>
    <row r="152" spans="5:8" x14ac:dyDescent="0.3">
      <c r="E152" s="22"/>
      <c r="F152" s="22"/>
      <c r="H152" s="22"/>
    </row>
    <row r="153" spans="5:8" x14ac:dyDescent="0.3">
      <c r="E153" s="22"/>
      <c r="F153" s="22"/>
      <c r="H153" s="22"/>
    </row>
    <row r="154" spans="5:8" x14ac:dyDescent="0.3">
      <c r="E154" s="22"/>
      <c r="F154" s="22"/>
      <c r="H154" s="22"/>
    </row>
    <row r="155" spans="5:8" x14ac:dyDescent="0.3">
      <c r="E155" s="22"/>
      <c r="F155" s="22"/>
      <c r="H155" s="22"/>
    </row>
    <row r="156" spans="5:8" x14ac:dyDescent="0.3">
      <c r="E156" s="22"/>
      <c r="F156" s="22"/>
      <c r="H156" s="22"/>
    </row>
    <row r="157" spans="5:8" x14ac:dyDescent="0.3">
      <c r="E157" s="22"/>
      <c r="F157" s="22"/>
      <c r="H157" s="22"/>
    </row>
    <row r="158" spans="5:8" x14ac:dyDescent="0.3">
      <c r="E158" s="22"/>
      <c r="F158" s="22"/>
      <c r="H158" s="22"/>
    </row>
    <row r="159" spans="5:8" x14ac:dyDescent="0.3">
      <c r="E159" s="22"/>
      <c r="F159" s="22"/>
      <c r="H159" s="22"/>
    </row>
    <row r="160" spans="5:8" x14ac:dyDescent="0.3">
      <c r="E160" s="22"/>
      <c r="F160" s="22"/>
      <c r="H160" s="22"/>
    </row>
    <row r="161" spans="5:8" x14ac:dyDescent="0.3">
      <c r="E161" s="22"/>
      <c r="F161" s="22"/>
      <c r="H161" s="22"/>
    </row>
    <row r="162" spans="5:8" x14ac:dyDescent="0.3">
      <c r="E162" s="22"/>
      <c r="F162" s="22"/>
      <c r="H162" s="22"/>
    </row>
    <row r="163" spans="5:8" x14ac:dyDescent="0.3">
      <c r="E163" s="22"/>
      <c r="F163" s="22"/>
      <c r="H163" s="22"/>
    </row>
    <row r="164" spans="5:8" x14ac:dyDescent="0.3">
      <c r="E164" s="22"/>
      <c r="F164" s="22"/>
      <c r="H164" s="22"/>
    </row>
    <row r="165" spans="5:8" x14ac:dyDescent="0.3">
      <c r="E165" s="22"/>
      <c r="F165" s="22"/>
      <c r="H165" s="22"/>
    </row>
    <row r="166" spans="5:8" x14ac:dyDescent="0.3">
      <c r="E166" s="22"/>
      <c r="F166" s="22"/>
      <c r="H166" s="22"/>
    </row>
    <row r="167" spans="5:8" x14ac:dyDescent="0.3">
      <c r="E167" s="22"/>
      <c r="F167" s="22"/>
      <c r="H167" s="22"/>
    </row>
    <row r="168" spans="5:8" x14ac:dyDescent="0.3">
      <c r="E168" s="22"/>
      <c r="F168" s="22"/>
      <c r="H168" s="22"/>
    </row>
    <row r="169" spans="5:8" x14ac:dyDescent="0.3">
      <c r="E169" s="22"/>
      <c r="F169" s="22"/>
      <c r="H169" s="22"/>
    </row>
    <row r="170" spans="5:8" x14ac:dyDescent="0.3">
      <c r="E170" s="22"/>
      <c r="F170" s="22"/>
      <c r="H170" s="22"/>
    </row>
    <row r="171" spans="5:8" x14ac:dyDescent="0.3">
      <c r="E171" s="22"/>
      <c r="F171" s="22"/>
      <c r="H171" s="22"/>
    </row>
    <row r="172" spans="5:8" x14ac:dyDescent="0.3">
      <c r="E172" s="22"/>
      <c r="F172" s="22"/>
      <c r="H172" s="22"/>
    </row>
    <row r="173" spans="5:8" x14ac:dyDescent="0.3">
      <c r="E173" s="22"/>
      <c r="F173" s="22"/>
      <c r="H173" s="22"/>
    </row>
    <row r="174" spans="5:8" x14ac:dyDescent="0.3">
      <c r="E174" s="22"/>
      <c r="F174" s="22"/>
      <c r="H174" s="22"/>
    </row>
    <row r="175" spans="5:8" x14ac:dyDescent="0.3">
      <c r="E175" s="22"/>
      <c r="F175" s="22"/>
      <c r="H175" s="22"/>
    </row>
    <row r="176" spans="5:8" x14ac:dyDescent="0.3">
      <c r="E176" s="22"/>
      <c r="F176" s="22"/>
      <c r="H176" s="22"/>
    </row>
    <row r="177" spans="5:8" x14ac:dyDescent="0.3">
      <c r="E177" s="22"/>
      <c r="F177" s="22"/>
      <c r="H177" s="22"/>
    </row>
    <row r="178" spans="5:8" x14ac:dyDescent="0.3">
      <c r="E178" s="22"/>
      <c r="F178" s="22"/>
      <c r="H178" s="22"/>
    </row>
    <row r="179" spans="5:8" x14ac:dyDescent="0.3">
      <c r="E179" s="22"/>
      <c r="F179" s="22"/>
      <c r="H179" s="22"/>
    </row>
    <row r="180" spans="5:8" x14ac:dyDescent="0.3">
      <c r="E180" s="22"/>
      <c r="F180" s="22"/>
      <c r="H180" s="22"/>
    </row>
    <row r="181" spans="5:8" x14ac:dyDescent="0.3">
      <c r="E181" s="22"/>
      <c r="F181" s="22"/>
      <c r="H181" s="22"/>
    </row>
    <row r="182" spans="5:8" x14ac:dyDescent="0.3">
      <c r="E182" s="22"/>
      <c r="F182" s="22"/>
      <c r="H182" s="22"/>
    </row>
    <row r="183" spans="5:8" x14ac:dyDescent="0.3">
      <c r="E183" s="22"/>
      <c r="F183" s="22"/>
      <c r="H183" s="22"/>
    </row>
    <row r="184" spans="5:8" x14ac:dyDescent="0.3">
      <c r="E184" s="22"/>
      <c r="F184" s="22"/>
      <c r="H184" s="22"/>
    </row>
    <row r="185" spans="5:8" x14ac:dyDescent="0.3">
      <c r="E185" s="22"/>
      <c r="F185" s="22"/>
      <c r="H185" s="22"/>
    </row>
    <row r="186" spans="5:8" x14ac:dyDescent="0.3">
      <c r="E186" s="22"/>
      <c r="F186" s="22"/>
      <c r="H186" s="22"/>
    </row>
    <row r="187" spans="5:8" x14ac:dyDescent="0.3">
      <c r="E187" s="22"/>
      <c r="F187" s="22"/>
      <c r="H187" s="22"/>
    </row>
    <row r="188" spans="5:8" x14ac:dyDescent="0.3">
      <c r="E188" s="22"/>
      <c r="F188" s="22"/>
      <c r="H188" s="22"/>
    </row>
    <row r="189" spans="5:8" x14ac:dyDescent="0.3">
      <c r="E189" s="22"/>
      <c r="F189" s="22"/>
      <c r="H189" s="22"/>
    </row>
    <row r="190" spans="5:8" x14ac:dyDescent="0.3">
      <c r="E190" s="22"/>
      <c r="F190" s="22"/>
      <c r="H190" s="22"/>
    </row>
    <row r="191" spans="5:8" x14ac:dyDescent="0.3">
      <c r="E191" s="22"/>
      <c r="F191" s="22"/>
      <c r="H191" s="22"/>
    </row>
    <row r="192" spans="5:8" x14ac:dyDescent="0.3">
      <c r="E192" s="22"/>
      <c r="F192" s="22"/>
      <c r="H192" s="22"/>
    </row>
    <row r="193" spans="5:8" x14ac:dyDescent="0.3">
      <c r="E193" s="22"/>
      <c r="F193" s="22"/>
      <c r="H193" s="22"/>
    </row>
    <row r="194" spans="5:8" x14ac:dyDescent="0.3">
      <c r="E194" s="22"/>
      <c r="F194" s="22"/>
      <c r="H194" s="22"/>
    </row>
    <row r="195" spans="5:8" x14ac:dyDescent="0.3">
      <c r="E195" s="22"/>
      <c r="F195" s="22"/>
      <c r="H195" s="22"/>
    </row>
    <row r="196" spans="5:8" x14ac:dyDescent="0.3">
      <c r="E196" s="22"/>
      <c r="F196" s="22"/>
      <c r="H196" s="22"/>
    </row>
    <row r="197" spans="5:8" x14ac:dyDescent="0.3">
      <c r="E197" s="22"/>
      <c r="F197" s="22"/>
      <c r="H197" s="22"/>
    </row>
    <row r="198" spans="5:8" x14ac:dyDescent="0.3">
      <c r="E198" s="22"/>
      <c r="F198" s="22"/>
      <c r="H198" s="22"/>
    </row>
    <row r="199" spans="5:8" x14ac:dyDescent="0.3">
      <c r="E199" s="22"/>
      <c r="F199" s="22"/>
      <c r="H199" s="22"/>
    </row>
    <row r="200" spans="5:8" x14ac:dyDescent="0.3">
      <c r="E200" s="22"/>
      <c r="F200" s="22"/>
      <c r="H200" s="22"/>
    </row>
    <row r="201" spans="5:8" x14ac:dyDescent="0.3">
      <c r="E201" s="22"/>
      <c r="F201" s="22"/>
      <c r="H201" s="22"/>
    </row>
    <row r="202" spans="5:8" x14ac:dyDescent="0.3">
      <c r="E202" s="22"/>
      <c r="F202" s="22"/>
      <c r="H202" s="22"/>
    </row>
    <row r="203" spans="5:8" x14ac:dyDescent="0.3">
      <c r="E203" s="22"/>
      <c r="F203" s="22"/>
      <c r="H203" s="22"/>
    </row>
    <row r="204" spans="5:8" x14ac:dyDescent="0.3">
      <c r="E204" s="22"/>
      <c r="F204" s="22"/>
      <c r="H204" s="22"/>
    </row>
    <row r="205" spans="5:8" x14ac:dyDescent="0.3">
      <c r="E205" s="22"/>
      <c r="F205" s="22"/>
      <c r="H205" s="22"/>
    </row>
    <row r="206" spans="5:8" x14ac:dyDescent="0.3">
      <c r="E206" s="22"/>
      <c r="F206" s="22"/>
      <c r="H206" s="22"/>
    </row>
    <row r="207" spans="5:8" x14ac:dyDescent="0.3">
      <c r="E207" s="22"/>
      <c r="F207" s="22"/>
      <c r="H207" s="22"/>
    </row>
    <row r="208" spans="5:8" x14ac:dyDescent="0.3">
      <c r="E208" s="22"/>
      <c r="F208" s="22"/>
      <c r="H208" s="22"/>
    </row>
    <row r="209" spans="5:8" x14ac:dyDescent="0.3">
      <c r="E209" s="22"/>
      <c r="F209" s="22"/>
      <c r="H209" s="22"/>
    </row>
    <row r="210" spans="5:8" x14ac:dyDescent="0.3">
      <c r="E210" s="22"/>
      <c r="F210" s="22"/>
      <c r="H210" s="22"/>
    </row>
    <row r="211" spans="5:8" x14ac:dyDescent="0.3">
      <c r="E211" s="22"/>
      <c r="F211" s="22"/>
      <c r="H211" s="22"/>
    </row>
    <row r="212" spans="5:8" x14ac:dyDescent="0.3">
      <c r="E212" s="22"/>
      <c r="F212" s="22"/>
      <c r="H212" s="22"/>
    </row>
    <row r="213" spans="5:8" x14ac:dyDescent="0.3">
      <c r="E213" s="22"/>
      <c r="F213" s="22"/>
      <c r="H213" s="22"/>
    </row>
    <row r="214" spans="5:8" x14ac:dyDescent="0.3">
      <c r="E214" s="22"/>
      <c r="F214" s="22"/>
      <c r="H214" s="22"/>
    </row>
    <row r="215" spans="5:8" x14ac:dyDescent="0.3">
      <c r="E215" s="22"/>
      <c r="F215" s="22"/>
      <c r="H215" s="22"/>
    </row>
    <row r="216" spans="5:8" x14ac:dyDescent="0.3">
      <c r="E216" s="22"/>
      <c r="F216" s="22"/>
      <c r="H216" s="22"/>
    </row>
    <row r="217" spans="5:8" x14ac:dyDescent="0.3">
      <c r="E217" s="22"/>
      <c r="F217" s="22"/>
      <c r="H217" s="22"/>
    </row>
    <row r="218" spans="5:8" x14ac:dyDescent="0.3">
      <c r="E218" s="22"/>
      <c r="F218" s="22"/>
      <c r="H218" s="22"/>
    </row>
    <row r="219" spans="5:8" x14ac:dyDescent="0.3">
      <c r="E219" s="22"/>
      <c r="F219" s="22"/>
      <c r="H219" s="22"/>
    </row>
    <row r="220" spans="5:8" x14ac:dyDescent="0.3">
      <c r="E220" s="22"/>
      <c r="F220" s="22"/>
      <c r="H220" s="22"/>
    </row>
    <row r="221" spans="5:8" x14ac:dyDescent="0.3">
      <c r="E221" s="22"/>
      <c r="F221" s="22"/>
      <c r="H221" s="22"/>
    </row>
    <row r="222" spans="5:8" x14ac:dyDescent="0.3">
      <c r="E222" s="22"/>
      <c r="F222" s="22"/>
      <c r="H222" s="22"/>
    </row>
    <row r="223" spans="5:8" x14ac:dyDescent="0.3">
      <c r="E223" s="22"/>
      <c r="F223" s="22"/>
      <c r="H223" s="22"/>
    </row>
    <row r="224" spans="5:8" x14ac:dyDescent="0.3">
      <c r="E224" s="22"/>
      <c r="F224" s="22"/>
      <c r="H224" s="22"/>
    </row>
    <row r="225" spans="5:8" x14ac:dyDescent="0.3">
      <c r="E225" s="22"/>
      <c r="F225" s="22"/>
      <c r="H225" s="22"/>
    </row>
    <row r="226" spans="5:8" x14ac:dyDescent="0.3">
      <c r="E226" s="22"/>
      <c r="F226" s="22"/>
      <c r="H226" s="22"/>
    </row>
    <row r="227" spans="5:8" x14ac:dyDescent="0.3">
      <c r="E227" s="22"/>
      <c r="F227" s="22"/>
      <c r="H227" s="22"/>
    </row>
    <row r="228" spans="5:8" x14ac:dyDescent="0.3">
      <c r="E228" s="22"/>
      <c r="F228" s="22"/>
      <c r="H228" s="22"/>
    </row>
    <row r="229" spans="5:8" x14ac:dyDescent="0.3">
      <c r="E229" s="22"/>
      <c r="F229" s="22"/>
      <c r="H229" s="22"/>
    </row>
    <row r="230" spans="5:8" x14ac:dyDescent="0.3">
      <c r="E230" s="22"/>
      <c r="F230" s="22"/>
      <c r="H230" s="22"/>
    </row>
    <row r="231" spans="5:8" x14ac:dyDescent="0.3">
      <c r="E231" s="22"/>
      <c r="F231" s="22"/>
      <c r="H231" s="22"/>
    </row>
    <row r="232" spans="5:8" x14ac:dyDescent="0.3">
      <c r="E232" s="22"/>
      <c r="F232" s="22"/>
      <c r="H232" s="22"/>
    </row>
    <row r="233" spans="5:8" x14ac:dyDescent="0.3">
      <c r="E233" s="22"/>
      <c r="F233" s="22"/>
      <c r="H233" s="22"/>
    </row>
    <row r="234" spans="5:8" x14ac:dyDescent="0.3">
      <c r="E234" s="22"/>
      <c r="F234" s="22"/>
      <c r="H234" s="22"/>
    </row>
    <row r="235" spans="5:8" x14ac:dyDescent="0.3">
      <c r="E235" s="22"/>
      <c r="F235" s="22"/>
      <c r="H235" s="22"/>
    </row>
    <row r="236" spans="5:8" x14ac:dyDescent="0.3">
      <c r="E236" s="22"/>
      <c r="F236" s="22"/>
      <c r="H236" s="22"/>
    </row>
    <row r="237" spans="5:8" x14ac:dyDescent="0.3">
      <c r="E237" s="22"/>
      <c r="F237" s="22"/>
      <c r="H237" s="22"/>
    </row>
    <row r="238" spans="5:8" x14ac:dyDescent="0.3">
      <c r="E238" s="22"/>
      <c r="F238" s="22"/>
      <c r="H238" s="22"/>
    </row>
    <row r="239" spans="5:8" x14ac:dyDescent="0.3">
      <c r="E239" s="22"/>
      <c r="F239" s="22"/>
      <c r="H239" s="22"/>
    </row>
    <row r="240" spans="5:8" x14ac:dyDescent="0.3">
      <c r="E240" s="22"/>
      <c r="F240" s="22"/>
      <c r="H240" s="22"/>
    </row>
    <row r="241" spans="5:8" x14ac:dyDescent="0.3">
      <c r="E241" s="22"/>
      <c r="F241" s="22"/>
      <c r="H241" s="22"/>
    </row>
    <row r="242" spans="5:8" x14ac:dyDescent="0.3">
      <c r="E242" s="22"/>
      <c r="F242" s="22"/>
      <c r="H242" s="22"/>
    </row>
    <row r="243" spans="5:8" x14ac:dyDescent="0.3">
      <c r="E243" s="22"/>
      <c r="F243" s="22"/>
      <c r="H243" s="22"/>
    </row>
    <row r="244" spans="5:8" x14ac:dyDescent="0.3">
      <c r="E244" s="22"/>
      <c r="F244" s="22"/>
      <c r="H244" s="22"/>
    </row>
    <row r="245" spans="5:8" x14ac:dyDescent="0.3">
      <c r="E245" s="22"/>
      <c r="F245" s="22"/>
      <c r="H245" s="22"/>
    </row>
    <row r="246" spans="5:8" x14ac:dyDescent="0.3">
      <c r="E246" s="22"/>
      <c r="F246" s="22"/>
      <c r="H246" s="22"/>
    </row>
    <row r="247" spans="5:8" x14ac:dyDescent="0.3">
      <c r="E247" s="22"/>
      <c r="F247" s="22"/>
      <c r="H247" s="22"/>
    </row>
    <row r="248" spans="5:8" x14ac:dyDescent="0.3">
      <c r="E248" s="22"/>
      <c r="F248" s="22"/>
      <c r="H248" s="22"/>
    </row>
    <row r="249" spans="5:8" x14ac:dyDescent="0.3">
      <c r="E249" s="22"/>
      <c r="F249" s="22"/>
      <c r="H249" s="22"/>
    </row>
    <row r="250" spans="5:8" x14ac:dyDescent="0.3">
      <c r="E250" s="22"/>
      <c r="F250" s="22"/>
      <c r="H250" s="22"/>
    </row>
    <row r="251" spans="5:8" x14ac:dyDescent="0.3">
      <c r="E251" s="22"/>
      <c r="F251" s="22"/>
      <c r="H251" s="22"/>
    </row>
    <row r="252" spans="5:8" x14ac:dyDescent="0.3">
      <c r="E252" s="22"/>
      <c r="F252" s="22"/>
      <c r="H252" s="22"/>
    </row>
    <row r="253" spans="5:8" x14ac:dyDescent="0.3">
      <c r="E253" s="22"/>
      <c r="F253" s="22"/>
      <c r="H253" s="22"/>
    </row>
    <row r="254" spans="5:8" x14ac:dyDescent="0.3">
      <c r="E254" s="22"/>
      <c r="F254" s="22"/>
      <c r="H254" s="22"/>
    </row>
    <row r="255" spans="5:8" x14ac:dyDescent="0.3">
      <c r="E255" s="22"/>
      <c r="F255" s="22"/>
      <c r="H255" s="22"/>
    </row>
    <row r="256" spans="5:8" x14ac:dyDescent="0.3">
      <c r="E256" s="22"/>
      <c r="F256" s="22"/>
      <c r="H256" s="22"/>
    </row>
    <row r="257" spans="5:8" x14ac:dyDescent="0.3">
      <c r="E257" s="22"/>
      <c r="F257" s="22"/>
      <c r="H257" s="22"/>
    </row>
    <row r="258" spans="5:8" x14ac:dyDescent="0.3">
      <c r="E258" s="22"/>
      <c r="F258" s="22"/>
      <c r="H258" s="22"/>
    </row>
    <row r="259" spans="5:8" x14ac:dyDescent="0.3">
      <c r="E259" s="22"/>
      <c r="F259" s="22"/>
      <c r="H259" s="22"/>
    </row>
    <row r="260" spans="5:8" x14ac:dyDescent="0.3">
      <c r="E260" s="22"/>
      <c r="F260" s="22"/>
      <c r="H260" s="22"/>
    </row>
    <row r="261" spans="5:8" x14ac:dyDescent="0.3">
      <c r="E261" s="22"/>
      <c r="F261" s="22"/>
      <c r="H261" s="22"/>
    </row>
    <row r="262" spans="5:8" x14ac:dyDescent="0.3">
      <c r="E262" s="22"/>
      <c r="F262" s="22"/>
      <c r="H262" s="22"/>
    </row>
    <row r="263" spans="5:8" x14ac:dyDescent="0.3">
      <c r="E263" s="22"/>
      <c r="F263" s="22"/>
      <c r="H263" s="22"/>
    </row>
    <row r="264" spans="5:8" x14ac:dyDescent="0.3">
      <c r="E264" s="22"/>
      <c r="F264" s="22"/>
      <c r="H264" s="22"/>
    </row>
    <row r="265" spans="5:8" x14ac:dyDescent="0.3">
      <c r="E265" s="22"/>
      <c r="F265" s="22"/>
      <c r="H265" s="22"/>
    </row>
    <row r="266" spans="5:8" x14ac:dyDescent="0.3">
      <c r="E266" s="22"/>
      <c r="F266" s="22"/>
      <c r="H266" s="22"/>
    </row>
    <row r="267" spans="5:8" x14ac:dyDescent="0.3">
      <c r="E267" s="22"/>
      <c r="F267" s="22"/>
      <c r="H267" s="22"/>
    </row>
    <row r="268" spans="5:8" x14ac:dyDescent="0.3">
      <c r="E268" s="22"/>
      <c r="F268" s="22"/>
      <c r="H268" s="22"/>
    </row>
    <row r="269" spans="5:8" x14ac:dyDescent="0.3">
      <c r="E269" s="22"/>
      <c r="F269" s="22"/>
      <c r="H269" s="22"/>
    </row>
    <row r="270" spans="5:8" x14ac:dyDescent="0.3">
      <c r="E270" s="22"/>
      <c r="F270" s="22"/>
      <c r="H270" s="22"/>
    </row>
    <row r="271" spans="5:8" x14ac:dyDescent="0.3">
      <c r="E271" s="22"/>
      <c r="F271" s="22"/>
      <c r="H271" s="22"/>
    </row>
    <row r="272" spans="5:8" x14ac:dyDescent="0.3">
      <c r="E272" s="22"/>
      <c r="F272" s="22"/>
      <c r="H272" s="22"/>
    </row>
    <row r="273" spans="5:8" x14ac:dyDescent="0.3">
      <c r="E273" s="22"/>
      <c r="F273" s="22"/>
      <c r="H273" s="22"/>
    </row>
    <row r="274" spans="5:8" x14ac:dyDescent="0.3">
      <c r="E274" s="22"/>
      <c r="F274" s="22"/>
      <c r="H274" s="22"/>
    </row>
    <row r="275" spans="5:8" x14ac:dyDescent="0.3">
      <c r="E275" s="22"/>
      <c r="F275" s="22"/>
      <c r="H275" s="22"/>
    </row>
    <row r="276" spans="5:8" x14ac:dyDescent="0.3">
      <c r="E276" s="22"/>
      <c r="F276" s="22"/>
      <c r="H276" s="22"/>
    </row>
    <row r="277" spans="5:8" x14ac:dyDescent="0.3">
      <c r="E277" s="22"/>
      <c r="F277" s="22"/>
      <c r="H277" s="22"/>
    </row>
    <row r="278" spans="5:8" x14ac:dyDescent="0.3">
      <c r="E278" s="22"/>
      <c r="F278" s="22"/>
      <c r="H278" s="22"/>
    </row>
    <row r="279" spans="5:8" x14ac:dyDescent="0.3">
      <c r="E279" s="22"/>
      <c r="F279" s="22"/>
      <c r="H279" s="22"/>
    </row>
    <row r="280" spans="5:8" x14ac:dyDescent="0.3">
      <c r="E280" s="22"/>
      <c r="F280" s="22"/>
      <c r="H280" s="22"/>
    </row>
    <row r="281" spans="5:8" x14ac:dyDescent="0.3">
      <c r="E281" s="22"/>
      <c r="F281" s="22"/>
      <c r="H281" s="22"/>
    </row>
    <row r="282" spans="5:8" x14ac:dyDescent="0.3">
      <c r="E282" s="22"/>
      <c r="F282" s="22"/>
      <c r="H282" s="22"/>
    </row>
    <row r="283" spans="5:8" x14ac:dyDescent="0.3">
      <c r="E283" s="22"/>
      <c r="F283" s="22"/>
      <c r="H283" s="22"/>
    </row>
    <row r="284" spans="5:8" x14ac:dyDescent="0.3">
      <c r="E284" s="22"/>
      <c r="F284" s="22"/>
      <c r="H284" s="22"/>
    </row>
    <row r="285" spans="5:8" x14ac:dyDescent="0.3">
      <c r="E285" s="22"/>
      <c r="F285" s="22"/>
      <c r="H285" s="22"/>
    </row>
    <row r="286" spans="5:8" x14ac:dyDescent="0.3">
      <c r="E286" s="22"/>
      <c r="F286" s="22"/>
      <c r="H286" s="22"/>
    </row>
    <row r="287" spans="5:8" x14ac:dyDescent="0.3">
      <c r="E287" s="22"/>
      <c r="F287" s="22"/>
      <c r="H287" s="22"/>
    </row>
    <row r="288" spans="5:8" x14ac:dyDescent="0.3">
      <c r="E288" s="22"/>
      <c r="F288" s="22"/>
      <c r="H288" s="22"/>
    </row>
    <row r="289" spans="5:8" x14ac:dyDescent="0.3">
      <c r="E289" s="22"/>
      <c r="F289" s="22"/>
      <c r="H289" s="22"/>
    </row>
    <row r="290" spans="5:8" x14ac:dyDescent="0.3">
      <c r="E290" s="22"/>
      <c r="F290" s="22"/>
      <c r="H290" s="22"/>
    </row>
    <row r="291" spans="5:8" x14ac:dyDescent="0.3">
      <c r="E291" s="22"/>
      <c r="F291" s="22"/>
      <c r="H291" s="22"/>
    </row>
    <row r="292" spans="5:8" x14ac:dyDescent="0.3">
      <c r="E292" s="22"/>
      <c r="F292" s="22"/>
      <c r="H292" s="22"/>
    </row>
    <row r="293" spans="5:8" x14ac:dyDescent="0.3">
      <c r="E293" s="22"/>
      <c r="F293" s="22"/>
      <c r="H293" s="22"/>
    </row>
    <row r="294" spans="5:8" x14ac:dyDescent="0.3">
      <c r="E294" s="22"/>
      <c r="F294" s="22"/>
      <c r="H294" s="22"/>
    </row>
    <row r="295" spans="5:8" x14ac:dyDescent="0.3">
      <c r="E295" s="22"/>
      <c r="F295" s="22"/>
      <c r="H295" s="22"/>
    </row>
    <row r="296" spans="5:8" x14ac:dyDescent="0.3">
      <c r="E296" s="22"/>
      <c r="F296" s="22"/>
      <c r="H296" s="22"/>
    </row>
    <row r="297" spans="5:8" x14ac:dyDescent="0.3">
      <c r="E297" s="22"/>
      <c r="F297" s="22"/>
      <c r="H297" s="22"/>
    </row>
    <row r="298" spans="5:8" x14ac:dyDescent="0.3">
      <c r="E298" s="22"/>
      <c r="F298" s="22"/>
      <c r="H298" s="22"/>
    </row>
    <row r="299" spans="5:8" x14ac:dyDescent="0.3">
      <c r="E299" s="22"/>
      <c r="F299" s="22"/>
      <c r="H299" s="22"/>
    </row>
    <row r="300" spans="5:8" x14ac:dyDescent="0.3">
      <c r="E300" s="22"/>
      <c r="F300" s="22"/>
      <c r="H300" s="22"/>
    </row>
    <row r="301" spans="5:8" x14ac:dyDescent="0.3">
      <c r="E301" s="22"/>
      <c r="F301" s="22"/>
      <c r="H301" s="22"/>
    </row>
    <row r="302" spans="5:8" x14ac:dyDescent="0.3">
      <c r="E302" s="22"/>
      <c r="F302" s="22"/>
      <c r="H302" s="22"/>
    </row>
    <row r="303" spans="5:8" x14ac:dyDescent="0.3">
      <c r="E303" s="22"/>
      <c r="F303" s="22"/>
      <c r="H303" s="22"/>
    </row>
    <row r="304" spans="5:8" x14ac:dyDescent="0.3">
      <c r="E304" s="22"/>
      <c r="F304" s="22"/>
      <c r="H304" s="22"/>
    </row>
    <row r="305" spans="5:8" x14ac:dyDescent="0.3">
      <c r="E305" s="22"/>
      <c r="F305" s="22"/>
      <c r="H305" s="22"/>
    </row>
    <row r="306" spans="5:8" x14ac:dyDescent="0.3">
      <c r="E306" s="22"/>
      <c r="F306" s="22"/>
      <c r="H306" s="22"/>
    </row>
    <row r="307" spans="5:8" x14ac:dyDescent="0.3">
      <c r="E307" s="22"/>
      <c r="F307" s="22"/>
      <c r="H307" s="22"/>
    </row>
    <row r="308" spans="5:8" x14ac:dyDescent="0.3">
      <c r="E308" s="22"/>
      <c r="F308" s="22"/>
      <c r="H308" s="22"/>
    </row>
    <row r="309" spans="5:8" x14ac:dyDescent="0.3">
      <c r="E309" s="22"/>
      <c r="F309" s="22"/>
      <c r="H309" s="22"/>
    </row>
    <row r="310" spans="5:8" x14ac:dyDescent="0.3">
      <c r="E310" s="22"/>
      <c r="F310" s="22"/>
      <c r="H310" s="22"/>
    </row>
    <row r="311" spans="5:8" x14ac:dyDescent="0.3">
      <c r="E311" s="22"/>
      <c r="F311" s="22"/>
      <c r="H311" s="22"/>
    </row>
    <row r="312" spans="5:8" x14ac:dyDescent="0.3">
      <c r="E312" s="22"/>
      <c r="F312" s="22"/>
      <c r="H312" s="22"/>
    </row>
    <row r="313" spans="5:8" x14ac:dyDescent="0.3">
      <c r="E313" s="22"/>
      <c r="F313" s="22"/>
      <c r="H313" s="22"/>
    </row>
    <row r="314" spans="5:8" x14ac:dyDescent="0.3">
      <c r="E314" s="22"/>
      <c r="F314" s="22"/>
      <c r="H314" s="22"/>
    </row>
    <row r="315" spans="5:8" x14ac:dyDescent="0.3">
      <c r="E315" s="22"/>
      <c r="F315" s="22"/>
      <c r="H315" s="22"/>
    </row>
    <row r="316" spans="5:8" x14ac:dyDescent="0.3">
      <c r="E316" s="22"/>
      <c r="F316" s="22"/>
      <c r="H316" s="22"/>
    </row>
    <row r="317" spans="5:8" x14ac:dyDescent="0.3">
      <c r="E317" s="22"/>
      <c r="F317" s="22"/>
      <c r="H317" s="22"/>
    </row>
    <row r="318" spans="5:8" x14ac:dyDescent="0.3">
      <c r="E318" s="22"/>
      <c r="F318" s="22"/>
      <c r="H318" s="22"/>
    </row>
    <row r="319" spans="5:8" x14ac:dyDescent="0.3">
      <c r="E319" s="22"/>
      <c r="F319" s="22"/>
      <c r="H319" s="22"/>
    </row>
    <row r="320" spans="5:8" x14ac:dyDescent="0.3">
      <c r="E320" s="22"/>
      <c r="F320" s="22"/>
      <c r="H320" s="22"/>
    </row>
    <row r="321" spans="5:8" x14ac:dyDescent="0.3">
      <c r="E321" s="22"/>
      <c r="F321" s="22"/>
      <c r="H321" s="22"/>
    </row>
    <row r="322" spans="5:8" x14ac:dyDescent="0.3">
      <c r="E322" s="22"/>
      <c r="F322" s="22"/>
      <c r="H322" s="22"/>
    </row>
    <row r="323" spans="5:8" x14ac:dyDescent="0.3">
      <c r="E323" s="22"/>
      <c r="F323" s="22"/>
      <c r="H323" s="22"/>
    </row>
    <row r="324" spans="5:8" x14ac:dyDescent="0.3">
      <c r="E324" s="22"/>
      <c r="F324" s="22"/>
      <c r="H324" s="22"/>
    </row>
    <row r="325" spans="5:8" x14ac:dyDescent="0.3">
      <c r="E325" s="22"/>
      <c r="F325" s="22"/>
      <c r="H325" s="22"/>
    </row>
    <row r="326" spans="5:8" x14ac:dyDescent="0.3">
      <c r="E326" s="22"/>
      <c r="F326" s="22"/>
      <c r="H326" s="22"/>
    </row>
    <row r="327" spans="5:8" x14ac:dyDescent="0.3">
      <c r="E327" s="22"/>
      <c r="F327" s="22"/>
      <c r="H327" s="22"/>
    </row>
    <row r="328" spans="5:8" x14ac:dyDescent="0.3">
      <c r="E328" s="22"/>
      <c r="F328" s="22"/>
      <c r="H328" s="22"/>
    </row>
    <row r="329" spans="5:8" x14ac:dyDescent="0.3">
      <c r="E329" s="22"/>
      <c r="F329" s="22"/>
      <c r="H329" s="22"/>
    </row>
    <row r="330" spans="5:8" x14ac:dyDescent="0.3">
      <c r="E330" s="22"/>
      <c r="F330" s="22"/>
      <c r="H330" s="22"/>
    </row>
    <row r="331" spans="5:8" x14ac:dyDescent="0.3">
      <c r="E331" s="22"/>
      <c r="F331" s="22"/>
      <c r="H331" s="22"/>
    </row>
    <row r="332" spans="5:8" x14ac:dyDescent="0.3">
      <c r="E332" s="22"/>
      <c r="F332" s="22"/>
      <c r="H332" s="22"/>
    </row>
    <row r="333" spans="5:8" x14ac:dyDescent="0.3">
      <c r="E333" s="22"/>
      <c r="F333" s="22"/>
      <c r="H333" s="22"/>
    </row>
    <row r="334" spans="5:8" x14ac:dyDescent="0.3">
      <c r="E334" s="22"/>
      <c r="F334" s="22"/>
      <c r="H334" s="22"/>
    </row>
    <row r="335" spans="5:8" x14ac:dyDescent="0.3">
      <c r="E335" s="22"/>
      <c r="F335" s="22"/>
      <c r="H335" s="22"/>
    </row>
    <row r="336" spans="5:8" x14ac:dyDescent="0.3">
      <c r="E336" s="22"/>
      <c r="F336" s="22"/>
      <c r="H336" s="22"/>
    </row>
    <row r="337" spans="5:8" x14ac:dyDescent="0.3">
      <c r="E337" s="22"/>
      <c r="F337" s="22"/>
      <c r="H337" s="22"/>
    </row>
    <row r="338" spans="5:8" x14ac:dyDescent="0.3">
      <c r="E338" s="22"/>
      <c r="F338" s="22"/>
      <c r="H338" s="22"/>
    </row>
    <row r="339" spans="5:8" x14ac:dyDescent="0.3">
      <c r="E339" s="22"/>
      <c r="F339" s="22"/>
      <c r="H339" s="22"/>
    </row>
    <row r="340" spans="5:8" x14ac:dyDescent="0.3">
      <c r="E340" s="22"/>
      <c r="F340" s="22"/>
      <c r="H340" s="22"/>
    </row>
    <row r="341" spans="5:8" x14ac:dyDescent="0.3">
      <c r="E341" s="22"/>
      <c r="F341" s="22"/>
      <c r="H341" s="22"/>
    </row>
    <row r="342" spans="5:8" x14ac:dyDescent="0.3">
      <c r="E342" s="22"/>
      <c r="F342" s="22"/>
      <c r="H342" s="22"/>
    </row>
    <row r="343" spans="5:8" x14ac:dyDescent="0.3">
      <c r="E343" s="22"/>
      <c r="F343" s="22"/>
      <c r="H343" s="22"/>
    </row>
    <row r="344" spans="5:8" x14ac:dyDescent="0.3">
      <c r="E344" s="22"/>
      <c r="F344" s="22"/>
      <c r="H344" s="22"/>
    </row>
    <row r="345" spans="5:8" x14ac:dyDescent="0.3">
      <c r="E345" s="22"/>
      <c r="F345" s="22"/>
      <c r="H345" s="22"/>
    </row>
    <row r="346" spans="5:8" x14ac:dyDescent="0.3">
      <c r="E346" s="22"/>
      <c r="F346" s="22"/>
      <c r="H346" s="22"/>
    </row>
    <row r="347" spans="5:8" x14ac:dyDescent="0.3">
      <c r="E347" s="22"/>
      <c r="F347" s="22"/>
      <c r="H347" s="22"/>
    </row>
    <row r="348" spans="5:8" x14ac:dyDescent="0.3">
      <c r="E348" s="22"/>
      <c r="F348" s="22"/>
      <c r="H348" s="22"/>
    </row>
    <row r="349" spans="5:8" x14ac:dyDescent="0.3">
      <c r="E349" s="22"/>
      <c r="F349" s="22"/>
      <c r="H349" s="22"/>
    </row>
    <row r="350" spans="5:8" x14ac:dyDescent="0.3">
      <c r="E350" s="22"/>
      <c r="F350" s="22"/>
      <c r="H350" s="22"/>
    </row>
    <row r="351" spans="5:8" x14ac:dyDescent="0.3">
      <c r="E351" s="22"/>
      <c r="F351" s="22"/>
      <c r="H351" s="22"/>
    </row>
    <row r="352" spans="5:8" x14ac:dyDescent="0.3">
      <c r="E352" s="22"/>
      <c r="F352" s="22"/>
      <c r="H352" s="22"/>
    </row>
    <row r="353" spans="5:8" x14ac:dyDescent="0.3">
      <c r="E353" s="22"/>
      <c r="F353" s="22"/>
      <c r="H353" s="22"/>
    </row>
    <row r="354" spans="5:8" x14ac:dyDescent="0.3">
      <c r="E354" s="22"/>
      <c r="F354" s="22"/>
      <c r="H354" s="22"/>
    </row>
    <row r="355" spans="5:8" x14ac:dyDescent="0.3">
      <c r="E355" s="22"/>
      <c r="F355" s="22"/>
      <c r="H355" s="22"/>
    </row>
    <row r="356" spans="5:8" x14ac:dyDescent="0.3">
      <c r="E356" s="22"/>
      <c r="F356" s="22"/>
      <c r="H356" s="22"/>
    </row>
    <row r="357" spans="5:8" x14ac:dyDescent="0.3">
      <c r="E357" s="22"/>
      <c r="F357" s="22"/>
      <c r="H357" s="22"/>
    </row>
    <row r="358" spans="5:8" x14ac:dyDescent="0.3">
      <c r="E358" s="22"/>
      <c r="F358" s="22"/>
      <c r="H358" s="22"/>
    </row>
    <row r="359" spans="5:8" x14ac:dyDescent="0.3">
      <c r="E359" s="22"/>
      <c r="F359" s="22"/>
      <c r="H359" s="22"/>
    </row>
    <row r="360" spans="5:8" x14ac:dyDescent="0.3">
      <c r="E360" s="22"/>
      <c r="F360" s="22"/>
      <c r="H360" s="22"/>
    </row>
    <row r="361" spans="5:8" x14ac:dyDescent="0.3">
      <c r="E361" s="22"/>
      <c r="F361" s="22"/>
      <c r="H361" s="22"/>
    </row>
    <row r="362" spans="5:8" x14ac:dyDescent="0.3">
      <c r="E362" s="22"/>
      <c r="F362" s="22"/>
      <c r="H362" s="22"/>
    </row>
    <row r="363" spans="5:8" x14ac:dyDescent="0.3">
      <c r="E363" s="22"/>
      <c r="F363" s="22"/>
      <c r="H363" s="22"/>
    </row>
    <row r="364" spans="5:8" x14ac:dyDescent="0.3">
      <c r="E364" s="22"/>
      <c r="F364" s="22"/>
      <c r="H364" s="22"/>
    </row>
    <row r="365" spans="5:8" x14ac:dyDescent="0.3">
      <c r="E365" s="22"/>
      <c r="F365" s="22"/>
      <c r="H365" s="22"/>
    </row>
    <row r="366" spans="5:8" x14ac:dyDescent="0.3">
      <c r="E366" s="22"/>
      <c r="F366" s="22"/>
      <c r="H366" s="22"/>
    </row>
    <row r="367" spans="5:8" x14ac:dyDescent="0.3">
      <c r="E367" s="22"/>
      <c r="F367" s="22"/>
      <c r="H367" s="22"/>
    </row>
    <row r="368" spans="5:8" x14ac:dyDescent="0.3">
      <c r="E368" s="22"/>
      <c r="F368" s="22"/>
      <c r="H368" s="22"/>
    </row>
    <row r="369" spans="5:8" x14ac:dyDescent="0.3">
      <c r="E369" s="22"/>
      <c r="F369" s="22"/>
      <c r="H369" s="22"/>
    </row>
    <row r="370" spans="5:8" x14ac:dyDescent="0.3">
      <c r="E370" s="22"/>
      <c r="F370" s="22"/>
      <c r="H370" s="22"/>
    </row>
    <row r="371" spans="5:8" x14ac:dyDescent="0.3">
      <c r="E371" s="22"/>
      <c r="F371" s="22"/>
      <c r="H371" s="22"/>
    </row>
    <row r="372" spans="5:8" x14ac:dyDescent="0.3">
      <c r="E372" s="22"/>
      <c r="F372" s="22"/>
      <c r="H372" s="22"/>
    </row>
    <row r="373" spans="5:8" x14ac:dyDescent="0.3">
      <c r="E373" s="22"/>
      <c r="F373" s="22"/>
      <c r="H373" s="22"/>
    </row>
    <row r="374" spans="5:8" x14ac:dyDescent="0.3">
      <c r="E374" s="22"/>
      <c r="F374" s="22"/>
      <c r="H374" s="22"/>
    </row>
    <row r="375" spans="5:8" x14ac:dyDescent="0.3">
      <c r="E375" s="22"/>
      <c r="F375" s="22"/>
      <c r="H375" s="22"/>
    </row>
    <row r="376" spans="5:8" x14ac:dyDescent="0.3">
      <c r="E376" s="22"/>
      <c r="F376" s="22"/>
      <c r="H376" s="22"/>
    </row>
    <row r="377" spans="5:8" x14ac:dyDescent="0.3">
      <c r="E377" s="22"/>
      <c r="F377" s="22"/>
      <c r="H377" s="22"/>
    </row>
    <row r="378" spans="5:8" x14ac:dyDescent="0.3">
      <c r="E378" s="22"/>
      <c r="F378" s="22"/>
      <c r="H378" s="22"/>
    </row>
    <row r="379" spans="5:8" x14ac:dyDescent="0.3">
      <c r="E379" s="22"/>
      <c r="F379" s="22"/>
      <c r="H379" s="22"/>
    </row>
    <row r="380" spans="5:8" x14ac:dyDescent="0.3">
      <c r="E380" s="22"/>
      <c r="F380" s="22"/>
      <c r="H380" s="22"/>
    </row>
    <row r="381" spans="5:8" x14ac:dyDescent="0.3">
      <c r="E381" s="22"/>
      <c r="F381" s="22"/>
      <c r="H381" s="22"/>
    </row>
    <row r="382" spans="5:8" x14ac:dyDescent="0.3">
      <c r="E382" s="22"/>
      <c r="F382" s="22"/>
      <c r="H382" s="22"/>
    </row>
    <row r="383" spans="5:8" x14ac:dyDescent="0.3">
      <c r="E383" s="22"/>
      <c r="F383" s="22"/>
      <c r="H383" s="22"/>
    </row>
    <row r="384" spans="5:8" x14ac:dyDescent="0.3">
      <c r="E384" s="22"/>
      <c r="F384" s="22"/>
      <c r="H384" s="22"/>
    </row>
    <row r="385" spans="5:8" x14ac:dyDescent="0.3">
      <c r="E385" s="22"/>
      <c r="F385" s="22"/>
      <c r="H385" s="22"/>
    </row>
    <row r="386" spans="5:8" x14ac:dyDescent="0.3">
      <c r="E386" s="22"/>
      <c r="F386" s="22"/>
      <c r="H386" s="22"/>
    </row>
    <row r="387" spans="5:8" x14ac:dyDescent="0.3">
      <c r="E387" s="22"/>
      <c r="F387" s="22"/>
      <c r="H387" s="22"/>
    </row>
    <row r="388" spans="5:8" x14ac:dyDescent="0.3">
      <c r="E388" s="22"/>
      <c r="F388" s="22"/>
      <c r="H388" s="22"/>
    </row>
    <row r="389" spans="5:8" x14ac:dyDescent="0.3">
      <c r="E389" s="22"/>
      <c r="F389" s="22"/>
      <c r="H389" s="22"/>
    </row>
    <row r="390" spans="5:8" x14ac:dyDescent="0.3">
      <c r="E390" s="22"/>
      <c r="F390" s="22"/>
      <c r="H390" s="22"/>
    </row>
    <row r="391" spans="5:8" x14ac:dyDescent="0.3">
      <c r="E391" s="22"/>
      <c r="F391" s="22"/>
      <c r="H391" s="22"/>
    </row>
    <row r="392" spans="5:8" x14ac:dyDescent="0.3">
      <c r="E392" s="22"/>
      <c r="F392" s="22"/>
      <c r="H392" s="22"/>
    </row>
    <row r="393" spans="5:8" x14ac:dyDescent="0.3">
      <c r="E393" s="22"/>
      <c r="F393" s="22"/>
      <c r="H393" s="22"/>
    </row>
    <row r="394" spans="5:8" x14ac:dyDescent="0.3">
      <c r="E394" s="22"/>
      <c r="F394" s="22"/>
      <c r="H394" s="22"/>
    </row>
    <row r="395" spans="5:8" x14ac:dyDescent="0.3">
      <c r="E395" s="22"/>
      <c r="F395" s="22"/>
      <c r="H395" s="22"/>
    </row>
    <row r="396" spans="5:8" x14ac:dyDescent="0.3">
      <c r="E396" s="22"/>
      <c r="F396" s="22"/>
      <c r="H396" s="22"/>
    </row>
    <row r="397" spans="5:8" x14ac:dyDescent="0.3">
      <c r="E397" s="22"/>
      <c r="F397" s="22"/>
      <c r="H397" s="22"/>
    </row>
    <row r="398" spans="5:8" x14ac:dyDescent="0.3">
      <c r="E398" s="22"/>
      <c r="F398" s="22"/>
      <c r="H398" s="22"/>
    </row>
    <row r="399" spans="5:8" x14ac:dyDescent="0.3">
      <c r="E399" s="22"/>
      <c r="F399" s="22"/>
      <c r="H399" s="22"/>
    </row>
    <row r="400" spans="5:8" x14ac:dyDescent="0.3">
      <c r="E400" s="22"/>
      <c r="F400" s="22"/>
      <c r="H400" s="22"/>
    </row>
    <row r="401" spans="5:8" x14ac:dyDescent="0.3">
      <c r="E401" s="22"/>
      <c r="F401" s="22"/>
      <c r="H401" s="22"/>
    </row>
    <row r="402" spans="5:8" x14ac:dyDescent="0.3">
      <c r="E402" s="22"/>
      <c r="F402" s="22"/>
      <c r="H402" s="22"/>
    </row>
    <row r="403" spans="5:8" x14ac:dyDescent="0.3">
      <c r="E403" s="22"/>
      <c r="F403" s="22"/>
      <c r="H403" s="22"/>
    </row>
    <row r="404" spans="5:8" x14ac:dyDescent="0.3">
      <c r="E404" s="22"/>
      <c r="F404" s="22"/>
      <c r="H404" s="22"/>
    </row>
    <row r="405" spans="5:8" x14ac:dyDescent="0.3">
      <c r="E405" s="22"/>
      <c r="F405" s="22"/>
      <c r="H405" s="22"/>
    </row>
    <row r="406" spans="5:8" x14ac:dyDescent="0.3">
      <c r="E406" s="22"/>
      <c r="F406" s="22"/>
      <c r="H406" s="22"/>
    </row>
    <row r="407" spans="5:8" x14ac:dyDescent="0.3">
      <c r="E407" s="22"/>
      <c r="F407" s="22"/>
      <c r="H407" s="22"/>
    </row>
    <row r="408" spans="5:8" x14ac:dyDescent="0.3">
      <c r="E408" s="22"/>
      <c r="F408" s="22"/>
      <c r="H408" s="22"/>
    </row>
    <row r="409" spans="5:8" x14ac:dyDescent="0.3">
      <c r="E409" s="22"/>
      <c r="F409" s="22"/>
      <c r="H409" s="22"/>
    </row>
    <row r="410" spans="5:8" x14ac:dyDescent="0.3">
      <c r="E410" s="22"/>
      <c r="F410" s="22"/>
      <c r="H410" s="22"/>
    </row>
    <row r="411" spans="5:8" x14ac:dyDescent="0.3">
      <c r="E411" s="22"/>
      <c r="F411" s="22"/>
      <c r="H411" s="22"/>
    </row>
    <row r="412" spans="5:8" x14ac:dyDescent="0.3">
      <c r="E412" s="22"/>
      <c r="F412" s="22"/>
      <c r="H412" s="22"/>
    </row>
    <row r="413" spans="5:8" x14ac:dyDescent="0.3">
      <c r="E413" s="22"/>
      <c r="F413" s="22"/>
      <c r="H413" s="22"/>
    </row>
    <row r="414" spans="5:8" x14ac:dyDescent="0.3">
      <c r="E414" s="22"/>
      <c r="F414" s="22"/>
      <c r="H414" s="22"/>
    </row>
    <row r="415" spans="5:8" x14ac:dyDescent="0.3">
      <c r="E415" s="22"/>
      <c r="F415" s="22"/>
      <c r="H415" s="22"/>
    </row>
    <row r="416" spans="5:8" x14ac:dyDescent="0.3">
      <c r="E416" s="22"/>
      <c r="F416" s="22"/>
      <c r="H416" s="22"/>
    </row>
    <row r="417" spans="5:8" x14ac:dyDescent="0.3">
      <c r="E417" s="22"/>
      <c r="F417" s="22"/>
      <c r="H417" s="22"/>
    </row>
    <row r="418" spans="5:8" x14ac:dyDescent="0.3">
      <c r="E418" s="22"/>
      <c r="F418" s="22"/>
      <c r="H418" s="22"/>
    </row>
    <row r="419" spans="5:8" x14ac:dyDescent="0.3">
      <c r="E419" s="22"/>
      <c r="F419" s="22"/>
      <c r="H419" s="22"/>
    </row>
    <row r="420" spans="5:8" x14ac:dyDescent="0.3">
      <c r="E420" s="22"/>
      <c r="F420" s="22"/>
      <c r="H420" s="22"/>
    </row>
    <row r="421" spans="5:8" x14ac:dyDescent="0.3">
      <c r="E421" s="22"/>
      <c r="F421" s="22"/>
      <c r="H421" s="22"/>
    </row>
    <row r="422" spans="5:8" x14ac:dyDescent="0.3">
      <c r="E422" s="22"/>
      <c r="F422" s="22"/>
      <c r="H422" s="22"/>
    </row>
    <row r="423" spans="5:8" x14ac:dyDescent="0.3">
      <c r="E423" s="22"/>
      <c r="F423" s="22"/>
      <c r="H423" s="22"/>
    </row>
    <row r="424" spans="5:8" x14ac:dyDescent="0.3">
      <c r="E424" s="22"/>
      <c r="F424" s="22"/>
      <c r="H424" s="22"/>
    </row>
    <row r="425" spans="5:8" x14ac:dyDescent="0.3">
      <c r="E425" s="22"/>
      <c r="F425" s="22"/>
      <c r="H425" s="22"/>
    </row>
    <row r="426" spans="5:8" x14ac:dyDescent="0.3">
      <c r="E426" s="22"/>
      <c r="F426" s="22"/>
      <c r="H426" s="22"/>
    </row>
    <row r="427" spans="5:8" x14ac:dyDescent="0.3">
      <c r="E427" s="22"/>
      <c r="F427" s="22"/>
      <c r="H427" s="22"/>
    </row>
    <row r="428" spans="5:8" x14ac:dyDescent="0.3">
      <c r="E428" s="22"/>
      <c r="F428" s="22"/>
      <c r="H428" s="22"/>
    </row>
    <row r="429" spans="5:8" x14ac:dyDescent="0.3">
      <c r="E429" s="22"/>
      <c r="F429" s="22"/>
      <c r="H429" s="22"/>
    </row>
    <row r="430" spans="5:8" x14ac:dyDescent="0.3">
      <c r="E430" s="22"/>
      <c r="F430" s="22"/>
      <c r="H430" s="22"/>
    </row>
    <row r="431" spans="5:8" x14ac:dyDescent="0.3">
      <c r="E431" s="22"/>
      <c r="F431" s="22"/>
      <c r="H431" s="22"/>
    </row>
    <row r="432" spans="5:8" x14ac:dyDescent="0.3">
      <c r="E432" s="22"/>
      <c r="F432" s="22"/>
      <c r="H432" s="22"/>
    </row>
    <row r="433" spans="5:8" x14ac:dyDescent="0.3">
      <c r="E433" s="22"/>
      <c r="F433" s="22"/>
      <c r="H433" s="22"/>
    </row>
    <row r="434" spans="5:8" x14ac:dyDescent="0.3">
      <c r="E434" s="22"/>
      <c r="F434" s="22"/>
      <c r="H434" s="22"/>
    </row>
    <row r="435" spans="5:8" x14ac:dyDescent="0.3">
      <c r="E435" s="22"/>
      <c r="F435" s="22"/>
      <c r="H435" s="22"/>
    </row>
    <row r="436" spans="5:8" x14ac:dyDescent="0.3">
      <c r="E436" s="22"/>
      <c r="F436" s="22"/>
      <c r="H436" s="22"/>
    </row>
    <row r="437" spans="5:8" x14ac:dyDescent="0.3">
      <c r="E437" s="22"/>
      <c r="F437" s="22"/>
      <c r="H437" s="22"/>
    </row>
    <row r="438" spans="5:8" x14ac:dyDescent="0.3">
      <c r="E438" s="22"/>
      <c r="F438" s="22"/>
      <c r="H438" s="22"/>
    </row>
    <row r="439" spans="5:8" x14ac:dyDescent="0.3">
      <c r="E439" s="22"/>
      <c r="F439" s="22"/>
      <c r="H439" s="22"/>
    </row>
    <row r="440" spans="5:8" x14ac:dyDescent="0.3">
      <c r="E440" s="22"/>
      <c r="F440" s="22"/>
      <c r="H440" s="22"/>
    </row>
    <row r="441" spans="5:8" x14ac:dyDescent="0.3">
      <c r="E441" s="22"/>
      <c r="F441" s="22"/>
      <c r="H441" s="22"/>
    </row>
    <row r="442" spans="5:8" x14ac:dyDescent="0.3">
      <c r="E442" s="22"/>
      <c r="F442" s="22"/>
      <c r="H442" s="22"/>
    </row>
    <row r="443" spans="5:8" x14ac:dyDescent="0.3">
      <c r="E443" s="22"/>
      <c r="F443" s="22"/>
      <c r="H443" s="22"/>
    </row>
    <row r="444" spans="5:8" x14ac:dyDescent="0.3">
      <c r="E444" s="22"/>
      <c r="F444" s="22"/>
      <c r="H444" s="22"/>
    </row>
    <row r="445" spans="5:8" x14ac:dyDescent="0.3">
      <c r="E445" s="22"/>
      <c r="F445" s="22"/>
      <c r="H445" s="22"/>
    </row>
    <row r="446" spans="5:8" x14ac:dyDescent="0.3">
      <c r="E446" s="22"/>
      <c r="F446" s="22"/>
      <c r="H446" s="22"/>
    </row>
    <row r="447" spans="5:8" x14ac:dyDescent="0.3">
      <c r="E447" s="22"/>
      <c r="F447" s="22"/>
      <c r="H447" s="22"/>
    </row>
    <row r="448" spans="5:8" x14ac:dyDescent="0.3">
      <c r="E448" s="22"/>
      <c r="F448" s="22"/>
      <c r="H448" s="22"/>
    </row>
    <row r="449" spans="5:8" x14ac:dyDescent="0.3">
      <c r="E449" s="22"/>
      <c r="F449" s="22"/>
      <c r="H449" s="22"/>
    </row>
    <row r="450" spans="5:8" x14ac:dyDescent="0.3">
      <c r="E450" s="22"/>
      <c r="F450" s="22"/>
      <c r="H450" s="22"/>
    </row>
    <row r="451" spans="5:8" x14ac:dyDescent="0.3">
      <c r="E451" s="22"/>
      <c r="F451" s="22"/>
      <c r="H451" s="22"/>
    </row>
    <row r="452" spans="5:8" x14ac:dyDescent="0.3">
      <c r="E452" s="22"/>
      <c r="F452" s="22"/>
      <c r="H452" s="22"/>
    </row>
    <row r="453" spans="5:8" x14ac:dyDescent="0.3">
      <c r="E453" s="22"/>
      <c r="F453" s="22"/>
      <c r="H453" s="22"/>
    </row>
    <row r="454" spans="5:8" x14ac:dyDescent="0.3">
      <c r="E454" s="22"/>
      <c r="F454" s="22"/>
      <c r="H454" s="22"/>
    </row>
    <row r="455" spans="5:8" x14ac:dyDescent="0.3">
      <c r="E455" s="22"/>
      <c r="F455" s="22"/>
      <c r="H455" s="22"/>
    </row>
    <row r="456" spans="5:8" x14ac:dyDescent="0.3">
      <c r="E456" s="22"/>
      <c r="F456" s="22"/>
      <c r="H456" s="22"/>
    </row>
    <row r="457" spans="5:8" x14ac:dyDescent="0.3">
      <c r="E457" s="22"/>
      <c r="F457" s="22"/>
      <c r="H457" s="22"/>
    </row>
    <row r="458" spans="5:8" x14ac:dyDescent="0.3">
      <c r="E458" s="22"/>
      <c r="F458" s="22"/>
      <c r="H458" s="22"/>
    </row>
    <row r="459" spans="5:8" x14ac:dyDescent="0.3">
      <c r="E459" s="22"/>
      <c r="F459" s="22"/>
      <c r="H459" s="22"/>
    </row>
    <row r="460" spans="5:8" x14ac:dyDescent="0.3">
      <c r="E460" s="22"/>
      <c r="F460" s="22"/>
      <c r="H460" s="22"/>
    </row>
    <row r="461" spans="5:8" x14ac:dyDescent="0.3">
      <c r="E461" s="22"/>
      <c r="F461" s="22"/>
      <c r="H461" s="22"/>
    </row>
    <row r="462" spans="5:8" x14ac:dyDescent="0.3">
      <c r="E462" s="22"/>
      <c r="F462" s="22"/>
      <c r="H462" s="22"/>
    </row>
    <row r="463" spans="5:8" x14ac:dyDescent="0.3">
      <c r="E463" s="22"/>
      <c r="F463" s="22"/>
      <c r="H463" s="22"/>
    </row>
    <row r="464" spans="5:8" x14ac:dyDescent="0.3">
      <c r="E464" s="22"/>
      <c r="F464" s="22"/>
      <c r="H464" s="22"/>
    </row>
    <row r="465" spans="5:8" x14ac:dyDescent="0.3">
      <c r="E465" s="22"/>
      <c r="F465" s="22"/>
      <c r="H465" s="22"/>
    </row>
    <row r="466" spans="5:8" x14ac:dyDescent="0.3">
      <c r="E466" s="22"/>
      <c r="F466" s="22"/>
      <c r="H466" s="22"/>
    </row>
    <row r="467" spans="5:8" x14ac:dyDescent="0.3">
      <c r="E467" s="22"/>
      <c r="F467" s="22"/>
      <c r="H467" s="22"/>
    </row>
  </sheetData>
  <sheetProtection algorithmName="SHA-512" hashValue="HLW4q5i0L2TLdpJpNkcbKs7e0dZb5zCqZ9oSMr71Cvg+BT6Jt4swH32LsgJXyC44gWFG0osv9YY3PUp+7Vt1OA==" saltValue="0sfSuNi0niuNN3kjkcNG6A==" spinCount="100000" sheet="1" objects="1" scenarios="1"/>
  <mergeCells count="1">
    <mergeCell ref="A2:E2"/>
  </mergeCells>
  <dataValidations count="3">
    <dataValidation type="decimal" allowBlank="1" showInputMessage="1" showErrorMessage="1" sqref="F1:F1048576" xr:uid="{5FA46CA7-BE63-4F61-9A97-8B666F13326B}">
      <formula1>0</formula1>
      <formula2>1000000</formula2>
    </dataValidation>
    <dataValidation type="textLength" allowBlank="1" showInputMessage="1" showErrorMessage="1" sqref="G10:G126" xr:uid="{574D684B-EC92-42F8-BF49-E5D9C0CCBECD}">
      <formula1>0</formula1>
      <formula2>450</formula2>
    </dataValidation>
    <dataValidation type="decimal" allowBlank="1" showInputMessage="1" showErrorMessage="1" sqref="E1:E1048576" xr:uid="{A8BD56DD-EA66-4F8D-8BA6-671566FC7B01}">
      <formula1>-10000</formula1>
      <formula2>1000000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olgorde xmlns="e3b41d82-52ca-4a19-915b-c2ecb7a6ddff" xsi:nil="true"/>
    <Documentcategorie xmlns="0118296f-0626-433e-9870-97133c6c7491" xsi:nil="true"/>
    <TaxCatchAll xmlns="e3b41d82-52ca-4a19-915b-c2ecb7a6ddff" xsi:nil="true"/>
    <lcf76f155ced4ddcb4097134ff3c332f xmlns="0118296f-0626-433e-9870-97133c6c74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C8643FE3F0DE4B81A4A511454CF5D1" ma:contentTypeVersion="24" ma:contentTypeDescription="Een nieuw document maken." ma:contentTypeScope="" ma:versionID="fa3b4d46dd508d2aa2443e032181612a">
  <xsd:schema xmlns:xsd="http://www.w3.org/2001/XMLSchema" xmlns:xs="http://www.w3.org/2001/XMLSchema" xmlns:p="http://schemas.microsoft.com/office/2006/metadata/properties" xmlns:ns2="0118296f-0626-433e-9870-97133c6c7491" xmlns:ns3="e3b41d82-52ca-4a19-915b-c2ecb7a6ddff" xmlns:ns4="e2ac11ec-f379-47f3-be2f-f31e15e79f5e" targetNamespace="http://schemas.microsoft.com/office/2006/metadata/properties" ma:root="true" ma:fieldsID="521d7d44bce87483a39d12049bfd193a" ns2:_="" ns3:_="" ns4:_="">
    <xsd:import namespace="0118296f-0626-433e-9870-97133c6c7491"/>
    <xsd:import namespace="e3b41d82-52ca-4a19-915b-c2ecb7a6ddff"/>
    <xsd:import namespace="e2ac11ec-f379-47f3-be2f-f31e15e79f5e"/>
    <xsd:element name="properties">
      <xsd:complexType>
        <xsd:sequence>
          <xsd:element name="documentManagement">
            <xsd:complexType>
              <xsd:all>
                <xsd:element ref="ns2:Documentcategorie" minOccurs="0"/>
                <xsd:element ref="ns3:Volgorde" minOccurs="0"/>
                <xsd:element ref="ns2:MediaServiceMetadata" minOccurs="0"/>
                <xsd:element ref="ns2:MediaServiceFastMetadata" minOccurs="0"/>
                <xsd:element ref="ns4:SharedWithUsers" minOccurs="0"/>
                <xsd:element ref="ns4:SharedWithDetails"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8296f-0626-433e-9870-97133c6c7491" elementFormDefault="qualified">
    <xsd:import namespace="http://schemas.microsoft.com/office/2006/documentManagement/types"/>
    <xsd:import namespace="http://schemas.microsoft.com/office/infopath/2007/PartnerControls"/>
    <xsd:element name="Documentcategorie" ma:index="8" nillable="true" ma:displayName="Documentcategorie" ma:list="{da2db65c-7d30-4017-9500-4b45c4da13b4}" ma:internalName="Documentcategori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b7dab5a-b7ec-445a-a7df-0f0d6bfd505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41d82-52ca-4a19-915b-c2ecb7a6ddff" elementFormDefault="qualified">
    <xsd:import namespace="http://schemas.microsoft.com/office/2006/documentManagement/types"/>
    <xsd:import namespace="http://schemas.microsoft.com/office/infopath/2007/PartnerControls"/>
    <xsd:element name="Volgorde" ma:index="9" nillable="true" ma:displayName="Volgorde" ma:internalName="Volgorde" ma:readOnly="false">
      <xsd:simpleType>
        <xsd:restriction base="dms:Text">
          <xsd:maxLength value="255"/>
        </xsd:restriction>
      </xsd:simpleType>
    </xsd:element>
    <xsd:element name="TaxCatchAll" ma:index="15" nillable="true" ma:displayName="Taxonomy Catch All Column" ma:hidden="true" ma:list="{d8724d6f-c8f8-416d-8610-bca5c26c0bf0}" ma:internalName="TaxCatchAll" ma:showField="CatchAllData" ma:web="e3b41d82-52ca-4a19-915b-c2ecb7a6dd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ac11ec-f379-47f3-be2f-f31e15e79f5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C2928F-A24A-43FF-959A-D583338C4329}">
  <ds:schemaRefs>
    <ds:schemaRef ds:uri="http://schemas.microsoft.com/office/2006/metadata/properties"/>
    <ds:schemaRef ds:uri="http://schemas.microsoft.com/office/infopath/2007/PartnerControls"/>
    <ds:schemaRef ds:uri="e3b41d82-52ca-4a19-915b-c2ecb7a6ddff"/>
    <ds:schemaRef ds:uri="0118296f-0626-433e-9870-97133c6c7491"/>
  </ds:schemaRefs>
</ds:datastoreItem>
</file>

<file path=customXml/itemProps2.xml><?xml version="1.0" encoding="utf-8"?>
<ds:datastoreItem xmlns:ds="http://schemas.openxmlformats.org/officeDocument/2006/customXml" ds:itemID="{7522AE7E-6F9A-452E-905A-D606E9052AFF}">
  <ds:schemaRefs>
    <ds:schemaRef ds:uri="http://schemas.microsoft.com/sharepoint/v3/contenttype/forms"/>
  </ds:schemaRefs>
</ds:datastoreItem>
</file>

<file path=customXml/itemProps3.xml><?xml version="1.0" encoding="utf-8"?>
<ds:datastoreItem xmlns:ds="http://schemas.openxmlformats.org/officeDocument/2006/customXml" ds:itemID="{FE504E67-D8A8-457C-A158-03B5F2001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8296f-0626-433e-9870-97133c6c7491"/>
    <ds:schemaRef ds:uri="e3b41d82-52ca-4a19-915b-c2ecb7a6ddff"/>
    <ds:schemaRef ds:uri="e2ac11ec-f379-47f3-be2f-f31e15e79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Lelystad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Gijtenbeek, M (Max)</dc:creator>
  <cp:keywords/>
  <dc:description/>
  <cp:lastModifiedBy>Veen, JJF van (Jos)</cp:lastModifiedBy>
  <cp:revision/>
  <dcterms:created xsi:type="dcterms:W3CDTF">2023-05-08T08:10:12Z</dcterms:created>
  <dcterms:modified xsi:type="dcterms:W3CDTF">2023-10-13T09:24:03Z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0x010100FDC8643FE3F0DE4B81A4A511454CF5D1</vt:lpwstr>
  </property>
  <property fmtid="{D5CDD505-2E9C-101B-9397-08002B2CF9AE}" pid="3" name="DocumentSetDescription">
    <vt:lpwstr/>
  </property>
  <property fmtid="{D5CDD505-2E9C-101B-9397-08002B2CF9AE}" pid="4" name="MediaServiceImageTags">
    <vt:lpwstr/>
  </property>
  <property fmtid="{D5CDD505-2E9C-101B-9397-08002B2CF9AE}" pid="5" name="_ExtendedDescription">
    <vt:lpwstr/>
  </property>
</Properties>
</file>