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 to Energy\Scholen\Staij en STWT\Aanbesteding 2024 en 2025\EA documenten\"/>
    </mc:Choice>
  </mc:AlternateContent>
  <xr:revisionPtr revIDLastSave="0" documentId="8_{ECE95359-EEA1-4969-9369-2992707FFC7A}" xr6:coauthVersionLast="47" xr6:coauthVersionMax="47" xr10:uidLastSave="{00000000-0000-0000-0000-000000000000}"/>
  <bookViews>
    <workbookView xWindow="-93" yWindow="-93" windowWidth="25786" windowHeight="13986" xr2:uid="{02096799-9A68-45C8-8BD1-3BFE341DA5ED}"/>
  </bookViews>
  <sheets>
    <sheet name="Elektra" sheetId="1" r:id="rId1"/>
    <sheet name="Ga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2" i="1" l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R10" i="1"/>
  <c r="R15" i="1" l="1"/>
  <c r="Q39" i="1" l="1"/>
  <c r="P39" i="1"/>
  <c r="M39" i="1"/>
  <c r="K25" i="2"/>
  <c r="R27" i="1"/>
  <c r="R28" i="1"/>
  <c r="R29" i="1"/>
  <c r="R30" i="1"/>
  <c r="R31" i="1"/>
  <c r="R32" i="1"/>
  <c r="O33" i="1"/>
  <c r="O34" i="1"/>
  <c r="R34" i="1"/>
  <c r="O35" i="1"/>
  <c r="R35" i="1"/>
  <c r="O36" i="1"/>
  <c r="R36" i="1"/>
  <c r="O37" i="1"/>
  <c r="R37" i="1"/>
  <c r="O38" i="1"/>
  <c r="R38" i="1"/>
  <c r="R8" i="1"/>
  <c r="R7" i="1"/>
  <c r="R20" i="1"/>
  <c r="R6" i="1"/>
  <c r="R5" i="1"/>
  <c r="R4" i="1"/>
  <c r="O4" i="1"/>
  <c r="R39" i="1" l="1"/>
  <c r="O39" i="1"/>
  <c r="N39" i="1"/>
</calcChain>
</file>

<file path=xl/sharedStrings.xml><?xml version="1.0" encoding="utf-8"?>
<sst xmlns="http://schemas.openxmlformats.org/spreadsheetml/2006/main" count="692" uniqueCount="315">
  <si>
    <t>facturen@staij.nl</t>
  </si>
  <si>
    <t>Adres</t>
  </si>
  <si>
    <t>EAN code</t>
  </si>
  <si>
    <t>AMSTERDAM</t>
  </si>
  <si>
    <t>871685900014850145</t>
  </si>
  <si>
    <t>871685920001190467</t>
  </si>
  <si>
    <t>871685920003662498</t>
  </si>
  <si>
    <t>871685920004095899</t>
  </si>
  <si>
    <t>871685900015054481</t>
  </si>
  <si>
    <t>871685900012637403</t>
  </si>
  <si>
    <t>871685900007816592</t>
  </si>
  <si>
    <t>871685900015204480</t>
  </si>
  <si>
    <t>871685900014112366</t>
  </si>
  <si>
    <t>871685900041529861</t>
  </si>
  <si>
    <t>871685920001563544</t>
  </si>
  <si>
    <t>871685900013665139</t>
  </si>
  <si>
    <t>871685920001614628</t>
  </si>
  <si>
    <t>871685900008592105</t>
  </si>
  <si>
    <t>871685900009734887</t>
  </si>
  <si>
    <t>871685920002313131</t>
  </si>
  <si>
    <t>871685920000270948</t>
  </si>
  <si>
    <t>871685900009621934</t>
  </si>
  <si>
    <t>871685900012746488</t>
  </si>
  <si>
    <t>871685920000033659</t>
  </si>
  <si>
    <t>871685900014619742</t>
  </si>
  <si>
    <t>871685920000679291</t>
  </si>
  <si>
    <t>871685920002816847</t>
  </si>
  <si>
    <t>2</t>
  </si>
  <si>
    <t>871687140012369104</t>
  </si>
  <si>
    <t>871687140010420432</t>
  </si>
  <si>
    <t>871687140003021783</t>
  </si>
  <si>
    <t>871687140002632126</t>
  </si>
  <si>
    <t>871687140003539653</t>
  </si>
  <si>
    <t>871687140022953058</t>
  </si>
  <si>
    <t>871687140005471128</t>
  </si>
  <si>
    <t>871687140000537959</t>
  </si>
  <si>
    <t>871687140016548901</t>
  </si>
  <si>
    <t>871687140008683009</t>
  </si>
  <si>
    <t>871687140005732779</t>
  </si>
  <si>
    <t>871687140010724356</t>
  </si>
  <si>
    <t>871687140022024444</t>
  </si>
  <si>
    <t>871687140003464450</t>
  </si>
  <si>
    <t>871687140024040237</t>
  </si>
  <si>
    <t>Stichting</t>
  </si>
  <si>
    <t>Elektra Moederbestand</t>
  </si>
  <si>
    <t>GV/ KV</t>
  </si>
  <si>
    <t>Volume Hoog 2022</t>
  </si>
  <si>
    <t>Volume Laag 2022</t>
  </si>
  <si>
    <t>Teruglevering Hoog 2022</t>
  </si>
  <si>
    <t>Teruglevering Laag 2022</t>
  </si>
  <si>
    <t>Totaal volume 2022</t>
  </si>
  <si>
    <t>Totaal teruglevering 2022</t>
  </si>
  <si>
    <t>GV/KV</t>
  </si>
  <si>
    <t>Staij</t>
  </si>
  <si>
    <t>STWT</t>
  </si>
  <si>
    <t>Naam School</t>
  </si>
  <si>
    <t>Brin Code</t>
  </si>
  <si>
    <t>Toev</t>
  </si>
  <si>
    <t>PC</t>
  </si>
  <si>
    <t>Plaats</t>
  </si>
  <si>
    <t>Slotermeer</t>
  </si>
  <si>
    <t>De Vlugt</t>
  </si>
  <si>
    <t>Goeman Borgesius</t>
  </si>
  <si>
    <t>Huizinga</t>
  </si>
  <si>
    <t>Louis Bouwmeester</t>
  </si>
  <si>
    <t>P.J. Troelstra</t>
  </si>
  <si>
    <t>De Punt</t>
  </si>
  <si>
    <t>De Horizon</t>
  </si>
  <si>
    <t>7e Montessori</t>
  </si>
  <si>
    <t>De Kans</t>
  </si>
  <si>
    <t>Osdorpse Montessori</t>
  </si>
  <si>
    <t>De Vlaamse Reus</t>
  </si>
  <si>
    <t>24BM</t>
  </si>
  <si>
    <t>21AD</t>
  </si>
  <si>
    <t>20XC</t>
  </si>
  <si>
    <t>20UP</t>
  </si>
  <si>
    <t>25KC</t>
  </si>
  <si>
    <t>20ZZ</t>
  </si>
  <si>
    <t>20VN</t>
  </si>
  <si>
    <t>20SK</t>
  </si>
  <si>
    <t>20SE</t>
  </si>
  <si>
    <t>19ZG</t>
  </si>
  <si>
    <t>18WK</t>
  </si>
  <si>
    <t>18WD</t>
  </si>
  <si>
    <t>1066KK</t>
  </si>
  <si>
    <t>1068MR</t>
  </si>
  <si>
    <t>1064NE</t>
  </si>
  <si>
    <t>1058EB</t>
  </si>
  <si>
    <t>1060TZ</t>
  </si>
  <si>
    <t>1069VP</t>
  </si>
  <si>
    <t>1067CG</t>
  </si>
  <si>
    <t>1065KW</t>
  </si>
  <si>
    <t>1065VT</t>
  </si>
  <si>
    <t>1067EZ</t>
  </si>
  <si>
    <t>1063KX</t>
  </si>
  <si>
    <t>1063CW</t>
  </si>
  <si>
    <t>85</t>
  </si>
  <si>
    <t>11</t>
  </si>
  <si>
    <t>35</t>
  </si>
  <si>
    <t>42</t>
  </si>
  <si>
    <t>14</t>
  </si>
  <si>
    <t>5</t>
  </si>
  <si>
    <t>768</t>
  </si>
  <si>
    <t>Burgemeester Fockstraat</t>
  </si>
  <si>
    <t xml:space="preserve">Jan de Louterstraat </t>
  </si>
  <si>
    <t>Louis Bouwmeesterstraat</t>
  </si>
  <si>
    <t>Jacob Geelstraat</t>
  </si>
  <si>
    <t xml:space="preserve">Aalbersestraat </t>
  </si>
  <si>
    <t>Kwelderweg</t>
  </si>
  <si>
    <t>Dr. H. Colijnstraat</t>
  </si>
  <si>
    <t>Pieter Calandlaan</t>
  </si>
  <si>
    <t>59</t>
  </si>
  <si>
    <t>49</t>
  </si>
  <si>
    <t>Hechtelstraat</t>
  </si>
  <si>
    <t>Hoekenes</t>
  </si>
  <si>
    <t>Thomas van Aquinostraat</t>
  </si>
  <si>
    <t>Nachtwachtlaan</t>
  </si>
  <si>
    <t>871685900008947622</t>
  </si>
  <si>
    <t>871685900009624102</t>
  </si>
  <si>
    <t>871685920002846653</t>
  </si>
  <si>
    <t>871685900010200000</t>
  </si>
  <si>
    <t>871685920003393897</t>
  </si>
  <si>
    <t>871685920000901118</t>
  </si>
  <si>
    <t>871685920002747882</t>
  </si>
  <si>
    <t>871685920003074475</t>
  </si>
  <si>
    <t>871685920002614221</t>
  </si>
  <si>
    <t>871685920003164169</t>
  </si>
  <si>
    <t>871685920002991650</t>
  </si>
  <si>
    <t>871685920002988940</t>
  </si>
  <si>
    <t>Kleinzakelijk</t>
  </si>
  <si>
    <t>Grootzakelijk</t>
  </si>
  <si>
    <t>871687140010590562</t>
  </si>
  <si>
    <t>871687140016641145</t>
  </si>
  <si>
    <t>871687140024645845</t>
  </si>
  <si>
    <t>871687140024625021</t>
  </si>
  <si>
    <t>871687140017143570</t>
  </si>
  <si>
    <t>BovBestuur@STWT.nl</t>
  </si>
  <si>
    <t>871687140024216830</t>
  </si>
  <si>
    <t>Brin code</t>
  </si>
  <si>
    <t>Volume 2022</t>
  </si>
  <si>
    <t>57</t>
  </si>
  <si>
    <t>3</t>
  </si>
  <si>
    <t>4</t>
  </si>
  <si>
    <t>70</t>
  </si>
  <si>
    <t>37</t>
  </si>
  <si>
    <t>103</t>
  </si>
  <si>
    <t>22</t>
  </si>
  <si>
    <t>18</t>
  </si>
  <si>
    <t>10</t>
  </si>
  <si>
    <t>79</t>
  </si>
  <si>
    <t>87</t>
  </si>
  <si>
    <t>7</t>
  </si>
  <si>
    <t>23</t>
  </si>
  <si>
    <t>130</t>
  </si>
  <si>
    <t>B</t>
  </si>
  <si>
    <t>124</t>
  </si>
  <si>
    <t xml:space="preserve">Christiaan de Wetstraat </t>
  </si>
  <si>
    <t>Javaplantsoen</t>
  </si>
  <si>
    <t>Veemarkt</t>
  </si>
  <si>
    <t>Sumatrastraat</t>
  </si>
  <si>
    <t>Balistraat</t>
  </si>
  <si>
    <t>James Wattstraat</t>
  </si>
  <si>
    <t>Bankastraat</t>
  </si>
  <si>
    <t>Tweede Boerhaavestraat</t>
  </si>
  <si>
    <t>Pieter Zeemanlaan</t>
  </si>
  <si>
    <t>Borneokade</t>
  </si>
  <si>
    <t>Galileiplantsoen</t>
  </si>
  <si>
    <t>Cruquiusweg</t>
  </si>
  <si>
    <t>Herschelstraat</t>
  </si>
  <si>
    <t>Pieter Nieuwlandstraat</t>
  </si>
  <si>
    <t>Weesperzijde</t>
  </si>
  <si>
    <t>Factuuradres</t>
  </si>
  <si>
    <t>Gas Moederbestand</t>
  </si>
  <si>
    <t>NR</t>
  </si>
  <si>
    <t>90</t>
  </si>
  <si>
    <t>491</t>
  </si>
  <si>
    <t>845</t>
  </si>
  <si>
    <t>6</t>
  </si>
  <si>
    <t>417</t>
  </si>
  <si>
    <t>432</t>
  </si>
  <si>
    <t>John Hadleystraat</t>
  </si>
  <si>
    <t>Welnastraat</t>
  </si>
  <si>
    <t>Christiaan de Wetstraat</t>
  </si>
  <si>
    <t>Eva Besnyostraat</t>
  </si>
  <si>
    <t>Nr</t>
  </si>
  <si>
    <t>b</t>
  </si>
  <si>
    <t>Erich Salomonstraat</t>
  </si>
  <si>
    <t>Srefidensiplein</t>
  </si>
  <si>
    <t>De Kleine Kapitein (Dalton)</t>
  </si>
  <si>
    <t>27YK</t>
  </si>
  <si>
    <t>LeveradresAdres</t>
  </si>
  <si>
    <t>Adres School</t>
  </si>
  <si>
    <t>Cruquiusweg 88-90 1019 AJ Amsterdam</t>
  </si>
  <si>
    <t>Dapper</t>
  </si>
  <si>
    <t>19AQ</t>
  </si>
  <si>
    <t>Pieter Nieuwlandstraat 3 1093 XG Amsterdam</t>
  </si>
  <si>
    <t>Adres school</t>
  </si>
  <si>
    <t>De Meer (Dalton)</t>
  </si>
  <si>
    <t>20YG</t>
  </si>
  <si>
    <t>Van 't Hofflaan 50 1097 EP Amsterdam</t>
  </si>
  <si>
    <t>Laterna Magica IKC</t>
  </si>
  <si>
    <t>29UA</t>
  </si>
  <si>
    <t>Eva Besnyöstraat 491 1087 LG Amsterdam</t>
  </si>
  <si>
    <t>Kaap</t>
  </si>
  <si>
    <t>19AI</t>
  </si>
  <si>
    <t>Christiaan de Wetstraat 21-23 1091 NG A'dam</t>
  </si>
  <si>
    <t>De Amstel MKC</t>
  </si>
  <si>
    <t>30UP</t>
  </si>
  <si>
    <t>Welnastraat 845 1096 GJ Amsterdam</t>
  </si>
  <si>
    <t>John Hadleystraat 4 1086 WB Amsterdam</t>
  </si>
  <si>
    <t>Steigereiland Montessori</t>
  </si>
  <si>
    <t>28BA</t>
  </si>
  <si>
    <t>Stafbureau</t>
  </si>
  <si>
    <t>124STF</t>
  </si>
  <si>
    <t>Cruquiusweg 68-70 1019 AH Amsterdam</t>
  </si>
  <si>
    <t>Steigertje</t>
  </si>
  <si>
    <t>John Hadleystraat 3 1086 WB Amsterdam</t>
  </si>
  <si>
    <t>31VD</t>
  </si>
  <si>
    <t>20TV</t>
  </si>
  <si>
    <t>4e Montessorischool Pinksterbloem</t>
  </si>
  <si>
    <t>Weesperzijde 57 1091 EG Amsterdam</t>
  </si>
  <si>
    <t>5e Montessorischool Watergraafsmeer dep</t>
  </si>
  <si>
    <t>5e Montessorischool Watergraafsmeer</t>
  </si>
  <si>
    <t>20TW</t>
  </si>
  <si>
    <t>Herschelstraat 2 1098 JA Amsterdam</t>
  </si>
  <si>
    <t>8e Montessori Zeeburg</t>
  </si>
  <si>
    <t>22LE</t>
  </si>
  <si>
    <t>Borneokade 103 1019 KZ Amsterdam</t>
  </si>
  <si>
    <t>Aldoende I</t>
  </si>
  <si>
    <t>18UR</t>
  </si>
  <si>
    <t>2e Boerhaavestraat 22 1091 AN Amsterdam</t>
  </si>
  <si>
    <t>Indische Buurt School</t>
  </si>
  <si>
    <t>20ZG</t>
  </si>
  <si>
    <t>Bankastraat 18 1094 ED Amsterdam</t>
  </si>
  <si>
    <t>Indische Buurt School dep.</t>
  </si>
  <si>
    <t>Balistraat 79 1094 JE Amsterdam</t>
  </si>
  <si>
    <t>Het Spectrum SBO Dependance</t>
  </si>
  <si>
    <t>20WT01</t>
  </si>
  <si>
    <t>Erich Salomonstraat 432 1087 JA Amsterdam</t>
  </si>
  <si>
    <t>Het Spectrum SBO</t>
  </si>
  <si>
    <t>20WT</t>
  </si>
  <si>
    <t>James Wattstraat 10 1097 DM Amsterdam</t>
  </si>
  <si>
    <t>Bataviaschool</t>
  </si>
  <si>
    <t>20ZG01</t>
  </si>
  <si>
    <t>Sumatrastraat 87 1094 LR Amsterdam</t>
  </si>
  <si>
    <t>Flevoparkschool</t>
  </si>
  <si>
    <t>19CH</t>
  </si>
  <si>
    <t>Soembawastraat 61 1095 VX Amsterdam</t>
  </si>
  <si>
    <t>1019AJ</t>
  </si>
  <si>
    <t>1093XG</t>
  </si>
  <si>
    <t>Veemarkt 130B 1019 DE Amsterdam</t>
  </si>
  <si>
    <t>1019DE</t>
  </si>
  <si>
    <t>1019KZ</t>
  </si>
  <si>
    <t>1094ED</t>
  </si>
  <si>
    <t>1094JE</t>
  </si>
  <si>
    <t>1094LR</t>
  </si>
  <si>
    <t>1091EG</t>
  </si>
  <si>
    <t>1098JA</t>
  </si>
  <si>
    <t>Veemarkt 124B 1019 DE  Amsterdam</t>
  </si>
  <si>
    <t>1019AH</t>
  </si>
  <si>
    <t>1091AN</t>
  </si>
  <si>
    <t>1097DM</t>
  </si>
  <si>
    <t>1091NG</t>
  </si>
  <si>
    <t>1098LW</t>
  </si>
  <si>
    <t>Galileiplantsoen 37 1098 LW Amsterdam</t>
  </si>
  <si>
    <t>1019 KZ</t>
  </si>
  <si>
    <t>1091 AN</t>
  </si>
  <si>
    <t>1094 ED</t>
  </si>
  <si>
    <t>1094 JE</t>
  </si>
  <si>
    <t>1097 DM</t>
  </si>
  <si>
    <t>1094 LR</t>
  </si>
  <si>
    <t>1091 NG</t>
  </si>
  <si>
    <t>1097KD</t>
  </si>
  <si>
    <t>1095CR</t>
  </si>
  <si>
    <t>1087LG</t>
  </si>
  <si>
    <t>1086WB</t>
  </si>
  <si>
    <t>1087JA</t>
  </si>
  <si>
    <t>1096GJ</t>
  </si>
  <si>
    <t>Srefidensiplein 417 1087 VE Amsterdam</t>
  </si>
  <si>
    <t>1087VE</t>
  </si>
  <si>
    <t>GTV</t>
  </si>
  <si>
    <t>75 kW</t>
  </si>
  <si>
    <t>51 kW</t>
  </si>
  <si>
    <t xml:space="preserve"> 32 kW</t>
  </si>
  <si>
    <t>68 kW</t>
  </si>
  <si>
    <t>47 kW</t>
  </si>
  <si>
    <t>44 kW</t>
  </si>
  <si>
    <t>360 kW</t>
  </si>
  <si>
    <t>45 kW</t>
  </si>
  <si>
    <t>80 kW</t>
  </si>
  <si>
    <t>137 kW</t>
  </si>
  <si>
    <t>60 kW</t>
  </si>
  <si>
    <t>32 kW</t>
  </si>
  <si>
    <t>26 kW</t>
  </si>
  <si>
    <t>Nachtwachtlaan 35  1058 EB Amsterdam</t>
  </si>
  <si>
    <t>Jan de Louterstraat 11  1063 KX Amsterdam</t>
  </si>
  <si>
    <t>Dr. H. Colijnstraat 2  1067 CG Amsterdam</t>
  </si>
  <si>
    <t>Kwelderweg 5  1069 VP Amsterdam</t>
  </si>
  <si>
    <t>Pieter Calandlaan 768  1060 TZ Amsterdam</t>
  </si>
  <si>
    <t>Thomas van Aquinostraat 2  1064 NE Amsterdam</t>
  </si>
  <si>
    <t>Hechtelstraat 49,  1066KK Amsterdam</t>
  </si>
  <si>
    <t>Aalbersestraat  35  1067 EZ Amsterdam</t>
  </si>
  <si>
    <t>Hoekenes  59  1068 MR Amsterdam</t>
  </si>
  <si>
    <t>Jacob Geelstraat 42  1065VT Amsterdam</t>
  </si>
  <si>
    <t>Burgemeester Fockstraat 85  1063 CW Amsterdam</t>
  </si>
  <si>
    <t>Nieuwe Schatkaart</t>
  </si>
  <si>
    <t>Opmerking</t>
  </si>
  <si>
    <t>Zonnepanelen 2024</t>
  </si>
  <si>
    <t>Ja</t>
  </si>
  <si>
    <t>Nieuwe locatie + zonnepanelen gereed voor 1-1-2024</t>
  </si>
  <si>
    <t>Ja worden gelegd 2023</t>
  </si>
  <si>
    <t>Ja worden gelegd 2024</t>
  </si>
  <si>
    <t>Gecorrigeerd verbruik 2022 vanwege zonnepanelen nog te plaatsen 2023</t>
  </si>
  <si>
    <t>Louis Bouwmeesterstraat 14.1  1065 KW Amsterdam</t>
  </si>
  <si>
    <t>Gecorrigeerd verbruik 2022 vanwege zonnepanelen nog te plaatsen medio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</si>
</sst>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#,##0_ ;\-#,##0\ 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3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2" fillId="4" borderId="0" xfId="0" applyNumberFormat="1" applyFont="1" applyFill="1"/>
    <xf numFmtId="49" fontId="5" fillId="2" borderId="1" xfId="0" applyNumberFormat="1" applyFont="1" applyFill="1" applyBorder="1"/>
    <xf numFmtId="49" fontId="6" fillId="2" borderId="1" xfId="0" applyNumberFormat="1" applyFont="1" applyFill="1" applyBorder="1"/>
    <xf numFmtId="49" fontId="7" fillId="0" borderId="0" xfId="0" applyNumberFormat="1" applyFont="1"/>
    <xf numFmtId="49" fontId="7" fillId="0" borderId="1" xfId="0" applyNumberFormat="1" applyFont="1" applyBorder="1"/>
    <xf numFmtId="49" fontId="9" fillId="0" borderId="1" xfId="0" applyNumberFormat="1" applyFont="1" applyBorder="1"/>
    <xf numFmtId="0" fontId="7" fillId="0" borderId="1" xfId="0" applyFont="1" applyBorder="1"/>
    <xf numFmtId="164" fontId="9" fillId="0" borderId="1" xfId="1" applyNumberFormat="1" applyFont="1" applyBorder="1"/>
    <xf numFmtId="49" fontId="2" fillId="0" borderId="0" xfId="0" applyNumberFormat="1" applyFont="1"/>
    <xf numFmtId="0" fontId="7" fillId="0" borderId="0" xfId="0" applyFont="1"/>
    <xf numFmtId="164" fontId="7" fillId="0" borderId="0" xfId="1" applyNumberFormat="1" applyFont="1"/>
    <xf numFmtId="164" fontId="5" fillId="2" borderId="1" xfId="1" applyNumberFormat="1" applyFont="1" applyFill="1" applyBorder="1" applyAlignment="1">
      <alignment horizontal="right"/>
    </xf>
    <xf numFmtId="164" fontId="7" fillId="0" borderId="1" xfId="1" applyNumberFormat="1" applyFont="1" applyBorder="1" applyAlignment="1">
      <alignment horizontal="right"/>
    </xf>
    <xf numFmtId="164" fontId="7" fillId="0" borderId="0" xfId="1" applyNumberFormat="1" applyFont="1" applyAlignment="1">
      <alignment horizontal="right"/>
    </xf>
    <xf numFmtId="49" fontId="2" fillId="5" borderId="0" xfId="0" applyNumberFormat="1" applyFont="1" applyFill="1"/>
    <xf numFmtId="164" fontId="0" fillId="0" borderId="0" xfId="1" applyNumberFormat="1" applyFont="1" applyAlignment="1">
      <alignment horizontal="right"/>
    </xf>
    <xf numFmtId="164" fontId="0" fillId="0" borderId="0" xfId="1" applyNumberFormat="1" applyFont="1" applyFill="1" applyAlignment="1">
      <alignment horizontal="right"/>
    </xf>
    <xf numFmtId="164" fontId="6" fillId="0" borderId="0" xfId="1" applyNumberFormat="1" applyFont="1" applyAlignment="1">
      <alignment horizontal="right"/>
    </xf>
    <xf numFmtId="0" fontId="9" fillId="0" borderId="1" xfId="0" applyFont="1" applyBorder="1"/>
    <xf numFmtId="164" fontId="9" fillId="0" borderId="2" xfId="1" applyNumberFormat="1" applyFont="1" applyBorder="1"/>
    <xf numFmtId="49" fontId="6" fillId="2" borderId="3" xfId="0" applyNumberFormat="1" applyFont="1" applyFill="1" applyBorder="1"/>
    <xf numFmtId="49" fontId="12" fillId="0" borderId="0" xfId="0" applyNumberFormat="1" applyFont="1"/>
    <xf numFmtId="0" fontId="9" fillId="0" borderId="0" xfId="0" applyFont="1"/>
    <xf numFmtId="0" fontId="7" fillId="0" borderId="1" xfId="0" applyFont="1" applyBorder="1" applyAlignment="1">
      <alignment vertical="center" wrapText="1"/>
    </xf>
    <xf numFmtId="49" fontId="5" fillId="2" borderId="4" xfId="0" applyNumberFormat="1" applyFont="1" applyFill="1" applyBorder="1"/>
    <xf numFmtId="49" fontId="4" fillId="0" borderId="0" xfId="0" applyNumberFormat="1" applyFont="1"/>
    <xf numFmtId="164" fontId="9" fillId="0" borderId="1" xfId="1" applyNumberFormat="1" applyFont="1" applyFill="1" applyBorder="1"/>
    <xf numFmtId="164" fontId="7" fillId="0" borderId="1" xfId="1" applyNumberFormat="1" applyFont="1" applyFill="1" applyBorder="1" applyAlignment="1">
      <alignment horizontal="right"/>
    </xf>
    <xf numFmtId="164" fontId="9" fillId="0" borderId="1" xfId="1" applyNumberFormat="1" applyFont="1" applyFill="1" applyBorder="1" applyAlignment="1">
      <alignment horizontal="right"/>
    </xf>
    <xf numFmtId="164" fontId="9" fillId="0" borderId="1" xfId="1" applyNumberFormat="1" applyFont="1" applyBorder="1" applyAlignment="1">
      <alignment horizontal="right"/>
    </xf>
    <xf numFmtId="49" fontId="5" fillId="6" borderId="1" xfId="0" applyNumberFormat="1" applyFont="1" applyFill="1" applyBorder="1"/>
    <xf numFmtId="49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5" fontId="9" fillId="0" borderId="1" xfId="1" applyNumberFormat="1" applyFont="1" applyFill="1" applyBorder="1"/>
    <xf numFmtId="49" fontId="9" fillId="0" borderId="0" xfId="0" applyNumberFormat="1" applyFont="1"/>
    <xf numFmtId="49" fontId="9" fillId="0" borderId="3" xfId="0" applyNumberFormat="1" applyFont="1" applyBorder="1"/>
    <xf numFmtId="0" fontId="9" fillId="0" borderId="3" xfId="0" applyFont="1" applyBorder="1"/>
    <xf numFmtId="164" fontId="6" fillId="0" borderId="0" xfId="0" applyNumberFormat="1" applyFont="1"/>
    <xf numFmtId="3" fontId="9" fillId="0" borderId="1" xfId="0" applyNumberFormat="1" applyFont="1" applyBorder="1"/>
    <xf numFmtId="3" fontId="9" fillId="0" borderId="2" xfId="0" applyNumberFormat="1" applyFont="1" applyBorder="1"/>
    <xf numFmtId="164" fontId="8" fillId="0" borderId="1" xfId="1" applyNumberFormat="1" applyFont="1" applyFill="1" applyBorder="1"/>
    <xf numFmtId="49" fontId="11" fillId="3" borderId="1" xfId="0" applyNumberFormat="1" applyFont="1" applyFill="1" applyBorder="1"/>
    <xf numFmtId="49" fontId="11" fillId="0" borderId="5" xfId="0" applyNumberFormat="1" applyFont="1" applyBorder="1"/>
    <xf numFmtId="164" fontId="8" fillId="0" borderId="1" xfId="1" applyNumberFormat="1" applyFont="1" applyFill="1" applyBorder="1" applyAlignment="1">
      <alignment horizontal="right"/>
    </xf>
    <xf numFmtId="164" fontId="7" fillId="0" borderId="1" xfId="1" applyNumberFormat="1" applyFont="1" applyFill="1" applyBorder="1"/>
    <xf numFmtId="9" fontId="7" fillId="0" borderId="1" xfId="2" applyFont="1" applyFill="1" applyBorder="1"/>
    <xf numFmtId="164" fontId="8" fillId="0" borderId="1" xfId="1" applyNumberFormat="1" applyFont="1" applyBorder="1"/>
    <xf numFmtId="49" fontId="8" fillId="3" borderId="1" xfId="0" applyNumberFormat="1" applyFont="1" applyFill="1" applyBorder="1" applyAlignment="1">
      <alignment horizontal="center"/>
    </xf>
    <xf numFmtId="49" fontId="13" fillId="0" borderId="0" xfId="0" applyNumberFormat="1" applyFont="1"/>
    <xf numFmtId="0" fontId="10" fillId="0" borderId="0" xfId="0" applyFont="1"/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80E96-A051-4883-95B7-A1E53BF6080E}">
  <dimension ref="A1:AG43"/>
  <sheetViews>
    <sheetView tabSelected="1" zoomScaleNormal="100" workbookViewId="0"/>
  </sheetViews>
  <sheetFormatPr defaultColWidth="9.1171875" defaultRowHeight="14.35" x14ac:dyDescent="0.5"/>
  <cols>
    <col min="1" max="1" width="7.9375" style="1" customWidth="1"/>
    <col min="2" max="2" width="32.17578125" style="1" bestFit="1" customWidth="1"/>
    <col min="3" max="3" width="7.76171875" style="1" bestFit="1" customWidth="1"/>
    <col min="4" max="4" width="19.17578125" style="1" bestFit="1" customWidth="1"/>
    <col min="5" max="5" width="3.29296875" style="1" bestFit="1" customWidth="1"/>
    <col min="6" max="6" width="4.703125" style="1" bestFit="1" customWidth="1"/>
    <col min="7" max="7" width="7.52734375" style="1" bestFit="1" customWidth="1"/>
    <col min="8" max="8" width="14.17578125" style="1" bestFit="1" customWidth="1"/>
    <col min="9" max="9" width="18.87890625" style="1" bestFit="1" customWidth="1"/>
    <col min="10" max="10" width="11.17578125" style="1" bestFit="1" customWidth="1"/>
    <col min="11" max="11" width="6.1171875" style="1" bestFit="1" customWidth="1"/>
    <col min="12" max="12" width="17.234375" style="1" bestFit="1" customWidth="1"/>
    <col min="13" max="13" width="14.52734375" style="1" bestFit="1" customWidth="1"/>
    <col min="14" max="14" width="14.05859375" style="1" bestFit="1" customWidth="1"/>
    <col min="15" max="15" width="15.05859375" style="1" bestFit="1" customWidth="1"/>
    <col min="16" max="16" width="18.9375" style="1" bestFit="1" customWidth="1"/>
    <col min="17" max="17" width="18.46875" style="1" bestFit="1" customWidth="1"/>
    <col min="18" max="18" width="19.41015625" style="1" bestFit="1" customWidth="1"/>
    <col min="19" max="19" width="16.5859375" style="1" bestFit="1" customWidth="1"/>
    <col min="20" max="20" width="38.9375" style="1" bestFit="1" customWidth="1"/>
    <col min="21" max="21" width="66.234375" style="1" bestFit="1" customWidth="1"/>
    <col min="22" max="16384" width="9.1171875" style="1"/>
  </cols>
  <sheetData>
    <row r="1" spans="1:22" ht="18" x14ac:dyDescent="0.6">
      <c r="A1" s="3" t="s">
        <v>44</v>
      </c>
      <c r="B1" s="3"/>
      <c r="C1" s="11"/>
      <c r="D1" s="28"/>
      <c r="M1" s="2"/>
      <c r="N1" s="2"/>
      <c r="O1" s="2"/>
    </row>
    <row r="2" spans="1:22" x14ac:dyDescent="0.5">
      <c r="M2" s="51"/>
      <c r="N2" s="51"/>
      <c r="O2" s="51"/>
      <c r="P2" s="2"/>
      <c r="Q2" s="2"/>
      <c r="R2" s="2"/>
    </row>
    <row r="3" spans="1:22" s="6" customFormat="1" ht="13" x14ac:dyDescent="0.45">
      <c r="A3" s="27" t="s">
        <v>43</v>
      </c>
      <c r="B3" s="27" t="s">
        <v>55</v>
      </c>
      <c r="C3" s="27" t="s">
        <v>56</v>
      </c>
      <c r="D3" s="27" t="s">
        <v>190</v>
      </c>
      <c r="E3" s="5" t="s">
        <v>184</v>
      </c>
      <c r="F3" s="5" t="s">
        <v>57</v>
      </c>
      <c r="G3" s="5" t="s">
        <v>58</v>
      </c>
      <c r="H3" s="4" t="s">
        <v>59</v>
      </c>
      <c r="I3" s="4" t="s">
        <v>2</v>
      </c>
      <c r="J3" s="5" t="s">
        <v>45</v>
      </c>
      <c r="K3" s="4" t="s">
        <v>280</v>
      </c>
      <c r="L3" s="4" t="s">
        <v>307</v>
      </c>
      <c r="M3" s="5" t="s">
        <v>46</v>
      </c>
      <c r="N3" s="5" t="s">
        <v>47</v>
      </c>
      <c r="O3" s="5" t="s">
        <v>50</v>
      </c>
      <c r="P3" s="5" t="s">
        <v>48</v>
      </c>
      <c r="Q3" s="5" t="s">
        <v>49</v>
      </c>
      <c r="R3" s="5" t="s">
        <v>51</v>
      </c>
      <c r="S3" s="23" t="s">
        <v>171</v>
      </c>
      <c r="T3" s="4" t="s">
        <v>191</v>
      </c>
      <c r="U3" s="33" t="s">
        <v>306</v>
      </c>
    </row>
    <row r="4" spans="1:22" s="6" customFormat="1" ht="13" x14ac:dyDescent="0.45">
      <c r="A4" s="7" t="s">
        <v>53</v>
      </c>
      <c r="B4" s="26" t="s">
        <v>188</v>
      </c>
      <c r="C4" s="26" t="s">
        <v>189</v>
      </c>
      <c r="D4" s="7" t="s">
        <v>167</v>
      </c>
      <c r="E4" s="7" t="s">
        <v>174</v>
      </c>
      <c r="F4" s="7"/>
      <c r="G4" s="7" t="s">
        <v>248</v>
      </c>
      <c r="H4" s="7" t="s">
        <v>3</v>
      </c>
      <c r="I4" s="8" t="s">
        <v>6</v>
      </c>
      <c r="J4" s="8" t="s">
        <v>130</v>
      </c>
      <c r="K4" s="34" t="s">
        <v>287</v>
      </c>
      <c r="L4" s="34" t="s">
        <v>308</v>
      </c>
      <c r="M4" s="10">
        <v>95023</v>
      </c>
      <c r="N4" s="10">
        <v>71942</v>
      </c>
      <c r="O4" s="10">
        <f t="shared" ref="O4:O32" si="0">M4+N4</f>
        <v>166965</v>
      </c>
      <c r="P4" s="10">
        <v>26194</v>
      </c>
      <c r="Q4" s="10">
        <v>23777</v>
      </c>
      <c r="R4" s="10">
        <f>P4+Q4</f>
        <v>49971</v>
      </c>
      <c r="S4" s="38" t="s">
        <v>0</v>
      </c>
      <c r="T4" s="26" t="s">
        <v>192</v>
      </c>
      <c r="U4" s="7"/>
    </row>
    <row r="5" spans="1:22" s="6" customFormat="1" ht="13" x14ac:dyDescent="0.45">
      <c r="A5" s="7" t="s">
        <v>53</v>
      </c>
      <c r="B5" s="26" t="s">
        <v>193</v>
      </c>
      <c r="C5" s="26" t="s">
        <v>194</v>
      </c>
      <c r="D5" s="7" t="s">
        <v>169</v>
      </c>
      <c r="E5" s="7" t="s">
        <v>141</v>
      </c>
      <c r="F5" s="7"/>
      <c r="G5" s="7" t="s">
        <v>249</v>
      </c>
      <c r="H5" s="7" t="s">
        <v>3</v>
      </c>
      <c r="I5" s="8" t="s">
        <v>13</v>
      </c>
      <c r="J5" s="8" t="s">
        <v>130</v>
      </c>
      <c r="K5" s="34" t="s">
        <v>288</v>
      </c>
      <c r="L5" s="34" t="s">
        <v>308</v>
      </c>
      <c r="M5" s="10">
        <v>22303</v>
      </c>
      <c r="N5" s="10">
        <v>16916</v>
      </c>
      <c r="O5" s="10">
        <f t="shared" si="0"/>
        <v>39219</v>
      </c>
      <c r="P5" s="10">
        <v>11904</v>
      </c>
      <c r="Q5" s="10">
        <v>9799</v>
      </c>
      <c r="R5" s="10">
        <f>P5+Q5</f>
        <v>21703</v>
      </c>
      <c r="S5" s="38" t="s">
        <v>0</v>
      </c>
      <c r="T5" s="26" t="s">
        <v>195</v>
      </c>
      <c r="U5" s="7"/>
    </row>
    <row r="6" spans="1:22" s="6" customFormat="1" ht="13" x14ac:dyDescent="0.45">
      <c r="A6" s="7" t="s">
        <v>53</v>
      </c>
      <c r="B6" s="7" t="s">
        <v>197</v>
      </c>
      <c r="C6" s="7" t="s">
        <v>198</v>
      </c>
      <c r="D6" s="7" t="s">
        <v>164</v>
      </c>
      <c r="E6" s="7" t="s">
        <v>99</v>
      </c>
      <c r="F6" s="7"/>
      <c r="G6" s="7" t="s">
        <v>272</v>
      </c>
      <c r="H6" s="7" t="s">
        <v>3</v>
      </c>
      <c r="I6" s="8" t="s">
        <v>14</v>
      </c>
      <c r="J6" s="8" t="s">
        <v>130</v>
      </c>
      <c r="K6" s="34" t="s">
        <v>289</v>
      </c>
      <c r="L6" s="34" t="s">
        <v>308</v>
      </c>
      <c r="M6" s="10">
        <v>109172</v>
      </c>
      <c r="N6" s="10">
        <v>18857</v>
      </c>
      <c r="O6" s="10">
        <f t="shared" si="0"/>
        <v>128029</v>
      </c>
      <c r="P6" s="10">
        <v>1362</v>
      </c>
      <c r="Q6" s="10">
        <v>15173</v>
      </c>
      <c r="R6" s="10">
        <f>P6+Q6</f>
        <v>16535</v>
      </c>
      <c r="S6" s="38" t="s">
        <v>0</v>
      </c>
      <c r="T6" s="7" t="s">
        <v>199</v>
      </c>
      <c r="U6" s="7"/>
    </row>
    <row r="7" spans="1:22" s="6" customFormat="1" ht="13" x14ac:dyDescent="0.45">
      <c r="A7" s="7" t="s">
        <v>53</v>
      </c>
      <c r="B7" s="7" t="s">
        <v>200</v>
      </c>
      <c r="C7" s="7" t="s">
        <v>201</v>
      </c>
      <c r="D7" s="7" t="s">
        <v>183</v>
      </c>
      <c r="E7" s="7" t="s">
        <v>175</v>
      </c>
      <c r="F7" s="7"/>
      <c r="G7" s="7" t="s">
        <v>274</v>
      </c>
      <c r="H7" s="7" t="s">
        <v>3</v>
      </c>
      <c r="I7" s="8" t="s">
        <v>16</v>
      </c>
      <c r="J7" s="8" t="s">
        <v>130</v>
      </c>
      <c r="K7" s="34" t="s">
        <v>290</v>
      </c>
      <c r="L7" s="34" t="s">
        <v>308</v>
      </c>
      <c r="M7" s="10">
        <v>114042</v>
      </c>
      <c r="N7" s="10">
        <v>39808</v>
      </c>
      <c r="O7" s="10">
        <f t="shared" si="0"/>
        <v>153850</v>
      </c>
      <c r="P7" s="10">
        <v>524</v>
      </c>
      <c r="Q7" s="10">
        <v>9221</v>
      </c>
      <c r="R7" s="10">
        <f>P7+Q7</f>
        <v>9745</v>
      </c>
      <c r="S7" s="38" t="s">
        <v>0</v>
      </c>
      <c r="T7" s="7" t="s">
        <v>202</v>
      </c>
      <c r="U7" s="7"/>
    </row>
    <row r="8" spans="1:22" s="6" customFormat="1" ht="13" x14ac:dyDescent="0.45">
      <c r="A8" s="7" t="s">
        <v>53</v>
      </c>
      <c r="B8" s="7" t="s">
        <v>203</v>
      </c>
      <c r="C8" s="7" t="s">
        <v>204</v>
      </c>
      <c r="D8" s="7" t="s">
        <v>182</v>
      </c>
      <c r="E8" s="7" t="s">
        <v>152</v>
      </c>
      <c r="F8" s="7"/>
      <c r="G8" s="7" t="s">
        <v>262</v>
      </c>
      <c r="H8" s="7" t="s">
        <v>3</v>
      </c>
      <c r="I8" s="8" t="s">
        <v>26</v>
      </c>
      <c r="J8" s="8" t="s">
        <v>130</v>
      </c>
      <c r="K8" s="34" t="s">
        <v>282</v>
      </c>
      <c r="L8" s="34" t="s">
        <v>308</v>
      </c>
      <c r="M8" s="10">
        <v>56356</v>
      </c>
      <c r="N8" s="10">
        <v>26989</v>
      </c>
      <c r="O8" s="10">
        <f t="shared" si="0"/>
        <v>83345</v>
      </c>
      <c r="P8" s="36">
        <v>0</v>
      </c>
      <c r="Q8" s="36">
        <v>0</v>
      </c>
      <c r="R8" s="36">
        <f>P8+Q8</f>
        <v>0</v>
      </c>
      <c r="S8" s="38" t="s">
        <v>0</v>
      </c>
      <c r="T8" s="7" t="s">
        <v>205</v>
      </c>
      <c r="U8" s="7"/>
    </row>
    <row r="9" spans="1:22" s="6" customFormat="1" ht="13" x14ac:dyDescent="0.45">
      <c r="A9" s="7" t="s">
        <v>53</v>
      </c>
      <c r="B9" s="7" t="s">
        <v>206</v>
      </c>
      <c r="C9" s="7" t="s">
        <v>207</v>
      </c>
      <c r="D9" s="7" t="s">
        <v>181</v>
      </c>
      <c r="E9" s="7" t="s">
        <v>176</v>
      </c>
      <c r="F9" s="7"/>
      <c r="G9" s="7" t="s">
        <v>277</v>
      </c>
      <c r="H9" s="7" t="s">
        <v>3</v>
      </c>
      <c r="I9" s="8" t="s">
        <v>19</v>
      </c>
      <c r="J9" s="8" t="s">
        <v>130</v>
      </c>
      <c r="K9" s="34" t="s">
        <v>281</v>
      </c>
      <c r="L9" s="34"/>
      <c r="M9" s="10">
        <v>107130</v>
      </c>
      <c r="N9" s="10">
        <v>38729</v>
      </c>
      <c r="O9" s="10">
        <f t="shared" si="0"/>
        <v>145859</v>
      </c>
      <c r="P9" s="30"/>
      <c r="Q9" s="30"/>
      <c r="R9" s="30"/>
      <c r="S9" s="38" t="s">
        <v>0</v>
      </c>
      <c r="T9" s="7" t="s">
        <v>208</v>
      </c>
      <c r="U9" s="7"/>
    </row>
    <row r="10" spans="1:22" s="6" customFormat="1" ht="13" x14ac:dyDescent="0.45">
      <c r="A10" s="7" t="s">
        <v>53</v>
      </c>
      <c r="B10" s="7" t="s">
        <v>210</v>
      </c>
      <c r="C10" s="7" t="s">
        <v>211</v>
      </c>
      <c r="D10" s="7" t="s">
        <v>180</v>
      </c>
      <c r="E10" s="7" t="s">
        <v>27</v>
      </c>
      <c r="F10" s="7" t="s">
        <v>177</v>
      </c>
      <c r="G10" s="7" t="s">
        <v>275</v>
      </c>
      <c r="H10" s="7" t="s">
        <v>3</v>
      </c>
      <c r="I10" s="8" t="s">
        <v>25</v>
      </c>
      <c r="J10" s="8" t="s">
        <v>130</v>
      </c>
      <c r="K10" s="34" t="s">
        <v>291</v>
      </c>
      <c r="L10" s="50" t="s">
        <v>310</v>
      </c>
      <c r="M10" s="43">
        <v>54182</v>
      </c>
      <c r="N10" s="43">
        <v>18061</v>
      </c>
      <c r="O10" s="49">
        <f t="shared" si="0"/>
        <v>72243</v>
      </c>
      <c r="P10" s="43">
        <v>13000</v>
      </c>
      <c r="Q10" s="43">
        <v>13000</v>
      </c>
      <c r="R10" s="43">
        <f>P10+Q10</f>
        <v>26000</v>
      </c>
      <c r="S10" s="38" t="s">
        <v>0</v>
      </c>
      <c r="T10" s="7" t="s">
        <v>209</v>
      </c>
      <c r="U10" s="44" t="s">
        <v>312</v>
      </c>
    </row>
    <row r="11" spans="1:22" s="6" customFormat="1" ht="13" x14ac:dyDescent="0.45">
      <c r="A11" s="7" t="s">
        <v>53</v>
      </c>
      <c r="B11" s="7" t="s">
        <v>215</v>
      </c>
      <c r="C11" s="7" t="s">
        <v>211</v>
      </c>
      <c r="D11" s="7" t="s">
        <v>180</v>
      </c>
      <c r="E11" s="7" t="s">
        <v>141</v>
      </c>
      <c r="F11" s="7"/>
      <c r="G11" s="7" t="s">
        <v>275</v>
      </c>
      <c r="H11" s="7" t="s">
        <v>3</v>
      </c>
      <c r="I11" s="7" t="s">
        <v>5</v>
      </c>
      <c r="J11" s="8" t="s">
        <v>129</v>
      </c>
      <c r="K11" s="34"/>
      <c r="L11" s="34" t="s">
        <v>308</v>
      </c>
      <c r="M11" s="10">
        <v>15096</v>
      </c>
      <c r="N11" s="32">
        <v>3648</v>
      </c>
      <c r="O11" s="10">
        <f t="shared" si="0"/>
        <v>18744</v>
      </c>
      <c r="Q11" s="47"/>
      <c r="R11" s="47"/>
      <c r="S11" s="38" t="s">
        <v>0</v>
      </c>
      <c r="T11" s="7" t="s">
        <v>216</v>
      </c>
      <c r="U11" s="7"/>
    </row>
    <row r="12" spans="1:22" s="6" customFormat="1" ht="13" x14ac:dyDescent="0.45">
      <c r="A12" s="7" t="s">
        <v>53</v>
      </c>
      <c r="B12" s="7" t="s">
        <v>212</v>
      </c>
      <c r="C12" s="7" t="s">
        <v>213</v>
      </c>
      <c r="D12" s="7" t="s">
        <v>167</v>
      </c>
      <c r="E12" s="7" t="s">
        <v>143</v>
      </c>
      <c r="F12" s="7"/>
      <c r="G12" s="7" t="s">
        <v>259</v>
      </c>
      <c r="H12" s="7" t="s">
        <v>3</v>
      </c>
      <c r="I12" s="7" t="s">
        <v>4</v>
      </c>
      <c r="J12" s="8" t="s">
        <v>129</v>
      </c>
      <c r="K12" s="34"/>
      <c r="L12" s="34"/>
      <c r="M12" s="32">
        <v>4146</v>
      </c>
      <c r="N12" s="32">
        <v>1638</v>
      </c>
      <c r="O12" s="10">
        <f t="shared" si="0"/>
        <v>5784</v>
      </c>
      <c r="P12" s="47"/>
      <c r="Q12" s="47"/>
      <c r="R12" s="30"/>
      <c r="S12" s="38" t="s">
        <v>0</v>
      </c>
      <c r="T12" s="7" t="s">
        <v>214</v>
      </c>
      <c r="U12" s="7"/>
    </row>
    <row r="13" spans="1:22" s="6" customFormat="1" ht="13" x14ac:dyDescent="0.45">
      <c r="A13" s="7" t="s">
        <v>53</v>
      </c>
      <c r="B13" s="7" t="s">
        <v>212</v>
      </c>
      <c r="C13" s="7" t="s">
        <v>213</v>
      </c>
      <c r="D13" s="7" t="s">
        <v>158</v>
      </c>
      <c r="E13" s="7" t="s">
        <v>153</v>
      </c>
      <c r="F13" s="7" t="s">
        <v>185</v>
      </c>
      <c r="G13" s="7" t="s">
        <v>251</v>
      </c>
      <c r="H13" s="7" t="s">
        <v>3</v>
      </c>
      <c r="I13" s="7" t="s">
        <v>8</v>
      </c>
      <c r="J13" s="8" t="s">
        <v>129</v>
      </c>
      <c r="K13" s="34"/>
      <c r="L13" s="34"/>
      <c r="M13" s="10">
        <v>1245</v>
      </c>
      <c r="N13" s="32">
        <v>255</v>
      </c>
      <c r="O13" s="10">
        <f t="shared" si="0"/>
        <v>1500</v>
      </c>
      <c r="P13" s="47"/>
      <c r="Q13" s="47"/>
      <c r="R13" s="30"/>
      <c r="S13" s="38" t="s">
        <v>0</v>
      </c>
      <c r="T13" s="7" t="s">
        <v>250</v>
      </c>
      <c r="U13" s="7"/>
    </row>
    <row r="14" spans="1:22" s="6" customFormat="1" ht="13" x14ac:dyDescent="0.45">
      <c r="A14" s="7" t="s">
        <v>53</v>
      </c>
      <c r="B14" s="7" t="s">
        <v>212</v>
      </c>
      <c r="C14" s="7" t="s">
        <v>213</v>
      </c>
      <c r="D14" s="7" t="s">
        <v>158</v>
      </c>
      <c r="E14" s="7" t="s">
        <v>155</v>
      </c>
      <c r="F14" s="7" t="s">
        <v>185</v>
      </c>
      <c r="G14" s="7" t="s">
        <v>251</v>
      </c>
      <c r="H14" s="7" t="s">
        <v>3</v>
      </c>
      <c r="I14" s="7" t="s">
        <v>23</v>
      </c>
      <c r="J14" s="8" t="s">
        <v>129</v>
      </c>
      <c r="K14" s="34"/>
      <c r="L14" s="34"/>
      <c r="M14" s="10">
        <v>1302</v>
      </c>
      <c r="N14" s="32">
        <v>267</v>
      </c>
      <c r="O14" s="10">
        <f t="shared" si="0"/>
        <v>1569</v>
      </c>
      <c r="P14" s="47"/>
      <c r="Q14" s="47"/>
      <c r="R14" s="30"/>
      <c r="S14" s="38" t="s">
        <v>0</v>
      </c>
      <c r="T14" s="7" t="s">
        <v>258</v>
      </c>
      <c r="U14" s="7"/>
    </row>
    <row r="15" spans="1:22" s="6" customFormat="1" ht="13" x14ac:dyDescent="0.45">
      <c r="A15" s="8" t="s">
        <v>53</v>
      </c>
      <c r="B15" s="8" t="s">
        <v>305</v>
      </c>
      <c r="C15" s="7" t="s">
        <v>217</v>
      </c>
      <c r="D15" s="7" t="s">
        <v>187</v>
      </c>
      <c r="E15" s="7" t="s">
        <v>178</v>
      </c>
      <c r="F15" s="7"/>
      <c r="G15" s="7" t="s">
        <v>279</v>
      </c>
      <c r="H15" s="7" t="s">
        <v>3</v>
      </c>
      <c r="I15" s="7" t="s">
        <v>7</v>
      </c>
      <c r="J15" s="8" t="s">
        <v>129</v>
      </c>
      <c r="K15" s="34"/>
      <c r="L15" s="50" t="s">
        <v>310</v>
      </c>
      <c r="M15" s="43">
        <v>57450</v>
      </c>
      <c r="N15" s="46">
        <v>19150</v>
      </c>
      <c r="O15" s="49">
        <f t="shared" si="0"/>
        <v>76600</v>
      </c>
      <c r="P15" s="43">
        <v>14000</v>
      </c>
      <c r="Q15" s="43">
        <v>14000</v>
      </c>
      <c r="R15" s="46">
        <f>P15+Q15</f>
        <v>28000</v>
      </c>
      <c r="S15" s="38" t="s">
        <v>0</v>
      </c>
      <c r="T15" s="7" t="s">
        <v>278</v>
      </c>
      <c r="U15" s="44" t="s">
        <v>309</v>
      </c>
      <c r="V15" s="45"/>
    </row>
    <row r="16" spans="1:22" s="6" customFormat="1" ht="13" x14ac:dyDescent="0.45">
      <c r="A16" s="7" t="s">
        <v>53</v>
      </c>
      <c r="B16" s="7" t="s">
        <v>219</v>
      </c>
      <c r="C16" s="7" t="s">
        <v>218</v>
      </c>
      <c r="D16" s="7" t="s">
        <v>170</v>
      </c>
      <c r="E16" s="7" t="s">
        <v>140</v>
      </c>
      <c r="F16" s="7"/>
      <c r="G16" s="7" t="s">
        <v>256</v>
      </c>
      <c r="H16" s="7" t="s">
        <v>3</v>
      </c>
      <c r="I16" s="7" t="s">
        <v>9</v>
      </c>
      <c r="J16" s="8" t="s">
        <v>129</v>
      </c>
      <c r="K16" s="34"/>
      <c r="L16" s="34"/>
      <c r="M16" s="10">
        <v>55708</v>
      </c>
      <c r="N16" s="32">
        <v>16554</v>
      </c>
      <c r="O16" s="10">
        <f t="shared" si="0"/>
        <v>72262</v>
      </c>
      <c r="P16" s="47"/>
      <c r="Q16" s="47"/>
      <c r="R16" s="30"/>
      <c r="S16" s="38" t="s">
        <v>0</v>
      </c>
      <c r="T16" s="7" t="s">
        <v>220</v>
      </c>
      <c r="U16" s="7"/>
    </row>
    <row r="17" spans="1:21" s="6" customFormat="1" ht="13" x14ac:dyDescent="0.45">
      <c r="A17" s="7" t="s">
        <v>53</v>
      </c>
      <c r="B17" s="7" t="s">
        <v>222</v>
      </c>
      <c r="C17" s="7" t="s">
        <v>223</v>
      </c>
      <c r="D17" s="7" t="s">
        <v>168</v>
      </c>
      <c r="E17" s="7" t="s">
        <v>27</v>
      </c>
      <c r="F17" s="7"/>
      <c r="G17" s="7" t="s">
        <v>257</v>
      </c>
      <c r="H17" s="7" t="s">
        <v>3</v>
      </c>
      <c r="I17" s="7" t="s">
        <v>11</v>
      </c>
      <c r="J17" s="8" t="s">
        <v>129</v>
      </c>
      <c r="K17" s="34"/>
      <c r="L17" s="34"/>
      <c r="M17" s="10">
        <v>41703</v>
      </c>
      <c r="N17" s="32">
        <v>8737</v>
      </c>
      <c r="O17" s="10">
        <f t="shared" si="0"/>
        <v>50440</v>
      </c>
      <c r="P17" s="47"/>
      <c r="Q17" s="47"/>
      <c r="R17" s="30"/>
      <c r="S17" s="38" t="s">
        <v>0</v>
      </c>
      <c r="T17" s="7" t="s">
        <v>224</v>
      </c>
      <c r="U17" s="7"/>
    </row>
    <row r="18" spans="1:21" s="6" customFormat="1" ht="13" x14ac:dyDescent="0.45">
      <c r="A18" s="7" t="s">
        <v>53</v>
      </c>
      <c r="B18" s="7" t="s">
        <v>221</v>
      </c>
      <c r="C18" s="8" t="s">
        <v>223</v>
      </c>
      <c r="D18" s="7" t="s">
        <v>166</v>
      </c>
      <c r="E18" s="7" t="s">
        <v>144</v>
      </c>
      <c r="F18" s="7"/>
      <c r="G18" s="7" t="s">
        <v>263</v>
      </c>
      <c r="H18" s="7" t="s">
        <v>3</v>
      </c>
      <c r="I18" s="7" t="s">
        <v>10</v>
      </c>
      <c r="J18" s="8" t="s">
        <v>129</v>
      </c>
      <c r="K18" s="34"/>
      <c r="L18" s="34"/>
      <c r="M18" s="10">
        <v>43081</v>
      </c>
      <c r="N18" s="32">
        <v>11116</v>
      </c>
      <c r="O18" s="10">
        <f t="shared" si="0"/>
        <v>54197</v>
      </c>
      <c r="P18" s="47"/>
      <c r="Q18" s="47"/>
      <c r="R18" s="30"/>
      <c r="S18" s="38" t="s">
        <v>0</v>
      </c>
      <c r="T18" s="7" t="s">
        <v>264</v>
      </c>
      <c r="U18" s="7"/>
    </row>
    <row r="19" spans="1:21" s="6" customFormat="1" ht="13" x14ac:dyDescent="0.45">
      <c r="A19" s="7" t="s">
        <v>53</v>
      </c>
      <c r="B19" s="7" t="s">
        <v>225</v>
      </c>
      <c r="C19" s="7" t="s">
        <v>226</v>
      </c>
      <c r="D19" s="7" t="s">
        <v>165</v>
      </c>
      <c r="E19" s="7" t="s">
        <v>145</v>
      </c>
      <c r="F19" s="7"/>
      <c r="G19" s="7" t="s">
        <v>252</v>
      </c>
      <c r="H19" s="7" t="s">
        <v>3</v>
      </c>
      <c r="I19" s="7" t="s">
        <v>12</v>
      </c>
      <c r="J19" s="8" t="s">
        <v>129</v>
      </c>
      <c r="K19" s="34"/>
      <c r="L19" s="34"/>
      <c r="M19" s="10">
        <v>35250</v>
      </c>
      <c r="N19" s="32">
        <v>9797</v>
      </c>
      <c r="O19" s="10">
        <f t="shared" si="0"/>
        <v>45047</v>
      </c>
      <c r="P19" s="47"/>
      <c r="Q19" s="47"/>
      <c r="R19" s="30"/>
      <c r="S19" s="38" t="s">
        <v>0</v>
      </c>
      <c r="T19" s="7" t="s">
        <v>227</v>
      </c>
      <c r="U19" s="7"/>
    </row>
    <row r="20" spans="1:21" s="6" customFormat="1" ht="13" x14ac:dyDescent="0.45">
      <c r="A20" s="7" t="s">
        <v>53</v>
      </c>
      <c r="B20" s="8" t="s">
        <v>228</v>
      </c>
      <c r="C20" s="8" t="s">
        <v>229</v>
      </c>
      <c r="D20" s="7" t="s">
        <v>163</v>
      </c>
      <c r="E20" s="7" t="s">
        <v>146</v>
      </c>
      <c r="F20" s="7"/>
      <c r="G20" s="7" t="s">
        <v>260</v>
      </c>
      <c r="H20" s="7" t="s">
        <v>3</v>
      </c>
      <c r="I20" s="7" t="s">
        <v>15</v>
      </c>
      <c r="J20" s="8" t="s">
        <v>129</v>
      </c>
      <c r="K20" s="34"/>
      <c r="L20" s="34" t="s">
        <v>308</v>
      </c>
      <c r="M20" s="10">
        <v>22675</v>
      </c>
      <c r="N20" s="32">
        <v>7916</v>
      </c>
      <c r="O20" s="10">
        <f t="shared" si="0"/>
        <v>30591</v>
      </c>
      <c r="P20" s="47">
        <v>298</v>
      </c>
      <c r="Q20" s="47">
        <v>0</v>
      </c>
      <c r="R20" s="47">
        <f t="shared" ref="R20:R32" si="1">P20+Q20</f>
        <v>298</v>
      </c>
      <c r="S20" s="38" t="s">
        <v>0</v>
      </c>
      <c r="T20" s="7" t="s">
        <v>230</v>
      </c>
      <c r="U20" s="7"/>
    </row>
    <row r="21" spans="1:21" s="6" customFormat="1" ht="13" x14ac:dyDescent="0.45">
      <c r="A21" s="7" t="s">
        <v>53</v>
      </c>
      <c r="B21" s="7" t="s">
        <v>231</v>
      </c>
      <c r="C21" s="7" t="s">
        <v>232</v>
      </c>
      <c r="D21" s="7" t="s">
        <v>162</v>
      </c>
      <c r="E21" s="7" t="s">
        <v>147</v>
      </c>
      <c r="F21" s="7"/>
      <c r="G21" s="7" t="s">
        <v>253</v>
      </c>
      <c r="H21" s="7" t="s">
        <v>3</v>
      </c>
      <c r="I21" s="7" t="s">
        <v>17</v>
      </c>
      <c r="J21" s="8" t="s">
        <v>129</v>
      </c>
      <c r="K21" s="34"/>
      <c r="L21" s="34"/>
      <c r="M21" s="10">
        <v>22815</v>
      </c>
      <c r="N21" s="32">
        <v>6982</v>
      </c>
      <c r="O21" s="10">
        <f t="shared" si="0"/>
        <v>29797</v>
      </c>
      <c r="P21" s="47"/>
      <c r="Q21" s="47"/>
      <c r="R21" s="30"/>
      <c r="S21" s="38" t="s">
        <v>0</v>
      </c>
      <c r="T21" s="7" t="s">
        <v>233</v>
      </c>
      <c r="U21" s="7"/>
    </row>
    <row r="22" spans="1:21" s="6" customFormat="1" ht="13" x14ac:dyDescent="0.45">
      <c r="A22" s="7" t="s">
        <v>53</v>
      </c>
      <c r="B22" s="7" t="s">
        <v>234</v>
      </c>
      <c r="C22" s="8" t="s">
        <v>232</v>
      </c>
      <c r="D22" s="7" t="s">
        <v>160</v>
      </c>
      <c r="E22" s="7" t="s">
        <v>149</v>
      </c>
      <c r="F22" s="7"/>
      <c r="G22" s="7" t="s">
        <v>254</v>
      </c>
      <c r="H22" s="7" t="s">
        <v>3</v>
      </c>
      <c r="I22" s="7" t="s">
        <v>18</v>
      </c>
      <c r="J22" s="8" t="s">
        <v>129</v>
      </c>
      <c r="K22" s="34"/>
      <c r="L22" s="34"/>
      <c r="M22" s="10">
        <v>37695</v>
      </c>
      <c r="N22" s="32">
        <v>12703</v>
      </c>
      <c r="O22" s="10">
        <f t="shared" si="0"/>
        <v>50398</v>
      </c>
      <c r="P22" s="47"/>
      <c r="Q22" s="47"/>
      <c r="R22" s="30"/>
      <c r="S22" s="38" t="s">
        <v>0</v>
      </c>
      <c r="T22" s="7" t="s">
        <v>235</v>
      </c>
      <c r="U22" s="7"/>
    </row>
    <row r="23" spans="1:21" s="6" customFormat="1" ht="13" x14ac:dyDescent="0.45">
      <c r="A23" s="7" t="s">
        <v>53</v>
      </c>
      <c r="B23" s="7" t="s">
        <v>239</v>
      </c>
      <c r="C23" s="7" t="s">
        <v>240</v>
      </c>
      <c r="D23" s="7" t="s">
        <v>161</v>
      </c>
      <c r="E23" s="7" t="s">
        <v>148</v>
      </c>
      <c r="F23" s="7"/>
      <c r="G23" s="7" t="s">
        <v>261</v>
      </c>
      <c r="H23" s="7" t="s">
        <v>3</v>
      </c>
      <c r="I23" s="7" t="s">
        <v>21</v>
      </c>
      <c r="J23" s="8" t="s">
        <v>129</v>
      </c>
      <c r="K23" s="34"/>
      <c r="L23" s="34"/>
      <c r="M23" s="10">
        <v>25965</v>
      </c>
      <c r="N23" s="32">
        <v>10806</v>
      </c>
      <c r="O23" s="10">
        <f t="shared" si="0"/>
        <v>36771</v>
      </c>
      <c r="P23" s="47"/>
      <c r="Q23" s="48"/>
      <c r="R23" s="30"/>
      <c r="S23" s="38" t="s">
        <v>0</v>
      </c>
      <c r="T23" s="7" t="s">
        <v>241</v>
      </c>
      <c r="U23" s="7"/>
    </row>
    <row r="24" spans="1:21" s="6" customFormat="1" ht="13" x14ac:dyDescent="0.45">
      <c r="A24" s="7" t="s">
        <v>53</v>
      </c>
      <c r="B24" s="7" t="s">
        <v>236</v>
      </c>
      <c r="C24" s="7" t="s">
        <v>237</v>
      </c>
      <c r="D24" s="7" t="s">
        <v>186</v>
      </c>
      <c r="E24" s="7" t="s">
        <v>179</v>
      </c>
      <c r="F24" s="7"/>
      <c r="G24" s="7" t="s">
        <v>276</v>
      </c>
      <c r="H24" s="7" t="s">
        <v>3</v>
      </c>
      <c r="I24" s="7" t="s">
        <v>20</v>
      </c>
      <c r="J24" s="8" t="s">
        <v>129</v>
      </c>
      <c r="K24" s="34"/>
      <c r="L24" s="34"/>
      <c r="M24" s="10">
        <v>34912</v>
      </c>
      <c r="N24" s="32">
        <v>14155</v>
      </c>
      <c r="O24" s="10">
        <f t="shared" si="0"/>
        <v>49067</v>
      </c>
      <c r="P24" s="47"/>
      <c r="Q24" s="47"/>
      <c r="R24" s="30"/>
      <c r="S24" s="38" t="s">
        <v>0</v>
      </c>
      <c r="T24" s="7" t="s">
        <v>238</v>
      </c>
      <c r="U24" s="7"/>
    </row>
    <row r="25" spans="1:21" s="6" customFormat="1" ht="13" x14ac:dyDescent="0.45">
      <c r="A25" s="7" t="s">
        <v>53</v>
      </c>
      <c r="B25" s="7" t="s">
        <v>242</v>
      </c>
      <c r="C25" s="7" t="s">
        <v>243</v>
      </c>
      <c r="D25" s="7" t="s">
        <v>159</v>
      </c>
      <c r="E25" s="7" t="s">
        <v>150</v>
      </c>
      <c r="F25" s="7"/>
      <c r="G25" s="7" t="s">
        <v>255</v>
      </c>
      <c r="H25" s="7" t="s">
        <v>3</v>
      </c>
      <c r="I25" s="7" t="s">
        <v>22</v>
      </c>
      <c r="J25" s="8" t="s">
        <v>129</v>
      </c>
      <c r="K25" s="34"/>
      <c r="L25" s="50" t="s">
        <v>310</v>
      </c>
      <c r="M25" s="43">
        <v>9332</v>
      </c>
      <c r="N25" s="46">
        <v>3111</v>
      </c>
      <c r="O25" s="49">
        <f t="shared" si="0"/>
        <v>12443</v>
      </c>
      <c r="P25" s="43">
        <v>6500</v>
      </c>
      <c r="Q25" s="43">
        <v>6500</v>
      </c>
      <c r="R25" s="43">
        <v>13000</v>
      </c>
      <c r="S25" s="38" t="s">
        <v>0</v>
      </c>
      <c r="T25" s="7" t="s">
        <v>244</v>
      </c>
      <c r="U25" s="44" t="s">
        <v>312</v>
      </c>
    </row>
    <row r="26" spans="1:21" s="6" customFormat="1" ht="13" x14ac:dyDescent="0.45">
      <c r="A26" s="7" t="s">
        <v>53</v>
      </c>
      <c r="B26" s="7" t="s">
        <v>245</v>
      </c>
      <c r="C26" s="7" t="s">
        <v>246</v>
      </c>
      <c r="D26" s="7" t="s">
        <v>157</v>
      </c>
      <c r="E26" s="7" t="s">
        <v>151</v>
      </c>
      <c r="F26" s="7"/>
      <c r="G26" s="8" t="s">
        <v>273</v>
      </c>
      <c r="H26" s="7" t="s">
        <v>3</v>
      </c>
      <c r="I26" s="7" t="s">
        <v>24</v>
      </c>
      <c r="J26" s="8" t="s">
        <v>129</v>
      </c>
      <c r="K26" s="34"/>
      <c r="L26" s="34" t="s">
        <v>308</v>
      </c>
      <c r="M26" s="10">
        <v>35419</v>
      </c>
      <c r="N26" s="32">
        <v>10949</v>
      </c>
      <c r="O26" s="10">
        <f t="shared" si="0"/>
        <v>46368</v>
      </c>
      <c r="P26" s="29"/>
      <c r="Q26" s="29"/>
      <c r="R26" s="31"/>
      <c r="S26" s="38" t="s">
        <v>0</v>
      </c>
      <c r="T26" s="7" t="s">
        <v>247</v>
      </c>
      <c r="U26" s="7"/>
    </row>
    <row r="27" spans="1:21" s="6" customFormat="1" ht="13" x14ac:dyDescent="0.45">
      <c r="A27" s="7" t="s">
        <v>54</v>
      </c>
      <c r="B27" s="9" t="s">
        <v>60</v>
      </c>
      <c r="C27" s="9" t="s">
        <v>83</v>
      </c>
      <c r="D27" s="9" t="s">
        <v>103</v>
      </c>
      <c r="E27" s="7" t="s">
        <v>96</v>
      </c>
      <c r="F27" s="7"/>
      <c r="G27" s="9" t="s">
        <v>95</v>
      </c>
      <c r="H27" s="7" t="s">
        <v>3</v>
      </c>
      <c r="I27" s="9" t="s">
        <v>128</v>
      </c>
      <c r="J27" s="21" t="s">
        <v>130</v>
      </c>
      <c r="K27" s="35" t="s">
        <v>285</v>
      </c>
      <c r="L27" s="34" t="s">
        <v>308</v>
      </c>
      <c r="M27" s="10">
        <v>36741</v>
      </c>
      <c r="N27" s="10">
        <v>23476</v>
      </c>
      <c r="O27" s="10">
        <f t="shared" si="0"/>
        <v>60217</v>
      </c>
      <c r="P27" s="29">
        <v>12165</v>
      </c>
      <c r="Q27" s="29">
        <v>12253</v>
      </c>
      <c r="R27" s="29">
        <f t="shared" si="1"/>
        <v>24418</v>
      </c>
      <c r="S27" s="39" t="s">
        <v>136</v>
      </c>
      <c r="T27" s="7" t="s">
        <v>304</v>
      </c>
      <c r="U27" s="7"/>
    </row>
    <row r="28" spans="1:21" s="6" customFormat="1" ht="13" x14ac:dyDescent="0.45">
      <c r="A28" s="7" t="s">
        <v>54</v>
      </c>
      <c r="B28" s="9" t="s">
        <v>61</v>
      </c>
      <c r="C28" s="9" t="s">
        <v>82</v>
      </c>
      <c r="D28" s="9" t="s">
        <v>104</v>
      </c>
      <c r="E28" s="7" t="s">
        <v>97</v>
      </c>
      <c r="F28" s="7"/>
      <c r="G28" s="9" t="s">
        <v>94</v>
      </c>
      <c r="H28" s="7" t="s">
        <v>3</v>
      </c>
      <c r="I28" s="9" t="s">
        <v>127</v>
      </c>
      <c r="J28" s="21" t="s">
        <v>130</v>
      </c>
      <c r="K28" s="35" t="s">
        <v>282</v>
      </c>
      <c r="L28" s="34" t="s">
        <v>308</v>
      </c>
      <c r="M28" s="10">
        <v>16657</v>
      </c>
      <c r="N28" s="10">
        <v>12485</v>
      </c>
      <c r="O28" s="10">
        <f t="shared" si="0"/>
        <v>29142</v>
      </c>
      <c r="P28" s="29">
        <v>37433</v>
      </c>
      <c r="Q28" s="29">
        <v>24590</v>
      </c>
      <c r="R28" s="29">
        <f t="shared" si="1"/>
        <v>62023</v>
      </c>
      <c r="S28" s="39" t="s">
        <v>136</v>
      </c>
      <c r="T28" s="7" t="s">
        <v>295</v>
      </c>
      <c r="U28" s="7"/>
    </row>
    <row r="29" spans="1:21" s="6" customFormat="1" ht="13" x14ac:dyDescent="0.45">
      <c r="A29" s="7" t="s">
        <v>54</v>
      </c>
      <c r="B29" s="9" t="s">
        <v>62</v>
      </c>
      <c r="C29" s="9" t="s">
        <v>81</v>
      </c>
      <c r="D29" s="9" t="s">
        <v>107</v>
      </c>
      <c r="E29" s="7" t="s">
        <v>98</v>
      </c>
      <c r="F29" s="7"/>
      <c r="G29" s="9" t="s">
        <v>93</v>
      </c>
      <c r="H29" s="7" t="s">
        <v>3</v>
      </c>
      <c r="I29" s="9" t="s">
        <v>126</v>
      </c>
      <c r="J29" s="21" t="s">
        <v>130</v>
      </c>
      <c r="K29" s="35" t="s">
        <v>292</v>
      </c>
      <c r="L29" s="34" t="s">
        <v>308</v>
      </c>
      <c r="M29" s="10">
        <v>19283</v>
      </c>
      <c r="N29" s="10">
        <v>11825</v>
      </c>
      <c r="O29" s="10">
        <f t="shared" si="0"/>
        <v>31108</v>
      </c>
      <c r="P29" s="29">
        <v>40361</v>
      </c>
      <c r="Q29" s="29">
        <v>28160</v>
      </c>
      <c r="R29" s="29">
        <f t="shared" si="1"/>
        <v>68521</v>
      </c>
      <c r="S29" s="39" t="s">
        <v>136</v>
      </c>
      <c r="T29" s="7" t="s">
        <v>301</v>
      </c>
      <c r="U29" s="7"/>
    </row>
    <row r="30" spans="1:21" s="6" customFormat="1" ht="13" x14ac:dyDescent="0.45">
      <c r="A30" s="7" t="s">
        <v>54</v>
      </c>
      <c r="B30" s="9" t="s">
        <v>63</v>
      </c>
      <c r="C30" s="9" t="s">
        <v>80</v>
      </c>
      <c r="D30" s="9" t="s">
        <v>106</v>
      </c>
      <c r="E30" s="7" t="s">
        <v>99</v>
      </c>
      <c r="F30" s="7"/>
      <c r="G30" s="9" t="s">
        <v>92</v>
      </c>
      <c r="H30" s="7" t="s">
        <v>3</v>
      </c>
      <c r="I30" s="9" t="s">
        <v>125</v>
      </c>
      <c r="J30" s="21" t="s">
        <v>130</v>
      </c>
      <c r="K30" s="35" t="s">
        <v>283</v>
      </c>
      <c r="L30" s="34" t="s">
        <v>308</v>
      </c>
      <c r="M30" s="10">
        <v>29078</v>
      </c>
      <c r="N30" s="10">
        <v>19953</v>
      </c>
      <c r="O30" s="10">
        <f t="shared" si="0"/>
        <v>49031</v>
      </c>
      <c r="P30" s="10">
        <v>16807</v>
      </c>
      <c r="Q30" s="10">
        <v>12126</v>
      </c>
      <c r="R30" s="10">
        <f t="shared" si="1"/>
        <v>28933</v>
      </c>
      <c r="S30" s="39" t="s">
        <v>136</v>
      </c>
      <c r="T30" s="7" t="s">
        <v>303</v>
      </c>
      <c r="U30" s="7"/>
    </row>
    <row r="31" spans="1:21" s="6" customFormat="1" ht="13" x14ac:dyDescent="0.45">
      <c r="A31" s="7" t="s">
        <v>54</v>
      </c>
      <c r="B31" s="9" t="s">
        <v>64</v>
      </c>
      <c r="C31" s="9" t="s">
        <v>79</v>
      </c>
      <c r="D31" s="9" t="s">
        <v>105</v>
      </c>
      <c r="E31" s="7" t="s">
        <v>100</v>
      </c>
      <c r="F31" s="7"/>
      <c r="G31" s="9" t="s">
        <v>91</v>
      </c>
      <c r="H31" s="7" t="s">
        <v>3</v>
      </c>
      <c r="I31" s="9" t="s">
        <v>124</v>
      </c>
      <c r="J31" s="21" t="s">
        <v>130</v>
      </c>
      <c r="K31" s="35" t="s">
        <v>286</v>
      </c>
      <c r="L31" s="34" t="s">
        <v>308</v>
      </c>
      <c r="M31" s="10">
        <v>37567</v>
      </c>
      <c r="N31" s="10">
        <v>28918</v>
      </c>
      <c r="O31" s="10">
        <f t="shared" si="0"/>
        <v>66485</v>
      </c>
      <c r="P31" s="10">
        <v>14127</v>
      </c>
      <c r="Q31" s="10">
        <v>12718</v>
      </c>
      <c r="R31" s="10">
        <f t="shared" si="1"/>
        <v>26845</v>
      </c>
      <c r="S31" s="39" t="s">
        <v>136</v>
      </c>
      <c r="T31" s="7" t="s">
        <v>313</v>
      </c>
      <c r="U31" s="7"/>
    </row>
    <row r="32" spans="1:21" s="6" customFormat="1" ht="13" x14ac:dyDescent="0.45">
      <c r="A32" s="7" t="s">
        <v>54</v>
      </c>
      <c r="B32" s="9" t="s">
        <v>65</v>
      </c>
      <c r="C32" s="9" t="s">
        <v>78</v>
      </c>
      <c r="D32" s="9" t="s">
        <v>109</v>
      </c>
      <c r="E32" s="7" t="s">
        <v>27</v>
      </c>
      <c r="F32" s="7"/>
      <c r="G32" s="9" t="s">
        <v>90</v>
      </c>
      <c r="H32" s="7" t="s">
        <v>3</v>
      </c>
      <c r="I32" s="9" t="s">
        <v>123</v>
      </c>
      <c r="J32" s="21" t="s">
        <v>130</v>
      </c>
      <c r="K32" s="35" t="s">
        <v>284</v>
      </c>
      <c r="L32" s="34" t="s">
        <v>308</v>
      </c>
      <c r="M32" s="10">
        <v>60407</v>
      </c>
      <c r="N32" s="10">
        <v>23717</v>
      </c>
      <c r="O32" s="10">
        <f t="shared" si="0"/>
        <v>84124</v>
      </c>
      <c r="P32" s="10">
        <v>28835</v>
      </c>
      <c r="Q32" s="10">
        <v>30103</v>
      </c>
      <c r="R32" s="10">
        <f t="shared" si="1"/>
        <v>58938</v>
      </c>
      <c r="S32" s="39" t="s">
        <v>136</v>
      </c>
      <c r="T32" s="7" t="s">
        <v>296</v>
      </c>
      <c r="U32" s="7"/>
    </row>
    <row r="33" spans="1:33" s="6" customFormat="1" ht="13" x14ac:dyDescent="0.45">
      <c r="A33" s="7" t="s">
        <v>54</v>
      </c>
      <c r="B33" s="9" t="s">
        <v>66</v>
      </c>
      <c r="C33" s="9" t="s">
        <v>77</v>
      </c>
      <c r="D33" s="9" t="s">
        <v>108</v>
      </c>
      <c r="E33" s="7" t="s">
        <v>101</v>
      </c>
      <c r="F33" s="7"/>
      <c r="G33" s="9" t="s">
        <v>89</v>
      </c>
      <c r="H33" s="7" t="s">
        <v>3</v>
      </c>
      <c r="I33" s="9" t="s">
        <v>122</v>
      </c>
      <c r="J33" s="21" t="s">
        <v>130</v>
      </c>
      <c r="K33" s="35" t="s">
        <v>282</v>
      </c>
      <c r="L33" s="50" t="s">
        <v>311</v>
      </c>
      <c r="M33" s="43">
        <v>69154</v>
      </c>
      <c r="N33" s="43">
        <v>21741</v>
      </c>
      <c r="O33" s="43">
        <f t="shared" ref="O33:O38" si="2">M33+N33</f>
        <v>90895</v>
      </c>
      <c r="P33" s="43">
        <v>6500</v>
      </c>
      <c r="Q33" s="43">
        <v>6500</v>
      </c>
      <c r="R33" s="43">
        <v>13000</v>
      </c>
      <c r="S33" s="39" t="s">
        <v>136</v>
      </c>
      <c r="T33" s="29" t="s">
        <v>297</v>
      </c>
      <c r="U33" s="44" t="s">
        <v>314</v>
      </c>
    </row>
    <row r="34" spans="1:33" s="6" customFormat="1" ht="13" x14ac:dyDescent="0.45">
      <c r="A34" s="7" t="s">
        <v>54</v>
      </c>
      <c r="B34" s="9" t="s">
        <v>67</v>
      </c>
      <c r="C34" s="9" t="s">
        <v>76</v>
      </c>
      <c r="D34" s="9" t="s">
        <v>110</v>
      </c>
      <c r="E34" s="7" t="s">
        <v>102</v>
      </c>
      <c r="F34" s="7"/>
      <c r="G34" s="9" t="s">
        <v>88</v>
      </c>
      <c r="H34" s="7" t="s">
        <v>3</v>
      </c>
      <c r="I34" s="9" t="s">
        <v>121</v>
      </c>
      <c r="J34" s="21" t="s">
        <v>130</v>
      </c>
      <c r="K34" s="35" t="s">
        <v>293</v>
      </c>
      <c r="L34" s="34" t="s">
        <v>308</v>
      </c>
      <c r="M34" s="10">
        <v>21258</v>
      </c>
      <c r="N34" s="10">
        <v>13406</v>
      </c>
      <c r="O34" s="10">
        <f t="shared" si="2"/>
        <v>34664</v>
      </c>
      <c r="P34" s="10">
        <v>28353</v>
      </c>
      <c r="Q34" s="10">
        <v>20364</v>
      </c>
      <c r="R34" s="10">
        <f>P34+Q34</f>
        <v>48717</v>
      </c>
      <c r="S34" s="39" t="s">
        <v>136</v>
      </c>
      <c r="T34" s="7" t="s">
        <v>298</v>
      </c>
      <c r="U34" s="7"/>
    </row>
    <row r="35" spans="1:33" s="6" customFormat="1" ht="13" x14ac:dyDescent="0.45">
      <c r="A35" s="7" t="s">
        <v>54</v>
      </c>
      <c r="B35" s="9" t="s">
        <v>68</v>
      </c>
      <c r="C35" s="9" t="s">
        <v>75</v>
      </c>
      <c r="D35" s="9" t="s">
        <v>116</v>
      </c>
      <c r="E35" s="7" t="s">
        <v>98</v>
      </c>
      <c r="F35" s="7"/>
      <c r="G35" s="9" t="s">
        <v>87</v>
      </c>
      <c r="H35" s="7" t="s">
        <v>3</v>
      </c>
      <c r="I35" s="9" t="s">
        <v>120</v>
      </c>
      <c r="J35" s="21" t="s">
        <v>129</v>
      </c>
      <c r="K35" s="35"/>
      <c r="L35" s="34" t="s">
        <v>308</v>
      </c>
      <c r="M35" s="10">
        <v>45214</v>
      </c>
      <c r="N35" s="10">
        <v>14719</v>
      </c>
      <c r="O35" s="10">
        <f t="shared" si="2"/>
        <v>59933</v>
      </c>
      <c r="P35" s="10">
        <v>3336</v>
      </c>
      <c r="Q35" s="10">
        <v>5779</v>
      </c>
      <c r="R35" s="10">
        <f>P35+Q35</f>
        <v>9115</v>
      </c>
      <c r="S35" s="39" t="s">
        <v>136</v>
      </c>
      <c r="T35" s="7" t="s">
        <v>294</v>
      </c>
      <c r="U35" s="7"/>
    </row>
    <row r="36" spans="1:33" s="6" customFormat="1" ht="13" x14ac:dyDescent="0.45">
      <c r="A36" s="7" t="s">
        <v>54</v>
      </c>
      <c r="B36" s="9" t="s">
        <v>69</v>
      </c>
      <c r="C36" s="9" t="s">
        <v>74</v>
      </c>
      <c r="D36" s="9" t="s">
        <v>115</v>
      </c>
      <c r="E36" s="7" t="s">
        <v>27</v>
      </c>
      <c r="F36" s="7"/>
      <c r="G36" s="9" t="s">
        <v>86</v>
      </c>
      <c r="H36" s="7" t="s">
        <v>3</v>
      </c>
      <c r="I36" s="9" t="s">
        <v>119</v>
      </c>
      <c r="J36" s="21" t="s">
        <v>129</v>
      </c>
      <c r="K36" s="35"/>
      <c r="L36" s="34" t="s">
        <v>308</v>
      </c>
      <c r="M36" s="10">
        <v>30500</v>
      </c>
      <c r="N36" s="10">
        <v>18126</v>
      </c>
      <c r="O36" s="10">
        <f t="shared" si="2"/>
        <v>48626</v>
      </c>
      <c r="P36" s="10">
        <v>12200</v>
      </c>
      <c r="Q36" s="10">
        <v>10840</v>
      </c>
      <c r="R36" s="10">
        <f>P36+Q36</f>
        <v>23040</v>
      </c>
      <c r="S36" s="39" t="s">
        <v>136</v>
      </c>
      <c r="T36" s="7" t="s">
        <v>299</v>
      </c>
      <c r="U36" s="7"/>
    </row>
    <row r="37" spans="1:33" s="6" customFormat="1" ht="13" x14ac:dyDescent="0.45">
      <c r="A37" s="7" t="s">
        <v>54</v>
      </c>
      <c r="B37" s="9" t="s">
        <v>70</v>
      </c>
      <c r="C37" s="9" t="s">
        <v>73</v>
      </c>
      <c r="D37" s="9" t="s">
        <v>114</v>
      </c>
      <c r="E37" s="7" t="s">
        <v>111</v>
      </c>
      <c r="F37" s="7"/>
      <c r="G37" s="9" t="s">
        <v>85</v>
      </c>
      <c r="H37" s="7" t="s">
        <v>3</v>
      </c>
      <c r="I37" s="9" t="s">
        <v>118</v>
      </c>
      <c r="J37" s="21" t="s">
        <v>129</v>
      </c>
      <c r="K37" s="35"/>
      <c r="L37" s="34" t="s">
        <v>308</v>
      </c>
      <c r="M37" s="10">
        <v>13122</v>
      </c>
      <c r="N37" s="10">
        <v>9300</v>
      </c>
      <c r="O37" s="10">
        <f t="shared" si="2"/>
        <v>22422</v>
      </c>
      <c r="P37" s="10">
        <v>7519</v>
      </c>
      <c r="Q37" s="10">
        <v>7128</v>
      </c>
      <c r="R37" s="10">
        <f>P37+Q37</f>
        <v>14647</v>
      </c>
      <c r="S37" s="39" t="s">
        <v>136</v>
      </c>
      <c r="T37" s="7" t="s">
        <v>302</v>
      </c>
      <c r="U37" s="7"/>
    </row>
    <row r="38" spans="1:33" s="6" customFormat="1" ht="13.35" thickBot="1" x14ac:dyDescent="0.5">
      <c r="A38" s="7" t="s">
        <v>54</v>
      </c>
      <c r="B38" s="9" t="s">
        <v>71</v>
      </c>
      <c r="C38" s="9" t="s">
        <v>72</v>
      </c>
      <c r="D38" s="9" t="s">
        <v>113</v>
      </c>
      <c r="E38" s="7" t="s">
        <v>112</v>
      </c>
      <c r="F38" s="7"/>
      <c r="G38" s="9" t="s">
        <v>84</v>
      </c>
      <c r="H38" s="7" t="s">
        <v>3</v>
      </c>
      <c r="I38" s="9" t="s">
        <v>117</v>
      </c>
      <c r="J38" s="21" t="s">
        <v>129</v>
      </c>
      <c r="K38" s="35"/>
      <c r="L38" s="34" t="s">
        <v>308</v>
      </c>
      <c r="M38" s="22">
        <v>22425</v>
      </c>
      <c r="N38" s="22">
        <v>12040</v>
      </c>
      <c r="O38" s="22">
        <f t="shared" si="2"/>
        <v>34465</v>
      </c>
      <c r="P38" s="22">
        <v>6856</v>
      </c>
      <c r="Q38" s="22">
        <v>7795</v>
      </c>
      <c r="R38" s="22">
        <f>P38+Q38</f>
        <v>14651</v>
      </c>
      <c r="S38" s="39" t="s">
        <v>136</v>
      </c>
      <c r="T38" s="7" t="s">
        <v>300</v>
      </c>
      <c r="U38" s="7"/>
    </row>
    <row r="39" spans="1:33" s="24" customFormat="1" ht="14.7" thickTop="1" x14ac:dyDescent="0.5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40">
        <f>SUM(M4:M38)</f>
        <v>1403408</v>
      </c>
      <c r="N39" s="40">
        <f>SUM(N4:N38)</f>
        <v>578792</v>
      </c>
      <c r="O39" s="40">
        <f>SUM(O4:O38)</f>
        <v>1982200</v>
      </c>
      <c r="P39" s="40">
        <f>SUM(P4:P38)</f>
        <v>288274</v>
      </c>
      <c r="Q39" s="40">
        <f>SUM(Q4:Q38)</f>
        <v>269826</v>
      </c>
      <c r="R39" s="40">
        <f t="shared" ref="R39" si="3">SUM(R4:R38)</f>
        <v>558100</v>
      </c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</row>
    <row r="40" spans="1:33" x14ac:dyDescent="0.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spans="1:33" x14ac:dyDescent="0.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spans="1:33" x14ac:dyDescent="0.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spans="1:33" x14ac:dyDescent="0.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9E50E-1720-4BF5-92AC-B184A2F0A06B}">
  <dimension ref="A1:AD25"/>
  <sheetViews>
    <sheetView workbookViewId="0">
      <selection activeCell="N11" sqref="N11"/>
    </sheetView>
  </sheetViews>
  <sheetFormatPr defaultRowHeight="13" x14ac:dyDescent="0.45"/>
  <cols>
    <col min="1" max="1" width="6.703125" style="12" customWidth="1"/>
    <col min="2" max="2" width="32.17578125" style="12" bestFit="1" customWidth="1"/>
    <col min="3" max="3" width="7.5859375" style="12" bestFit="1" customWidth="1"/>
    <col min="4" max="4" width="19.17578125" style="12" bestFit="1" customWidth="1"/>
    <col min="5" max="5" width="4.1171875" style="16" bestFit="1" customWidth="1"/>
    <col min="6" max="6" width="4.703125" style="12" bestFit="1" customWidth="1"/>
    <col min="7" max="7" width="7.52734375" style="12" bestFit="1" customWidth="1"/>
    <col min="8" max="8" width="11.29296875" style="12" bestFit="1" customWidth="1"/>
    <col min="9" max="9" width="16.5859375" style="12" bestFit="1" customWidth="1"/>
    <col min="10" max="10" width="11.17578125" style="12" bestFit="1" customWidth="1"/>
    <col min="11" max="11" width="11.05859375" style="16" bestFit="1" customWidth="1"/>
    <col min="12" max="12" width="16.5859375" style="12" bestFit="1" customWidth="1"/>
    <col min="13" max="13" width="37.29296875" style="25" bestFit="1" customWidth="1"/>
    <col min="14" max="14" width="22.29296875" style="12" bestFit="1" customWidth="1"/>
    <col min="15" max="16384" width="8.9375" style="12"/>
  </cols>
  <sheetData>
    <row r="1" spans="1:30" s="1" customFormat="1" ht="18" x14ac:dyDescent="0.6">
      <c r="A1" s="17" t="s">
        <v>172</v>
      </c>
      <c r="B1" s="17"/>
      <c r="C1" s="11"/>
      <c r="E1" s="18"/>
      <c r="J1" s="2"/>
      <c r="K1" s="2"/>
      <c r="L1" s="2"/>
      <c r="M1" s="24"/>
      <c r="T1" s="2"/>
    </row>
    <row r="2" spans="1:30" s="1" customFormat="1" ht="18" x14ac:dyDescent="0.6">
      <c r="A2" s="11"/>
      <c r="B2" s="11"/>
      <c r="C2" s="11"/>
      <c r="E2" s="19"/>
      <c r="J2" s="2"/>
      <c r="K2" s="2"/>
      <c r="L2" s="2"/>
      <c r="M2" s="24"/>
      <c r="T2" s="2"/>
    </row>
    <row r="3" spans="1:30" x14ac:dyDescent="0.45">
      <c r="A3" s="4" t="s">
        <v>43</v>
      </c>
      <c r="B3" s="4" t="s">
        <v>55</v>
      </c>
      <c r="C3" s="4" t="s">
        <v>138</v>
      </c>
      <c r="D3" s="4" t="s">
        <v>1</v>
      </c>
      <c r="E3" s="14" t="s">
        <v>173</v>
      </c>
      <c r="F3" s="4" t="s">
        <v>57</v>
      </c>
      <c r="G3" s="4" t="s">
        <v>58</v>
      </c>
      <c r="H3" s="4" t="s">
        <v>59</v>
      </c>
      <c r="I3" s="4" t="s">
        <v>2</v>
      </c>
      <c r="J3" s="4" t="s">
        <v>52</v>
      </c>
      <c r="K3" s="14" t="s">
        <v>139</v>
      </c>
      <c r="L3" s="4" t="s">
        <v>171</v>
      </c>
      <c r="M3" s="5" t="s">
        <v>196</v>
      </c>
      <c r="N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x14ac:dyDescent="0.45">
      <c r="A4" s="7" t="s">
        <v>53</v>
      </c>
      <c r="B4" s="7" t="s">
        <v>219</v>
      </c>
      <c r="C4" s="7" t="s">
        <v>218</v>
      </c>
      <c r="D4" s="7" t="s">
        <v>170</v>
      </c>
      <c r="E4" s="15" t="s">
        <v>140</v>
      </c>
      <c r="F4" s="7"/>
      <c r="G4" s="7" t="s">
        <v>256</v>
      </c>
      <c r="H4" s="8" t="s">
        <v>3</v>
      </c>
      <c r="I4" s="8" t="s">
        <v>29</v>
      </c>
      <c r="J4" s="21" t="s">
        <v>130</v>
      </c>
      <c r="K4" s="41">
        <v>30706</v>
      </c>
      <c r="L4" s="8" t="s">
        <v>0</v>
      </c>
      <c r="M4" s="8" t="s">
        <v>220</v>
      </c>
      <c r="N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x14ac:dyDescent="0.45">
      <c r="A5" s="7" t="s">
        <v>53</v>
      </c>
      <c r="B5" s="8" t="s">
        <v>193</v>
      </c>
      <c r="C5" s="8" t="s">
        <v>194</v>
      </c>
      <c r="D5" s="7" t="s">
        <v>169</v>
      </c>
      <c r="E5" s="15" t="s">
        <v>141</v>
      </c>
      <c r="F5" s="7"/>
      <c r="G5" s="7" t="s">
        <v>249</v>
      </c>
      <c r="H5" s="8" t="s">
        <v>3</v>
      </c>
      <c r="I5" s="8" t="s">
        <v>32</v>
      </c>
      <c r="J5" s="21" t="s">
        <v>130</v>
      </c>
      <c r="K5" s="41">
        <v>32388</v>
      </c>
      <c r="L5" s="8" t="s">
        <v>0</v>
      </c>
      <c r="M5" s="8" t="s">
        <v>195</v>
      </c>
      <c r="N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x14ac:dyDescent="0.45">
      <c r="A6" s="7" t="s">
        <v>53</v>
      </c>
      <c r="B6" s="7" t="s">
        <v>222</v>
      </c>
      <c r="C6" s="7" t="s">
        <v>223</v>
      </c>
      <c r="D6" s="7" t="s">
        <v>168</v>
      </c>
      <c r="E6" s="15" t="s">
        <v>142</v>
      </c>
      <c r="F6" s="7"/>
      <c r="G6" s="7" t="s">
        <v>257</v>
      </c>
      <c r="H6" s="8" t="s">
        <v>3</v>
      </c>
      <c r="I6" s="8" t="s">
        <v>38</v>
      </c>
      <c r="J6" s="21" t="s">
        <v>130</v>
      </c>
      <c r="K6" s="41">
        <v>30969</v>
      </c>
      <c r="L6" s="8" t="s">
        <v>0</v>
      </c>
      <c r="M6" s="8" t="s">
        <v>224</v>
      </c>
      <c r="N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x14ac:dyDescent="0.45">
      <c r="A7" s="7" t="s">
        <v>53</v>
      </c>
      <c r="B7" s="7" t="s">
        <v>221</v>
      </c>
      <c r="C7" s="7" t="s">
        <v>223</v>
      </c>
      <c r="D7" s="7" t="s">
        <v>166</v>
      </c>
      <c r="E7" s="30" t="s">
        <v>144</v>
      </c>
      <c r="F7" s="7"/>
      <c r="G7" s="7" t="s">
        <v>263</v>
      </c>
      <c r="H7" s="8" t="s">
        <v>3</v>
      </c>
      <c r="I7" s="8" t="s">
        <v>30</v>
      </c>
      <c r="J7" s="8" t="s">
        <v>129</v>
      </c>
      <c r="K7" s="21">
        <v>0</v>
      </c>
      <c r="L7" s="8" t="s">
        <v>0</v>
      </c>
      <c r="M7" s="8" t="s">
        <v>264</v>
      </c>
      <c r="N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x14ac:dyDescent="0.45">
      <c r="A8" s="7" t="s">
        <v>53</v>
      </c>
      <c r="B8" s="7" t="s">
        <v>212</v>
      </c>
      <c r="C8" s="7" t="s">
        <v>213</v>
      </c>
      <c r="D8" s="7" t="s">
        <v>167</v>
      </c>
      <c r="E8" s="15" t="s">
        <v>143</v>
      </c>
      <c r="F8" s="7"/>
      <c r="G8" s="7" t="s">
        <v>259</v>
      </c>
      <c r="H8" s="8" t="s">
        <v>3</v>
      </c>
      <c r="I8" s="8" t="s">
        <v>28</v>
      </c>
      <c r="J8" s="8" t="s">
        <v>129</v>
      </c>
      <c r="K8" s="41">
        <v>1912</v>
      </c>
      <c r="L8" s="8" t="s">
        <v>0</v>
      </c>
      <c r="M8" s="8" t="s">
        <v>214</v>
      </c>
      <c r="N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x14ac:dyDescent="0.45">
      <c r="A9" s="7" t="s">
        <v>53</v>
      </c>
      <c r="B9" s="7" t="s">
        <v>212</v>
      </c>
      <c r="C9" s="7" t="s">
        <v>213</v>
      </c>
      <c r="D9" s="7" t="s">
        <v>158</v>
      </c>
      <c r="E9" s="15" t="s">
        <v>155</v>
      </c>
      <c r="F9" s="7" t="s">
        <v>154</v>
      </c>
      <c r="G9" s="7" t="s">
        <v>251</v>
      </c>
      <c r="H9" s="8" t="s">
        <v>3</v>
      </c>
      <c r="I9" s="8" t="s">
        <v>40</v>
      </c>
      <c r="J9" s="8" t="s">
        <v>129</v>
      </c>
      <c r="K9" s="41">
        <v>1169</v>
      </c>
      <c r="L9" s="8" t="s">
        <v>0</v>
      </c>
      <c r="M9" s="8" t="s">
        <v>258</v>
      </c>
      <c r="N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0" spans="1:30" x14ac:dyDescent="0.45">
      <c r="A10" s="7" t="s">
        <v>53</v>
      </c>
      <c r="B10" s="7" t="s">
        <v>225</v>
      </c>
      <c r="C10" s="7" t="s">
        <v>226</v>
      </c>
      <c r="D10" s="7" t="s">
        <v>165</v>
      </c>
      <c r="E10" s="15" t="s">
        <v>145</v>
      </c>
      <c r="F10" s="7"/>
      <c r="G10" s="7" t="s">
        <v>265</v>
      </c>
      <c r="H10" s="8" t="s">
        <v>3</v>
      </c>
      <c r="I10" s="8" t="s">
        <v>31</v>
      </c>
      <c r="J10" s="8" t="s">
        <v>129</v>
      </c>
      <c r="K10" s="41">
        <v>14321</v>
      </c>
      <c r="L10" s="8" t="s">
        <v>0</v>
      </c>
      <c r="M10" s="8" t="s">
        <v>227</v>
      </c>
      <c r="N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1:30" x14ac:dyDescent="0.45">
      <c r="A11" s="7" t="s">
        <v>53</v>
      </c>
      <c r="B11" s="7" t="s">
        <v>197</v>
      </c>
      <c r="C11" s="7" t="s">
        <v>198</v>
      </c>
      <c r="D11" s="7" t="s">
        <v>164</v>
      </c>
      <c r="E11" s="15" t="s">
        <v>99</v>
      </c>
      <c r="F11" s="7"/>
      <c r="G11" s="7" t="s">
        <v>272</v>
      </c>
      <c r="H11" s="8" t="s">
        <v>3</v>
      </c>
      <c r="I11" s="8" t="s">
        <v>33</v>
      </c>
      <c r="J11" s="8" t="s">
        <v>129</v>
      </c>
      <c r="K11" s="41">
        <v>28646</v>
      </c>
      <c r="L11" s="8" t="s">
        <v>0</v>
      </c>
      <c r="M11" s="8" t="s">
        <v>199</v>
      </c>
      <c r="N11" s="52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spans="1:30" x14ac:dyDescent="0.45">
      <c r="A12" s="7" t="s">
        <v>53</v>
      </c>
      <c r="B12" s="7" t="s">
        <v>228</v>
      </c>
      <c r="C12" s="7" t="s">
        <v>229</v>
      </c>
      <c r="D12" s="7" t="s">
        <v>163</v>
      </c>
      <c r="E12" s="15" t="s">
        <v>146</v>
      </c>
      <c r="F12" s="7"/>
      <c r="G12" s="7" t="s">
        <v>266</v>
      </c>
      <c r="H12" s="8" t="s">
        <v>3</v>
      </c>
      <c r="I12" s="8" t="s">
        <v>34</v>
      </c>
      <c r="J12" s="8" t="s">
        <v>129</v>
      </c>
      <c r="K12" s="41">
        <v>10558</v>
      </c>
      <c r="L12" s="8" t="s">
        <v>0</v>
      </c>
      <c r="M12" s="8" t="s">
        <v>230</v>
      </c>
      <c r="N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x14ac:dyDescent="0.45">
      <c r="A13" s="7" t="s">
        <v>53</v>
      </c>
      <c r="B13" s="7" t="s">
        <v>231</v>
      </c>
      <c r="C13" s="7" t="s">
        <v>232</v>
      </c>
      <c r="D13" s="7" t="s">
        <v>162</v>
      </c>
      <c r="E13" s="15" t="s">
        <v>147</v>
      </c>
      <c r="F13" s="7"/>
      <c r="G13" s="7" t="s">
        <v>267</v>
      </c>
      <c r="H13" s="8" t="s">
        <v>3</v>
      </c>
      <c r="I13" s="8" t="s">
        <v>35</v>
      </c>
      <c r="J13" s="8" t="s">
        <v>129</v>
      </c>
      <c r="K13" s="41">
        <v>22659</v>
      </c>
      <c r="L13" s="8" t="s">
        <v>0</v>
      </c>
      <c r="M13" s="7" t="s">
        <v>233</v>
      </c>
      <c r="N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x14ac:dyDescent="0.45">
      <c r="A14" s="7" t="s">
        <v>53</v>
      </c>
      <c r="B14" s="7" t="s">
        <v>234</v>
      </c>
      <c r="C14" s="7" t="s">
        <v>232</v>
      </c>
      <c r="D14" s="7" t="s">
        <v>160</v>
      </c>
      <c r="E14" s="15" t="s">
        <v>149</v>
      </c>
      <c r="F14" s="7"/>
      <c r="G14" s="7" t="s">
        <v>268</v>
      </c>
      <c r="H14" s="8" t="s">
        <v>3</v>
      </c>
      <c r="I14" s="8" t="s">
        <v>37</v>
      </c>
      <c r="J14" s="8" t="s">
        <v>129</v>
      </c>
      <c r="K14" s="41">
        <v>14129</v>
      </c>
      <c r="L14" s="8" t="s">
        <v>0</v>
      </c>
      <c r="M14" s="7" t="s">
        <v>235</v>
      </c>
      <c r="N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0" x14ac:dyDescent="0.45">
      <c r="A15" s="7" t="s">
        <v>53</v>
      </c>
      <c r="B15" s="7" t="s">
        <v>239</v>
      </c>
      <c r="C15" s="7" t="s">
        <v>240</v>
      </c>
      <c r="D15" s="7" t="s">
        <v>161</v>
      </c>
      <c r="E15" s="15" t="s">
        <v>148</v>
      </c>
      <c r="F15" s="7"/>
      <c r="G15" s="7" t="s">
        <v>269</v>
      </c>
      <c r="H15" s="8" t="s">
        <v>3</v>
      </c>
      <c r="I15" s="8" t="s">
        <v>36</v>
      </c>
      <c r="J15" s="8" t="s">
        <v>129</v>
      </c>
      <c r="K15" s="41">
        <v>13348</v>
      </c>
      <c r="L15" s="8" t="s">
        <v>0</v>
      </c>
      <c r="M15" s="8" t="s">
        <v>241</v>
      </c>
      <c r="N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0" x14ac:dyDescent="0.45">
      <c r="A16" s="7" t="s">
        <v>53</v>
      </c>
      <c r="B16" s="7" t="s">
        <v>242</v>
      </c>
      <c r="C16" s="7" t="s">
        <v>243</v>
      </c>
      <c r="D16" s="7" t="s">
        <v>159</v>
      </c>
      <c r="E16" s="15" t="s">
        <v>150</v>
      </c>
      <c r="F16" s="7"/>
      <c r="G16" s="7" t="s">
        <v>270</v>
      </c>
      <c r="H16" s="8" t="s">
        <v>3</v>
      </c>
      <c r="I16" s="8" t="s">
        <v>39</v>
      </c>
      <c r="J16" s="8" t="s">
        <v>129</v>
      </c>
      <c r="K16" s="41">
        <v>16949</v>
      </c>
      <c r="L16" s="8" t="s">
        <v>0</v>
      </c>
      <c r="M16" s="8" t="s">
        <v>244</v>
      </c>
      <c r="N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1:30" x14ac:dyDescent="0.45">
      <c r="A17" s="7" t="s">
        <v>53</v>
      </c>
      <c r="B17" s="7" t="s">
        <v>245</v>
      </c>
      <c r="C17" s="7" t="s">
        <v>246</v>
      </c>
      <c r="D17" s="7" t="s">
        <v>157</v>
      </c>
      <c r="E17" s="15" t="s">
        <v>151</v>
      </c>
      <c r="F17" s="7"/>
      <c r="G17" s="8" t="s">
        <v>273</v>
      </c>
      <c r="H17" s="8" t="s">
        <v>3</v>
      </c>
      <c r="I17" s="8" t="s">
        <v>41</v>
      </c>
      <c r="J17" s="8" t="s">
        <v>129</v>
      </c>
      <c r="K17" s="41">
        <v>12353</v>
      </c>
      <c r="L17" s="8" t="s">
        <v>0</v>
      </c>
      <c r="M17" s="8" t="s">
        <v>247</v>
      </c>
      <c r="N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spans="1:30" x14ac:dyDescent="0.45">
      <c r="A18" s="7" t="s">
        <v>53</v>
      </c>
      <c r="B18" s="7" t="s">
        <v>203</v>
      </c>
      <c r="C18" s="7" t="s">
        <v>204</v>
      </c>
      <c r="D18" s="7" t="s">
        <v>156</v>
      </c>
      <c r="E18" s="15" t="s">
        <v>152</v>
      </c>
      <c r="F18" s="7"/>
      <c r="G18" s="7" t="s">
        <v>271</v>
      </c>
      <c r="H18" s="8" t="s">
        <v>3</v>
      </c>
      <c r="I18" s="8" t="s">
        <v>42</v>
      </c>
      <c r="J18" s="8" t="s">
        <v>129</v>
      </c>
      <c r="K18" s="41">
        <v>18089</v>
      </c>
      <c r="L18" s="8" t="s">
        <v>0</v>
      </c>
      <c r="M18" s="8" t="s">
        <v>205</v>
      </c>
      <c r="N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spans="1:30" x14ac:dyDescent="0.45">
      <c r="A19" s="9" t="s">
        <v>54</v>
      </c>
      <c r="B19" s="9" t="s">
        <v>60</v>
      </c>
      <c r="C19" s="9" t="s">
        <v>83</v>
      </c>
      <c r="D19" s="9" t="s">
        <v>103</v>
      </c>
      <c r="E19" s="15">
        <v>85</v>
      </c>
      <c r="F19" s="9"/>
      <c r="G19" s="9" t="s">
        <v>95</v>
      </c>
      <c r="H19" s="8" t="s">
        <v>3</v>
      </c>
      <c r="I19" s="21" t="s">
        <v>137</v>
      </c>
      <c r="J19" s="21" t="s">
        <v>129</v>
      </c>
      <c r="K19" s="41">
        <v>26933</v>
      </c>
      <c r="L19" s="21" t="s">
        <v>136</v>
      </c>
      <c r="M19" s="7" t="s">
        <v>304</v>
      </c>
      <c r="P19" s="13"/>
      <c r="Q19" s="13"/>
      <c r="R19" s="13"/>
      <c r="S19" s="13"/>
      <c r="T19" s="13"/>
    </row>
    <row r="20" spans="1:30" x14ac:dyDescent="0.45">
      <c r="A20" s="9" t="s">
        <v>54</v>
      </c>
      <c r="B20" s="9" t="s">
        <v>68</v>
      </c>
      <c r="C20" s="9" t="s">
        <v>75</v>
      </c>
      <c r="D20" s="9" t="s">
        <v>116</v>
      </c>
      <c r="E20" s="15">
        <v>35</v>
      </c>
      <c r="F20" s="9"/>
      <c r="G20" s="9" t="s">
        <v>87</v>
      </c>
      <c r="H20" s="8" t="s">
        <v>3</v>
      </c>
      <c r="I20" s="21" t="s">
        <v>135</v>
      </c>
      <c r="J20" s="21" t="s">
        <v>129</v>
      </c>
      <c r="K20" s="41">
        <v>25061</v>
      </c>
      <c r="L20" s="21" t="s">
        <v>136</v>
      </c>
      <c r="M20" s="21" t="s">
        <v>294</v>
      </c>
      <c r="P20" s="13"/>
      <c r="Q20" s="13"/>
      <c r="R20" s="13"/>
      <c r="S20" s="13"/>
      <c r="T20" s="13"/>
    </row>
    <row r="21" spans="1:30" x14ac:dyDescent="0.45">
      <c r="A21" s="9" t="s">
        <v>54</v>
      </c>
      <c r="B21" s="9" t="s">
        <v>69</v>
      </c>
      <c r="C21" s="9" t="s">
        <v>74</v>
      </c>
      <c r="D21" s="9" t="s">
        <v>115</v>
      </c>
      <c r="E21" s="15">
        <v>2</v>
      </c>
      <c r="F21" s="9"/>
      <c r="G21" s="9" t="s">
        <v>86</v>
      </c>
      <c r="H21" s="8" t="s">
        <v>3</v>
      </c>
      <c r="I21" s="21" t="s">
        <v>134</v>
      </c>
      <c r="J21" s="21" t="s">
        <v>129</v>
      </c>
      <c r="K21" s="41">
        <v>54991</v>
      </c>
      <c r="L21" s="21" t="s">
        <v>136</v>
      </c>
      <c r="M21" s="21" t="s">
        <v>299</v>
      </c>
      <c r="P21" s="13"/>
      <c r="Q21" s="13"/>
      <c r="R21" s="13"/>
      <c r="S21" s="13"/>
      <c r="T21" s="13"/>
    </row>
    <row r="22" spans="1:30" x14ac:dyDescent="0.45">
      <c r="A22" s="9" t="s">
        <v>54</v>
      </c>
      <c r="B22" s="9" t="s">
        <v>66</v>
      </c>
      <c r="C22" s="9" t="s">
        <v>77</v>
      </c>
      <c r="D22" s="9" t="s">
        <v>108</v>
      </c>
      <c r="E22" s="15">
        <v>5</v>
      </c>
      <c r="F22" s="9"/>
      <c r="G22" s="9" t="s">
        <v>89</v>
      </c>
      <c r="H22" s="8" t="s">
        <v>3</v>
      </c>
      <c r="I22" s="21" t="s">
        <v>133</v>
      </c>
      <c r="J22" s="21" t="s">
        <v>129</v>
      </c>
      <c r="K22" s="41">
        <v>22023</v>
      </c>
      <c r="L22" s="21" t="s">
        <v>136</v>
      </c>
      <c r="M22" s="21" t="s">
        <v>297</v>
      </c>
      <c r="P22" s="13"/>
      <c r="Q22" s="13"/>
      <c r="R22" s="13"/>
      <c r="S22" s="13"/>
      <c r="T22" s="13"/>
    </row>
    <row r="23" spans="1:30" x14ac:dyDescent="0.45">
      <c r="A23" s="9" t="s">
        <v>54</v>
      </c>
      <c r="B23" s="9" t="s">
        <v>70</v>
      </c>
      <c r="C23" s="9" t="s">
        <v>73</v>
      </c>
      <c r="D23" s="9" t="s">
        <v>114</v>
      </c>
      <c r="E23" s="15">
        <v>59</v>
      </c>
      <c r="F23" s="9"/>
      <c r="G23" s="9" t="s">
        <v>85</v>
      </c>
      <c r="H23" s="8" t="s">
        <v>3</v>
      </c>
      <c r="I23" s="21" t="s">
        <v>132</v>
      </c>
      <c r="J23" s="21" t="s">
        <v>129</v>
      </c>
      <c r="K23" s="41">
        <v>14714</v>
      </c>
      <c r="L23" s="21" t="s">
        <v>136</v>
      </c>
      <c r="M23" s="21" t="s">
        <v>302</v>
      </c>
      <c r="P23" s="13"/>
      <c r="Q23" s="13"/>
      <c r="R23" s="13"/>
      <c r="S23" s="13"/>
      <c r="T23" s="13"/>
    </row>
    <row r="24" spans="1:30" ht="13.35" thickBot="1" x14ac:dyDescent="0.5">
      <c r="A24" s="9" t="s">
        <v>54</v>
      </c>
      <c r="B24" s="9" t="s">
        <v>71</v>
      </c>
      <c r="C24" s="9" t="s">
        <v>72</v>
      </c>
      <c r="D24" s="9" t="s">
        <v>113</v>
      </c>
      <c r="E24" s="15">
        <v>49</v>
      </c>
      <c r="F24" s="9"/>
      <c r="G24" s="9" t="s">
        <v>84</v>
      </c>
      <c r="H24" s="8" t="s">
        <v>3</v>
      </c>
      <c r="I24" s="21" t="s">
        <v>131</v>
      </c>
      <c r="J24" s="21" t="s">
        <v>129</v>
      </c>
      <c r="K24" s="42">
        <v>19279</v>
      </c>
      <c r="L24" s="21" t="s">
        <v>136</v>
      </c>
      <c r="M24" s="21" t="s">
        <v>300</v>
      </c>
      <c r="P24" s="13"/>
      <c r="Q24" s="13"/>
      <c r="R24" s="13"/>
      <c r="S24" s="13"/>
      <c r="T24" s="13"/>
    </row>
    <row r="25" spans="1:30" ht="13.35" thickTop="1" x14ac:dyDescent="0.45">
      <c r="K25" s="20">
        <f>SUM(K4:K24)</f>
        <v>411197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Elektra</vt:lpstr>
      <vt:lpstr>Gas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 to Energy</dc:creator>
  <cp:lastModifiedBy>B to Energy</cp:lastModifiedBy>
  <dcterms:created xsi:type="dcterms:W3CDTF">2023-06-13T11:24:06Z</dcterms:created>
  <dcterms:modified xsi:type="dcterms:W3CDTF">2023-07-10T13:28:06Z</dcterms:modified>
</cp:coreProperties>
</file>