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fryslan.sharepoint.com/sites/RepressiefinformatiesysteemRIS/Gedeelde documenten/3. Aanbesteding RIS 2022-2023/1. Offerteaanvraag/Bijlagen offerteaanvraag/"/>
    </mc:Choice>
  </mc:AlternateContent>
  <xr:revisionPtr revIDLastSave="0" documentId="8_{A1B98B42-6A60-41CA-BB63-C5985489CD44}" xr6:coauthVersionLast="47" xr6:coauthVersionMax="47" xr10:uidLastSave="{00000000-0000-0000-0000-000000000000}"/>
  <bookViews>
    <workbookView xWindow="-120" yWindow="-16320" windowWidth="29040" windowHeight="15840" xr2:uid="{0290BED5-B44F-4CA4-ACA3-3D2A4C78A50A}"/>
  </bookViews>
  <sheets>
    <sheet name="Prijzenblad RI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" i="1" l="1"/>
  <c r="D53" i="1"/>
  <c r="D51" i="1"/>
  <c r="E12" i="1"/>
  <c r="E11" i="1"/>
  <c r="E10" i="1"/>
  <c r="G10" i="1" s="1"/>
  <c r="H10" i="1" s="1"/>
  <c r="E9" i="1"/>
  <c r="G9" i="1" s="1"/>
  <c r="H9" i="1" s="1"/>
  <c r="E7" i="1"/>
  <c r="G7" i="1" s="1"/>
  <c r="H7" i="1" s="1"/>
  <c r="E8" i="1"/>
  <c r="G8" i="1" s="1"/>
  <c r="H8" i="1" s="1"/>
  <c r="E6" i="1"/>
  <c r="G6" i="1" s="1"/>
  <c r="H6" i="1" s="1"/>
  <c r="H11" i="1"/>
  <c r="G11" i="1"/>
  <c r="G12" i="1"/>
  <c r="H12" i="1" s="1"/>
  <c r="E19" i="1"/>
  <c r="E20" i="1"/>
  <c r="E21" i="1"/>
  <c r="E22" i="1"/>
  <c r="E23" i="1"/>
  <c r="E24" i="1"/>
  <c r="E25" i="1"/>
  <c r="E18" i="1"/>
  <c r="E30" i="1"/>
  <c r="E31" i="1"/>
  <c r="E32" i="1"/>
  <c r="E29" i="1"/>
  <c r="F45" i="1"/>
  <c r="F44" i="1"/>
  <c r="F38" i="1"/>
  <c r="F39" i="1"/>
  <c r="F40" i="1"/>
  <c r="F41" i="1"/>
  <c r="F42" i="1"/>
  <c r="F43" i="1"/>
  <c r="F46" i="1"/>
  <c r="F37" i="1"/>
  <c r="D26" i="1"/>
  <c r="D33" i="1"/>
  <c r="E47" i="1"/>
  <c r="E26" i="1" l="1"/>
  <c r="H13" i="1"/>
  <c r="E33" i="1"/>
  <c r="F47" i="1"/>
  <c r="H26" i="1" l="1"/>
</calcChain>
</file>

<file path=xl/sharedStrings.xml><?xml version="1.0" encoding="utf-8"?>
<sst xmlns="http://schemas.openxmlformats.org/spreadsheetml/2006/main" count="72" uniqueCount="49">
  <si>
    <t xml:space="preserve">Bijlage 5 - Prijzenblad Europese aanbesteding Repressief Informatie Systeem (RIS) t.b.v. Veiligheidsregio Fryslân </t>
  </si>
  <si>
    <t>Versie 1.0</t>
  </si>
  <si>
    <t xml:space="preserve">In te vullen door Inschrijver </t>
  </si>
  <si>
    <t>Omschrijving</t>
  </si>
  <si>
    <t xml:space="preserve">Kortingspercentage </t>
  </si>
  <si>
    <t>zelf in te vullen</t>
  </si>
  <si>
    <t>Implementatiekosten</t>
  </si>
  <si>
    <t xml:space="preserve">Omschrijving </t>
  </si>
  <si>
    <t>Begeleidingskosten inrichting (consultancy/ technische begeleiding/ project begeleiding implementatie)</t>
  </si>
  <si>
    <t>Implementatiekosten om de gevraagde koppelingen in het PVE te realiseren</t>
  </si>
  <si>
    <r>
      <t xml:space="preserve">Totale kosten implementatie hierin dienen </t>
    </r>
    <r>
      <rPr>
        <sz val="11"/>
        <color theme="0"/>
        <rFont val="Arial"/>
        <family val="2"/>
      </rPr>
      <t>alle</t>
    </r>
    <r>
      <rPr>
        <b/>
        <sz val="11"/>
        <color theme="0"/>
        <rFont val="Arial"/>
        <family val="2"/>
      </rPr>
      <t xml:space="preserve"> kosten te zijn opgenomen voor het werkend opleveren van de door u geboden RIS</t>
    </r>
  </si>
  <si>
    <t>Uurtarief ontwikkeling eventueel maatwerk - tijdens kantoortijden</t>
  </si>
  <si>
    <t xml:space="preserve">Per uur </t>
  </si>
  <si>
    <t>Uurtarief ontwikkeling eventueel maatwerk - buiten kantoortijden</t>
  </si>
  <si>
    <t>Consultancy op afroep na implementatie - tijdens kantoortijden</t>
  </si>
  <si>
    <t>Consultancy op afroep na implementatie - buiten kantoortijden</t>
  </si>
  <si>
    <t xml:space="preserve">Staffel aantallen </t>
  </si>
  <si>
    <t xml:space="preserve">Totaalprijs </t>
  </si>
  <si>
    <t>Licenties informatie (prijs per licentie)</t>
  </si>
  <si>
    <t>Licenties Navigatie (prijs per licentie)</t>
  </si>
  <si>
    <t>Aangeboden SLA 1</t>
  </si>
  <si>
    <t>Aangeboden SLA 2</t>
  </si>
  <si>
    <t>Aangeboden SLA 3</t>
  </si>
  <si>
    <t>Staffelprijzen/ licentiemodel - Informatief voor Opdrachtgever*</t>
  </si>
  <si>
    <t xml:space="preserve">*Inschrijver dient zelf de staffels in te vullen welke gehanteerd worden bijv. 0-50, wordt niet meegenomen in de inschrijfprijs. </t>
  </si>
  <si>
    <t xml:space="preserve">Totaalprijs excl. btw </t>
  </si>
  <si>
    <t>Totaalprijs incl. btw</t>
  </si>
  <si>
    <t>Excl. btw</t>
  </si>
  <si>
    <t>Incl. btw</t>
  </si>
  <si>
    <t>Totaalprijs excl. btw</t>
  </si>
  <si>
    <t>Trainingen/opleidingen op gebruikersniveau (eis pve: implementatie-2)</t>
  </si>
  <si>
    <t>Trainingen/opleidingen (training functioneel beheer) (eis pve: implementatie-1)</t>
  </si>
  <si>
    <t xml:space="preserve">Jaarlijkse beheerkosten </t>
  </si>
  <si>
    <r>
      <rPr>
        <sz val="10"/>
        <color rgb="FF000000"/>
        <rFont val="Arial"/>
        <family val="2"/>
      </rPr>
      <t>Licenties Navigatie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FF0000"/>
        <rFont val="Arial"/>
        <family val="2"/>
      </rPr>
      <t>(uitgaande jaarlijks 140 licenties)</t>
    </r>
  </si>
  <si>
    <t>Jaarbedrag licenties excl. btw</t>
  </si>
  <si>
    <r>
      <t xml:space="preserve">Licenties Voertuig viewer </t>
    </r>
    <r>
      <rPr>
        <i/>
        <sz val="10"/>
        <color rgb="FFFF0000"/>
        <rFont val="Arial"/>
        <family val="2"/>
      </rPr>
      <t>(uitgaande jaarlijks 260 licenties)</t>
    </r>
  </si>
  <si>
    <t xml:space="preserve">Totale incidentele kosten </t>
  </si>
  <si>
    <t>Uurtarief op afroep tijdens contract - Optioneel uitvragen</t>
  </si>
  <si>
    <t>Aantal licenties per jaar/ Jaarlijkse kosten* excl. btw</t>
  </si>
  <si>
    <t>Totale kosten jaarlijks*</t>
  </si>
  <si>
    <t>*Alle vaste kosten dienen hierin opgenomen te zijn, updates, data-opslag, hosting, onderhoud (ook van gemaakte koppelingen), de trainingsmodule (EIS) en helpdesk per jaar</t>
  </si>
  <si>
    <t>Inschrijfprijs is: E26 + H13</t>
  </si>
  <si>
    <t xml:space="preserve">Jaarbedrag licenties / jaarlijkse kosten excl. btw X 3 jaar duur contract </t>
  </si>
  <si>
    <t>3 jaar looptijd van het contract (zonder optie tot verlenging)  Jaarlijkse kosten</t>
  </si>
  <si>
    <t xml:space="preserve">Totaal bedrag 3 jaar - korting excl. btw </t>
  </si>
  <si>
    <t xml:space="preserve">Totaal bedrag 3 jaar - korting incl. btw </t>
  </si>
  <si>
    <t xml:space="preserve">Kosten jaarlijks excl. btw </t>
  </si>
  <si>
    <t xml:space="preserve">Kosten jaarlijks incl. btw </t>
  </si>
  <si>
    <t>Kosten aangeboden drie opties SLA - PVE eis: algemeen-14 (informatief)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</si>
</sst>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i/>
      <sz val="9"/>
      <color rgb="FF000000"/>
      <name val="Arial"/>
      <family val="2"/>
    </font>
    <font>
      <sz val="11"/>
      <color rgb="FF000000"/>
      <name val="Arial"/>
      <family val="2"/>
    </font>
    <font>
      <sz val="11"/>
      <color theme="0"/>
      <name val="Arial"/>
      <family val="2"/>
    </font>
    <font>
      <b/>
      <sz val="11"/>
      <color rgb="FF000000"/>
      <name val="Arial"/>
      <family val="2"/>
    </font>
    <font>
      <b/>
      <sz val="14"/>
      <color theme="0"/>
      <name val="Arial"/>
      <family val="2"/>
    </font>
    <font>
      <i/>
      <sz val="9"/>
      <color rgb="FF000000"/>
      <name val="Arial"/>
    </font>
    <font>
      <sz val="11"/>
      <color rgb="FF000000"/>
      <name val="Arial"/>
    </font>
    <font>
      <sz val="11"/>
      <color theme="1"/>
      <name val="Arial"/>
    </font>
    <font>
      <b/>
      <sz val="11"/>
      <color theme="1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FF0000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5" tint="-0.24997711111789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104">
    <xf numFmtId="0" fontId="0" fillId="0" borderId="0" xfId="0"/>
    <xf numFmtId="0" fontId="4" fillId="4" borderId="0" xfId="0" applyFont="1" applyFill="1"/>
    <xf numFmtId="0" fontId="6" fillId="0" borderId="0" xfId="0" applyFont="1"/>
    <xf numFmtId="0" fontId="8" fillId="0" borderId="1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3" borderId="1" xfId="0" applyFont="1" applyFill="1" applyBorder="1"/>
    <xf numFmtId="0" fontId="3" fillId="3" borderId="17" xfId="0" applyFont="1" applyFill="1" applyBorder="1"/>
    <xf numFmtId="0" fontId="9" fillId="2" borderId="17" xfId="0" applyFont="1" applyFill="1" applyBorder="1"/>
    <xf numFmtId="8" fontId="3" fillId="3" borderId="2" xfId="0" applyNumberFormat="1" applyFont="1" applyFill="1" applyBorder="1"/>
    <xf numFmtId="0" fontId="10" fillId="5" borderId="10" xfId="0" applyFont="1" applyFill="1" applyBorder="1"/>
    <xf numFmtId="0" fontId="6" fillId="4" borderId="10" xfId="0" applyFont="1" applyFill="1" applyBorder="1"/>
    <xf numFmtId="0" fontId="10" fillId="5" borderId="11" xfId="0" applyFont="1" applyFill="1" applyBorder="1"/>
    <xf numFmtId="0" fontId="6" fillId="0" borderId="0" xfId="0" applyFont="1" applyAlignment="1">
      <alignment horizontal="left" vertic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8" fillId="8" borderId="13" xfId="0" applyFont="1" applyFill="1" applyBorder="1"/>
    <xf numFmtId="0" fontId="8" fillId="8" borderId="3" xfId="0" applyFont="1" applyFill="1" applyBorder="1"/>
    <xf numFmtId="0" fontId="3" fillId="3" borderId="14" xfId="0" applyFont="1" applyFill="1" applyBorder="1"/>
    <xf numFmtId="0" fontId="3" fillId="3" borderId="15" xfId="0" applyFont="1" applyFill="1" applyBorder="1"/>
    <xf numFmtId="8" fontId="3" fillId="3" borderId="7" xfId="0" applyNumberFormat="1" applyFont="1" applyFill="1" applyBorder="1"/>
    <xf numFmtId="0" fontId="10" fillId="5" borderId="4" xfId="0" applyFont="1" applyFill="1" applyBorder="1"/>
    <xf numFmtId="0" fontId="10" fillId="5" borderId="5" xfId="0" applyFont="1" applyFill="1" applyBorder="1"/>
    <xf numFmtId="0" fontId="10" fillId="5" borderId="6" xfId="0" applyFont="1" applyFill="1" applyBorder="1"/>
    <xf numFmtId="0" fontId="3" fillId="2" borderId="11" xfId="0" applyFont="1" applyFill="1" applyBorder="1"/>
    <xf numFmtId="8" fontId="3" fillId="2" borderId="7" xfId="0" applyNumberFormat="1" applyFont="1" applyFill="1" applyBorder="1"/>
    <xf numFmtId="0" fontId="14" fillId="0" borderId="0" xfId="0" applyFont="1"/>
    <xf numFmtId="0" fontId="13" fillId="8" borderId="3" xfId="0" applyFont="1" applyFill="1" applyBorder="1"/>
    <xf numFmtId="0" fontId="11" fillId="2" borderId="0" xfId="0" applyFont="1" applyFill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left"/>
    </xf>
    <xf numFmtId="0" fontId="8" fillId="8" borderId="4" xfId="0" applyFont="1" applyFill="1" applyBorder="1" applyAlignment="1">
      <alignment horizontal="left"/>
    </xf>
    <xf numFmtId="0" fontId="3" fillId="3" borderId="19" xfId="0" applyFont="1" applyFill="1" applyBorder="1" applyAlignment="1">
      <alignment horizontal="center" vertical="top"/>
    </xf>
    <xf numFmtId="0" fontId="3" fillId="3" borderId="20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5" fillId="6" borderId="0" xfId="0" applyFont="1" applyFill="1" applyAlignment="1">
      <alignment horizontal="center" vertical="center"/>
    </xf>
    <xf numFmtId="0" fontId="3" fillId="3" borderId="9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 wrapText="1"/>
    </xf>
    <xf numFmtId="0" fontId="10" fillId="5" borderId="9" xfId="0" applyFont="1" applyFill="1" applyBorder="1" applyAlignment="1">
      <alignment horizontal="left" vertical="top"/>
    </xf>
    <xf numFmtId="0" fontId="10" fillId="5" borderId="11" xfId="0" applyFont="1" applyFill="1" applyBorder="1" applyAlignment="1">
      <alignment horizontal="left" vertical="top"/>
    </xf>
    <xf numFmtId="0" fontId="3" fillId="3" borderId="21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8" fontId="6" fillId="0" borderId="0" xfId="0" applyNumberFormat="1" applyFont="1"/>
    <xf numFmtId="8" fontId="3" fillId="2" borderId="0" xfId="0" applyNumberFormat="1" applyFont="1" applyFill="1"/>
    <xf numFmtId="0" fontId="12" fillId="6" borderId="18" xfId="0" applyFont="1" applyFill="1" applyBorder="1" applyProtection="1">
      <protection locked="0"/>
    </xf>
    <xf numFmtId="9" fontId="8" fillId="7" borderId="3" xfId="1" applyFont="1" applyFill="1" applyBorder="1" applyAlignment="1" applyProtection="1">
      <alignment horizontal="center"/>
      <protection locked="0"/>
    </xf>
    <xf numFmtId="8" fontId="8" fillId="7" borderId="3" xfId="0" applyNumberFormat="1" applyFont="1" applyFill="1" applyBorder="1" applyProtection="1">
      <protection locked="0"/>
    </xf>
    <xf numFmtId="9" fontId="13" fillId="7" borderId="3" xfId="1" applyFont="1" applyFill="1" applyBorder="1" applyAlignment="1" applyProtection="1">
      <alignment horizontal="center"/>
      <protection locked="0"/>
    </xf>
    <xf numFmtId="8" fontId="8" fillId="7" borderId="8" xfId="0" applyNumberFormat="1" applyFont="1" applyFill="1" applyBorder="1" applyProtection="1">
      <protection locked="0"/>
    </xf>
    <xf numFmtId="0" fontId="6" fillId="2" borderId="0" xfId="0" applyFont="1" applyFill="1"/>
    <xf numFmtId="0" fontId="6" fillId="8" borderId="18" xfId="0" applyFont="1" applyFill="1" applyBorder="1" applyAlignment="1">
      <alignment horizontal="left"/>
    </xf>
    <xf numFmtId="0" fontId="6" fillId="8" borderId="6" xfId="0" applyFont="1" applyFill="1" applyBorder="1" applyAlignment="1">
      <alignment horizontal="left"/>
    </xf>
    <xf numFmtId="0" fontId="6" fillId="5" borderId="9" xfId="0" applyFont="1" applyFill="1" applyBorder="1"/>
    <xf numFmtId="0" fontId="5" fillId="5" borderId="7" xfId="0" applyFont="1" applyFill="1" applyBorder="1" applyAlignment="1">
      <alignment horizontal="left" vertical="center" wrapText="1"/>
    </xf>
    <xf numFmtId="0" fontId="5" fillId="5" borderId="16" xfId="0" applyFont="1" applyFill="1" applyBorder="1" applyAlignment="1">
      <alignment vertical="center"/>
    </xf>
    <xf numFmtId="0" fontId="5" fillId="5" borderId="17" xfId="0" applyFont="1" applyFill="1" applyBorder="1" applyAlignment="1">
      <alignment vertical="center"/>
    </xf>
    <xf numFmtId="0" fontId="16" fillId="0" borderId="3" xfId="0" applyFont="1" applyBorder="1"/>
    <xf numFmtId="0" fontId="19" fillId="0" borderId="3" xfId="0" applyFont="1" applyBorder="1"/>
    <xf numFmtId="44" fontId="8" fillId="10" borderId="3" xfId="3" applyFont="1" applyFill="1" applyBorder="1"/>
    <xf numFmtId="44" fontId="6" fillId="0" borderId="0" xfId="0" applyNumberFormat="1" applyFont="1"/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0" fontId="5" fillId="5" borderId="17" xfId="0" applyFont="1" applyFill="1" applyBorder="1" applyAlignment="1">
      <alignment horizontal="left" vertical="center" wrapText="1"/>
    </xf>
    <xf numFmtId="44" fontId="14" fillId="0" borderId="3" xfId="0" applyNumberFormat="1" applyFont="1" applyBorder="1"/>
    <xf numFmtId="44" fontId="6" fillId="0" borderId="3" xfId="0" applyNumberFormat="1" applyFont="1" applyBorder="1"/>
    <xf numFmtId="44" fontId="6" fillId="0" borderId="8" xfId="0" applyNumberFormat="1" applyFont="1" applyBorder="1"/>
    <xf numFmtId="44" fontId="15" fillId="9" borderId="7" xfId="0" applyNumberFormat="1" applyFont="1" applyFill="1" applyBorder="1" applyAlignment="1">
      <alignment vertical="center"/>
    </xf>
    <xf numFmtId="0" fontId="15" fillId="11" borderId="7" xfId="0" applyFont="1" applyFill="1" applyBorder="1" applyAlignment="1">
      <alignment horizontal="left" wrapText="1"/>
    </xf>
    <xf numFmtId="44" fontId="20" fillId="11" borderId="11" xfId="0" applyNumberFormat="1" applyFont="1" applyFill="1" applyBorder="1" applyAlignment="1">
      <alignment vertical="center"/>
    </xf>
    <xf numFmtId="0" fontId="10" fillId="5" borderId="17" xfId="0" applyFont="1" applyFill="1" applyBorder="1"/>
    <xf numFmtId="8" fontId="15" fillId="9" borderId="7" xfId="0" applyNumberFormat="1" applyFont="1" applyFill="1" applyBorder="1" applyAlignment="1">
      <alignment vertical="center"/>
    </xf>
    <xf numFmtId="0" fontId="10" fillId="5" borderId="9" xfId="0" applyFont="1" applyFill="1" applyBorder="1"/>
    <xf numFmtId="164" fontId="3" fillId="3" borderId="9" xfId="0" applyNumberFormat="1" applyFont="1" applyFill="1" applyBorder="1" applyAlignment="1">
      <alignment vertical="center"/>
    </xf>
    <xf numFmtId="164" fontId="6" fillId="0" borderId="24" xfId="0" applyNumberFormat="1" applyFont="1" applyBorder="1"/>
    <xf numFmtId="164" fontId="6" fillId="0" borderId="25" xfId="0" applyNumberFormat="1" applyFont="1" applyBorder="1"/>
    <xf numFmtId="0" fontId="3" fillId="2" borderId="1" xfId="0" applyFont="1" applyFill="1" applyBorder="1"/>
    <xf numFmtId="0" fontId="6" fillId="0" borderId="27" xfId="0" applyFont="1" applyBorder="1"/>
    <xf numFmtId="0" fontId="6" fillId="0" borderId="28" xfId="0" applyFont="1" applyBorder="1"/>
    <xf numFmtId="0" fontId="3" fillId="2" borderId="29" xfId="0" applyFont="1" applyFill="1" applyBorder="1"/>
    <xf numFmtId="44" fontId="6" fillId="0" borderId="30" xfId="0" applyNumberFormat="1" applyFont="1" applyBorder="1"/>
    <xf numFmtId="44" fontId="6" fillId="0" borderId="31" xfId="0" applyNumberFormat="1" applyFont="1" applyBorder="1"/>
    <xf numFmtId="0" fontId="3" fillId="2" borderId="32" xfId="0" applyFont="1" applyFill="1" applyBorder="1"/>
    <xf numFmtId="164" fontId="8" fillId="7" borderId="21" xfId="0" applyNumberFormat="1" applyFont="1" applyFill="1" applyBorder="1" applyProtection="1">
      <protection locked="0"/>
    </xf>
    <xf numFmtId="164" fontId="8" fillId="7" borderId="23" xfId="0" applyNumberFormat="1" applyFont="1" applyFill="1" applyBorder="1" applyProtection="1">
      <protection locked="0"/>
    </xf>
    <xf numFmtId="0" fontId="12" fillId="6" borderId="4" xfId="0" applyFont="1" applyFill="1" applyBorder="1" applyAlignment="1" applyProtection="1">
      <alignment horizontal="left"/>
      <protection locked="0"/>
    </xf>
    <xf numFmtId="0" fontId="12" fillId="6" borderId="6" xfId="0" applyFont="1" applyFill="1" applyBorder="1" applyAlignment="1" applyProtection="1">
      <alignment horizontal="left"/>
      <protection locked="0"/>
    </xf>
    <xf numFmtId="0" fontId="7" fillId="6" borderId="4" xfId="0" applyFont="1" applyFill="1" applyBorder="1" applyAlignment="1" applyProtection="1">
      <alignment horizontal="left"/>
      <protection locked="0"/>
    </xf>
    <xf numFmtId="0" fontId="7" fillId="6" borderId="6" xfId="0" applyFont="1" applyFill="1" applyBorder="1" applyAlignment="1" applyProtection="1">
      <alignment horizontal="left"/>
      <protection locked="0"/>
    </xf>
    <xf numFmtId="0" fontId="7" fillId="6" borderId="18" xfId="0" applyFont="1" applyFill="1" applyBorder="1" applyAlignment="1" applyProtection="1">
      <alignment horizontal="left"/>
      <protection locked="0"/>
    </xf>
    <xf numFmtId="0" fontId="7" fillId="6" borderId="12" xfId="0" applyFont="1" applyFill="1" applyBorder="1" applyAlignment="1" applyProtection="1">
      <alignment horizontal="left"/>
      <protection locked="0"/>
    </xf>
    <xf numFmtId="0" fontId="8" fillId="7" borderId="3" xfId="0" applyFont="1" applyFill="1" applyBorder="1" applyProtection="1">
      <protection locked="0"/>
    </xf>
    <xf numFmtId="44" fontId="8" fillId="6" borderId="3" xfId="3" applyFont="1" applyFill="1" applyBorder="1" applyAlignment="1" applyProtection="1">
      <alignment horizontal="center"/>
      <protection locked="0"/>
    </xf>
    <xf numFmtId="0" fontId="7" fillId="6" borderId="3" xfId="0" applyFont="1" applyFill="1" applyBorder="1" applyProtection="1">
      <protection locked="0"/>
    </xf>
    <xf numFmtId="44" fontId="8" fillId="6" borderId="13" xfId="3" applyFont="1" applyFill="1" applyBorder="1" applyProtection="1">
      <protection locked="0"/>
    </xf>
    <xf numFmtId="44" fontId="8" fillId="6" borderId="3" xfId="3" applyFont="1" applyFill="1" applyBorder="1" applyProtection="1">
      <protection locked="0"/>
    </xf>
    <xf numFmtId="9" fontId="6" fillId="6" borderId="3" xfId="1" applyFont="1" applyFill="1" applyBorder="1" applyAlignment="1" applyProtection="1">
      <alignment horizontal="center"/>
      <protection locked="0"/>
    </xf>
    <xf numFmtId="9" fontId="6" fillId="6" borderId="8" xfId="1" applyFont="1" applyFill="1" applyBorder="1" applyAlignment="1" applyProtection="1">
      <alignment horizontal="center"/>
      <protection locked="0"/>
    </xf>
    <xf numFmtId="0" fontId="8" fillId="8" borderId="3" xfId="0" applyFont="1" applyFill="1" applyBorder="1" applyProtection="1">
      <protection locked="0"/>
    </xf>
    <xf numFmtId="0" fontId="8" fillId="7" borderId="8" xfId="0" applyFont="1" applyFill="1" applyBorder="1" applyProtection="1">
      <protection locked="0"/>
    </xf>
    <xf numFmtId="44" fontId="6" fillId="6" borderId="24" xfId="3" applyFont="1" applyFill="1" applyBorder="1" applyProtection="1">
      <protection locked="0"/>
    </xf>
    <xf numFmtId="44" fontId="6" fillId="6" borderId="26" xfId="3" applyFont="1" applyFill="1" applyBorder="1" applyProtection="1">
      <protection locked="0"/>
    </xf>
  </cellXfs>
  <cellStyles count="4">
    <cellStyle name="Procent" xfId="1" builtinId="5"/>
    <cellStyle name="Standaard" xfId="0" builtinId="0"/>
    <cellStyle name="Standaard 2" xfId="2" xr:uid="{5002D6CA-BC1C-4A62-AC04-A4F66CB25FD3}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207646</xdr:colOff>
      <xdr:row>0</xdr:row>
      <xdr:rowOff>354330</xdr:rowOff>
    </xdr:from>
    <xdr:to>
      <xdr:col>1</xdr:col>
      <xdr:colOff>1350646</xdr:colOff>
      <xdr:row>2</xdr:row>
      <xdr:rowOff>169545</xdr:rowOff>
    </xdr:to>
    <xdr:pic>
      <xdr:nvPicPr>
        <xdr:cNvPr id="6" name="Afbeelding 5" descr="logo VRF">
          <a:extLst>
            <a:ext uri="{FF2B5EF4-FFF2-40B4-BE49-F238E27FC236}">
              <a16:creationId xmlns:a16="http://schemas.microsoft.com/office/drawing/2014/main" id="{8D3ADFA4-6C16-AAC9-445B-24F18B64065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6" y="354330"/>
          <a:ext cx="1402080" cy="3867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E2056-6B4C-4212-89EC-935079827F59}">
  <dimension ref="A1:M53"/>
  <sheetViews>
    <sheetView tabSelected="1" workbookViewId="0">
      <selection activeCell="G19" sqref="G19"/>
    </sheetView>
  </sheetViews>
  <sheetFormatPr defaultColWidth="8.88671875" defaultRowHeight="14.25" customHeight="1" x14ac:dyDescent="0.25"/>
  <cols>
    <col min="1" max="1" width="3.5546875" style="2" customWidth="1"/>
    <col min="2" max="2" width="78.44140625" style="2" customWidth="1"/>
    <col min="3" max="3" width="25.44140625" style="2" customWidth="1"/>
    <col min="4" max="4" width="24.44140625" style="2" customWidth="1"/>
    <col min="5" max="5" width="22.109375" style="2" customWidth="1"/>
    <col min="6" max="6" width="22.44140625" style="2" customWidth="1"/>
    <col min="7" max="7" width="22.21875" style="2" customWidth="1"/>
    <col min="8" max="8" width="31.21875" style="2" customWidth="1"/>
    <col min="9" max="16383" width="8.88671875" style="2"/>
    <col min="16384" max="16384" width="8.88671875" style="2" bestFit="1" customWidth="1"/>
  </cols>
  <sheetData>
    <row r="1" spans="1:11" ht="28.35" customHeight="1" x14ac:dyDescent="0.25">
      <c r="A1" s="27" t="s">
        <v>0</v>
      </c>
      <c r="B1" s="27"/>
      <c r="C1" s="27"/>
      <c r="D1" s="27"/>
      <c r="E1" s="27"/>
      <c r="F1" s="27"/>
      <c r="G1" s="12"/>
      <c r="H1" s="12"/>
      <c r="I1" s="12"/>
      <c r="J1" s="12"/>
      <c r="K1" s="12"/>
    </row>
    <row r="2" spans="1:11" ht="16.350000000000001" customHeight="1" x14ac:dyDescent="0.25">
      <c r="A2" s="13"/>
      <c r="B2" s="14" t="s">
        <v>1</v>
      </c>
      <c r="C2" s="13"/>
      <c r="D2" s="37" t="s">
        <v>2</v>
      </c>
      <c r="E2" s="37"/>
      <c r="F2" s="13"/>
    </row>
    <row r="3" spans="1:11" ht="18" customHeight="1" x14ac:dyDescent="0.25">
      <c r="A3" s="13"/>
      <c r="B3" s="13"/>
      <c r="C3" s="13"/>
      <c r="D3" s="13"/>
      <c r="E3" s="13"/>
      <c r="F3" s="13"/>
    </row>
    <row r="4" spans="1:11" ht="22.5" customHeight="1" thickBot="1" x14ac:dyDescent="0.3">
      <c r="A4" s="28" t="s">
        <v>43</v>
      </c>
      <c r="B4" s="29"/>
      <c r="C4" s="29"/>
      <c r="D4" s="29"/>
      <c r="E4" s="29"/>
      <c r="F4" s="30"/>
    </row>
    <row r="5" spans="1:11" ht="55.8" thickBot="1" x14ac:dyDescent="0.3">
      <c r="A5" s="1"/>
      <c r="B5" s="57" t="s">
        <v>3</v>
      </c>
      <c r="C5" s="55" t="s">
        <v>38</v>
      </c>
      <c r="D5" s="55" t="s">
        <v>34</v>
      </c>
      <c r="E5" s="55" t="s">
        <v>42</v>
      </c>
      <c r="F5" s="56" t="s">
        <v>4</v>
      </c>
      <c r="G5" s="65" t="s">
        <v>44</v>
      </c>
      <c r="H5" s="65" t="s">
        <v>45</v>
      </c>
    </row>
    <row r="6" spans="1:11" ht="13.8" x14ac:dyDescent="0.25">
      <c r="B6" s="59" t="s">
        <v>35</v>
      </c>
      <c r="C6" s="3">
        <v>260</v>
      </c>
      <c r="D6" s="96">
        <v>0</v>
      </c>
      <c r="E6" s="61">
        <f>D6*3</f>
        <v>0</v>
      </c>
      <c r="F6" s="98">
        <v>0</v>
      </c>
      <c r="G6" s="66">
        <f>E6-(E6*F6)</f>
        <v>0</v>
      </c>
      <c r="H6" s="67">
        <f>G6*1.21</f>
        <v>0</v>
      </c>
    </row>
    <row r="7" spans="1:11" ht="13.8" x14ac:dyDescent="0.25">
      <c r="B7" s="58" t="s">
        <v>33</v>
      </c>
      <c r="C7" s="4">
        <v>140</v>
      </c>
      <c r="D7" s="97">
        <v>0</v>
      </c>
      <c r="E7" s="61">
        <f>D7*3</f>
        <v>0</v>
      </c>
      <c r="F7" s="98">
        <v>0</v>
      </c>
      <c r="G7" s="66">
        <f t="shared" ref="G7:G12" si="0">E7-(E7*F7)</f>
        <v>0</v>
      </c>
      <c r="H7" s="67">
        <f t="shared" ref="H7:H12" si="1">G7*1.21</f>
        <v>0</v>
      </c>
    </row>
    <row r="8" spans="1:11" ht="13.8" x14ac:dyDescent="0.25">
      <c r="B8" s="93" t="s">
        <v>32</v>
      </c>
      <c r="C8" s="94">
        <v>0</v>
      </c>
      <c r="D8" s="60"/>
      <c r="E8" s="61">
        <f>C8*3</f>
        <v>0</v>
      </c>
      <c r="F8" s="98">
        <v>0</v>
      </c>
      <c r="G8" s="66">
        <f t="shared" si="0"/>
        <v>0</v>
      </c>
      <c r="H8" s="67">
        <f t="shared" si="1"/>
        <v>0</v>
      </c>
    </row>
    <row r="9" spans="1:11" ht="13.8" x14ac:dyDescent="0.25">
      <c r="B9" s="95" t="s">
        <v>5</v>
      </c>
      <c r="C9" s="94">
        <v>0</v>
      </c>
      <c r="D9" s="60"/>
      <c r="E9" s="61">
        <f>C9*3</f>
        <v>0</v>
      </c>
      <c r="F9" s="98">
        <v>0</v>
      </c>
      <c r="G9" s="66">
        <f t="shared" si="0"/>
        <v>0</v>
      </c>
      <c r="H9" s="67">
        <f t="shared" si="1"/>
        <v>0</v>
      </c>
    </row>
    <row r="10" spans="1:11" ht="13.8" x14ac:dyDescent="0.25">
      <c r="B10" s="95" t="s">
        <v>5</v>
      </c>
      <c r="C10" s="94">
        <v>0</v>
      </c>
      <c r="D10" s="60"/>
      <c r="E10" s="61">
        <f>C10*3</f>
        <v>0</v>
      </c>
      <c r="F10" s="98">
        <v>0</v>
      </c>
      <c r="G10" s="66">
        <f t="shared" si="0"/>
        <v>0</v>
      </c>
      <c r="H10" s="67">
        <f t="shared" si="1"/>
        <v>0</v>
      </c>
    </row>
    <row r="11" spans="1:11" ht="13.8" x14ac:dyDescent="0.25">
      <c r="B11" s="95" t="s">
        <v>5</v>
      </c>
      <c r="C11" s="94">
        <v>0</v>
      </c>
      <c r="D11" s="60"/>
      <c r="E11" s="61">
        <f>C11*3</f>
        <v>0</v>
      </c>
      <c r="F11" s="98">
        <v>0</v>
      </c>
      <c r="G11" s="66">
        <f t="shared" si="0"/>
        <v>0</v>
      </c>
      <c r="H11" s="67">
        <f t="shared" si="1"/>
        <v>0</v>
      </c>
      <c r="K11" s="25"/>
    </row>
    <row r="12" spans="1:11" ht="14.4" thickBot="1" x14ac:dyDescent="0.3">
      <c r="B12" s="95" t="s">
        <v>5</v>
      </c>
      <c r="C12" s="94">
        <v>0</v>
      </c>
      <c r="D12" s="60"/>
      <c r="E12" s="61">
        <f>C12*3</f>
        <v>0</v>
      </c>
      <c r="F12" s="99">
        <v>0</v>
      </c>
      <c r="G12" s="66">
        <f t="shared" si="0"/>
        <v>0</v>
      </c>
      <c r="H12" s="68">
        <f t="shared" si="1"/>
        <v>0</v>
      </c>
      <c r="K12" s="25"/>
    </row>
    <row r="13" spans="1:11" ht="22.2" customHeight="1" thickBot="1" x14ac:dyDescent="0.3">
      <c r="B13" s="5" t="s">
        <v>39</v>
      </c>
      <c r="C13" s="6"/>
      <c r="D13" s="6"/>
      <c r="E13" s="7"/>
      <c r="F13" s="8"/>
      <c r="G13" s="8"/>
      <c r="H13" s="69">
        <f>SUM(H6:H12)</f>
        <v>0</v>
      </c>
    </row>
    <row r="14" spans="1:11" ht="14.4" thickBot="1" x14ac:dyDescent="0.3">
      <c r="B14" s="54" t="s">
        <v>40</v>
      </c>
      <c r="C14" s="9"/>
      <c r="D14" s="9"/>
      <c r="E14" s="10"/>
      <c r="F14" s="11"/>
    </row>
    <row r="16" spans="1:11" ht="14.4" thickBot="1" x14ac:dyDescent="0.3">
      <c r="B16" s="33" t="s">
        <v>6</v>
      </c>
      <c r="C16" s="34"/>
      <c r="D16" s="34"/>
      <c r="E16" s="51"/>
    </row>
    <row r="17" spans="2:13" ht="14.4" thickBot="1" x14ac:dyDescent="0.3">
      <c r="B17" s="40" t="s">
        <v>7</v>
      </c>
      <c r="C17" s="41"/>
      <c r="D17" s="74" t="s">
        <v>29</v>
      </c>
      <c r="E17" s="72" t="s">
        <v>26</v>
      </c>
    </row>
    <row r="18" spans="2:13" ht="13.8" x14ac:dyDescent="0.25">
      <c r="B18" s="15" t="s">
        <v>8</v>
      </c>
      <c r="C18" s="15"/>
      <c r="D18" s="85">
        <v>0</v>
      </c>
      <c r="E18" s="76">
        <f>D18*1.21</f>
        <v>0</v>
      </c>
    </row>
    <row r="19" spans="2:13" ht="13.8" x14ac:dyDescent="0.25">
      <c r="B19" s="52" t="s">
        <v>31</v>
      </c>
      <c r="C19" s="53"/>
      <c r="D19" s="85">
        <v>0</v>
      </c>
      <c r="E19" s="76">
        <f t="shared" ref="E19:E25" si="2">D19*1.21</f>
        <v>0</v>
      </c>
    </row>
    <row r="20" spans="2:13" ht="13.8" x14ac:dyDescent="0.25">
      <c r="B20" s="52" t="s">
        <v>30</v>
      </c>
      <c r="C20" s="53"/>
      <c r="D20" s="85">
        <v>0</v>
      </c>
      <c r="E20" s="76">
        <f t="shared" si="2"/>
        <v>0</v>
      </c>
    </row>
    <row r="21" spans="2:13" ht="13.8" x14ac:dyDescent="0.25">
      <c r="B21" s="32" t="s">
        <v>9</v>
      </c>
      <c r="C21" s="31"/>
      <c r="D21" s="85">
        <v>0</v>
      </c>
      <c r="E21" s="76">
        <f t="shared" si="2"/>
        <v>0</v>
      </c>
      <c r="F21" s="25"/>
      <c r="G21" s="25"/>
      <c r="H21" s="25"/>
      <c r="J21" s="25"/>
    </row>
    <row r="22" spans="2:13" ht="14.25" customHeight="1" x14ac:dyDescent="0.25">
      <c r="B22" s="87" t="s">
        <v>5</v>
      </c>
      <c r="C22" s="88"/>
      <c r="D22" s="85">
        <v>0</v>
      </c>
      <c r="E22" s="76">
        <f t="shared" si="2"/>
        <v>0</v>
      </c>
      <c r="F22" s="25"/>
      <c r="G22" s="25"/>
      <c r="H22" s="25"/>
      <c r="J22" s="25"/>
      <c r="K22" s="25"/>
      <c r="L22" s="25"/>
      <c r="M22" s="25"/>
    </row>
    <row r="23" spans="2:13" ht="13.8" x14ac:dyDescent="0.25">
      <c r="B23" s="89" t="s">
        <v>5</v>
      </c>
      <c r="C23" s="90"/>
      <c r="D23" s="85">
        <v>0</v>
      </c>
      <c r="E23" s="76">
        <f t="shared" si="2"/>
        <v>0</v>
      </c>
      <c r="F23" s="25"/>
    </row>
    <row r="24" spans="2:13" ht="13.8" x14ac:dyDescent="0.25">
      <c r="B24" s="89" t="s">
        <v>5</v>
      </c>
      <c r="C24" s="90"/>
      <c r="D24" s="85">
        <v>0</v>
      </c>
      <c r="E24" s="76">
        <f t="shared" si="2"/>
        <v>0</v>
      </c>
    </row>
    <row r="25" spans="2:13" ht="14.4" thickBot="1" x14ac:dyDescent="0.3">
      <c r="B25" s="91" t="s">
        <v>5</v>
      </c>
      <c r="C25" s="92"/>
      <c r="D25" s="86">
        <v>0</v>
      </c>
      <c r="E25" s="77">
        <f t="shared" si="2"/>
        <v>0</v>
      </c>
    </row>
    <row r="26" spans="2:13" ht="30" customHeight="1" thickBot="1" x14ac:dyDescent="0.3">
      <c r="B26" s="38" t="s">
        <v>10</v>
      </c>
      <c r="C26" s="39"/>
      <c r="D26" s="75">
        <f>SUM(D18:D25)</f>
        <v>0</v>
      </c>
      <c r="E26" s="73">
        <f>SUM(E18:E25)</f>
        <v>0</v>
      </c>
      <c r="G26" s="70" t="s">
        <v>41</v>
      </c>
      <c r="H26" s="71">
        <f>H13+E26</f>
        <v>0</v>
      </c>
    </row>
    <row r="28" spans="2:13" ht="13.8" x14ac:dyDescent="0.25">
      <c r="B28" s="62" t="s">
        <v>37</v>
      </c>
      <c r="C28" s="63"/>
      <c r="D28" s="64" t="s">
        <v>27</v>
      </c>
      <c r="E28" s="64" t="s">
        <v>28</v>
      </c>
    </row>
    <row r="29" spans="2:13" ht="13.8" x14ac:dyDescent="0.25">
      <c r="B29" s="16" t="s">
        <v>11</v>
      </c>
      <c r="C29" s="16" t="s">
        <v>12</v>
      </c>
      <c r="D29" s="48">
        <v>0</v>
      </c>
      <c r="E29" s="44">
        <f>D29*1.21</f>
        <v>0</v>
      </c>
    </row>
    <row r="30" spans="2:13" ht="13.8" x14ac:dyDescent="0.25">
      <c r="B30" s="16" t="s">
        <v>13</v>
      </c>
      <c r="C30" s="16" t="s">
        <v>12</v>
      </c>
      <c r="D30" s="48">
        <v>0</v>
      </c>
      <c r="E30" s="44">
        <f t="shared" ref="E30:E32" si="3">D30*1.21</f>
        <v>0</v>
      </c>
    </row>
    <row r="31" spans="2:13" ht="13.8" x14ac:dyDescent="0.25">
      <c r="B31" s="16" t="s">
        <v>14</v>
      </c>
      <c r="C31" s="16" t="s">
        <v>12</v>
      </c>
      <c r="D31" s="48">
        <v>0</v>
      </c>
      <c r="E31" s="44">
        <f t="shared" si="3"/>
        <v>0</v>
      </c>
    </row>
    <row r="32" spans="2:13" ht="14.4" thickBot="1" x14ac:dyDescent="0.3">
      <c r="B32" s="26" t="s">
        <v>15</v>
      </c>
      <c r="C32" s="16" t="s">
        <v>12</v>
      </c>
      <c r="D32" s="48">
        <v>0</v>
      </c>
      <c r="E32" s="44">
        <f t="shared" si="3"/>
        <v>0</v>
      </c>
    </row>
    <row r="33" spans="2:6" ht="14.4" thickBot="1" x14ac:dyDescent="0.3">
      <c r="B33" s="17" t="s">
        <v>36</v>
      </c>
      <c r="C33" s="18"/>
      <c r="D33" s="19">
        <f>SUM(D29:D32)</f>
        <v>0</v>
      </c>
      <c r="E33" s="45">
        <f>SUM(E29:E32)</f>
        <v>0</v>
      </c>
    </row>
    <row r="35" spans="2:6" ht="13.8" x14ac:dyDescent="0.25">
      <c r="B35" s="42" t="s">
        <v>23</v>
      </c>
      <c r="C35" s="43"/>
      <c r="D35" s="43"/>
      <c r="E35" s="43"/>
      <c r="F35" s="43"/>
    </row>
    <row r="36" spans="2:6" ht="13.8" x14ac:dyDescent="0.25">
      <c r="B36" s="20" t="s">
        <v>7</v>
      </c>
      <c r="C36" s="21" t="s">
        <v>16</v>
      </c>
      <c r="D36" s="22" t="s">
        <v>4</v>
      </c>
      <c r="E36" s="22" t="s">
        <v>25</v>
      </c>
      <c r="F36" s="22" t="s">
        <v>26</v>
      </c>
    </row>
    <row r="37" spans="2:6" ht="13.8" x14ac:dyDescent="0.25">
      <c r="B37" s="100" t="s">
        <v>18</v>
      </c>
      <c r="C37" s="46" t="s">
        <v>5</v>
      </c>
      <c r="D37" s="47">
        <v>0</v>
      </c>
      <c r="E37" s="48">
        <v>0</v>
      </c>
      <c r="F37" s="44">
        <f>E37*1.21</f>
        <v>0</v>
      </c>
    </row>
    <row r="38" spans="2:6" ht="13.8" x14ac:dyDescent="0.25">
      <c r="B38" s="93"/>
      <c r="C38" s="46" t="s">
        <v>5</v>
      </c>
      <c r="D38" s="47">
        <v>0</v>
      </c>
      <c r="E38" s="48">
        <v>0</v>
      </c>
      <c r="F38" s="44">
        <f t="shared" ref="F38:F46" si="4">E38*1.21</f>
        <v>0</v>
      </c>
    </row>
    <row r="39" spans="2:6" ht="13.8" x14ac:dyDescent="0.25">
      <c r="B39" s="93"/>
      <c r="C39" s="46" t="s">
        <v>5</v>
      </c>
      <c r="D39" s="47">
        <v>0</v>
      </c>
      <c r="E39" s="48">
        <v>0</v>
      </c>
      <c r="F39" s="44">
        <f t="shared" si="4"/>
        <v>0</v>
      </c>
    </row>
    <row r="40" spans="2:6" ht="13.8" x14ac:dyDescent="0.25">
      <c r="B40" s="93"/>
      <c r="C40" s="46" t="s">
        <v>5</v>
      </c>
      <c r="D40" s="47">
        <v>0</v>
      </c>
      <c r="E40" s="48">
        <v>0</v>
      </c>
      <c r="F40" s="44">
        <f t="shared" si="4"/>
        <v>0</v>
      </c>
    </row>
    <row r="41" spans="2:6" ht="13.8" x14ac:dyDescent="0.25">
      <c r="B41" s="93"/>
      <c r="C41" s="46" t="s">
        <v>5</v>
      </c>
      <c r="D41" s="47">
        <v>0</v>
      </c>
      <c r="E41" s="48">
        <v>0</v>
      </c>
      <c r="F41" s="44">
        <f t="shared" si="4"/>
        <v>0</v>
      </c>
    </row>
    <row r="42" spans="2:6" ht="13.8" x14ac:dyDescent="0.25">
      <c r="B42" s="100" t="s">
        <v>19</v>
      </c>
      <c r="C42" s="46" t="s">
        <v>5</v>
      </c>
      <c r="D42" s="47">
        <v>0</v>
      </c>
      <c r="E42" s="48">
        <v>0</v>
      </c>
      <c r="F42" s="44">
        <f t="shared" si="4"/>
        <v>0</v>
      </c>
    </row>
    <row r="43" spans="2:6" ht="13.8" x14ac:dyDescent="0.25">
      <c r="B43" s="93"/>
      <c r="C43" s="46" t="s">
        <v>5</v>
      </c>
      <c r="D43" s="47">
        <v>0</v>
      </c>
      <c r="E43" s="48">
        <v>0</v>
      </c>
      <c r="F43" s="44">
        <f t="shared" si="4"/>
        <v>0</v>
      </c>
    </row>
    <row r="44" spans="2:6" ht="13.8" x14ac:dyDescent="0.25">
      <c r="B44" s="93"/>
      <c r="C44" s="46" t="s">
        <v>5</v>
      </c>
      <c r="D44" s="47">
        <v>0</v>
      </c>
      <c r="E44" s="48">
        <v>0</v>
      </c>
      <c r="F44" s="44">
        <f t="shared" si="4"/>
        <v>0</v>
      </c>
    </row>
    <row r="45" spans="2:6" ht="13.8" x14ac:dyDescent="0.25">
      <c r="B45" s="93"/>
      <c r="C45" s="46" t="s">
        <v>5</v>
      </c>
      <c r="D45" s="47">
        <v>0</v>
      </c>
      <c r="E45" s="48">
        <v>0</v>
      </c>
      <c r="F45" s="44">
        <f t="shared" si="4"/>
        <v>0</v>
      </c>
    </row>
    <row r="46" spans="2:6" ht="13.8" x14ac:dyDescent="0.25">
      <c r="B46" s="101"/>
      <c r="C46" s="46" t="s">
        <v>5</v>
      </c>
      <c r="D46" s="49">
        <v>0</v>
      </c>
      <c r="E46" s="50">
        <v>0</v>
      </c>
      <c r="F46" s="44">
        <f t="shared" si="4"/>
        <v>0</v>
      </c>
    </row>
    <row r="47" spans="2:6" ht="13.8" x14ac:dyDescent="0.25">
      <c r="B47" s="35" t="s">
        <v>17</v>
      </c>
      <c r="C47" s="36"/>
      <c r="D47" s="23"/>
      <c r="E47" s="24">
        <f>SUM(E37:E46)</f>
        <v>0</v>
      </c>
      <c r="F47" s="45">
        <f>SUM(F37:F46)</f>
        <v>0</v>
      </c>
    </row>
    <row r="48" spans="2:6" ht="13.8" x14ac:dyDescent="0.25">
      <c r="B48" s="2" t="s">
        <v>24</v>
      </c>
    </row>
    <row r="49" spans="2:4" ht="14.4" thickBot="1" x14ac:dyDescent="0.3"/>
    <row r="50" spans="2:4" ht="14.25" customHeight="1" x14ac:dyDescent="0.25">
      <c r="B50" s="78" t="s">
        <v>48</v>
      </c>
      <c r="C50" s="84" t="s">
        <v>46</v>
      </c>
      <c r="D50" s="81" t="s">
        <v>47</v>
      </c>
    </row>
    <row r="51" spans="2:4" ht="14.25" customHeight="1" x14ac:dyDescent="0.25">
      <c r="B51" s="79" t="s">
        <v>20</v>
      </c>
      <c r="C51" s="102">
        <v>0</v>
      </c>
      <c r="D51" s="82">
        <f>C51*1.21</f>
        <v>0</v>
      </c>
    </row>
    <row r="52" spans="2:4" ht="14.25" customHeight="1" x14ac:dyDescent="0.25">
      <c r="B52" s="79" t="s">
        <v>21</v>
      </c>
      <c r="C52" s="102">
        <v>0</v>
      </c>
      <c r="D52" s="82">
        <f t="shared" ref="D52:D53" si="5">C52*1.21</f>
        <v>0</v>
      </c>
    </row>
    <row r="53" spans="2:4" ht="14.25" customHeight="1" thickBot="1" x14ac:dyDescent="0.3">
      <c r="B53" s="80" t="s">
        <v>22</v>
      </c>
      <c r="C53" s="103">
        <v>0</v>
      </c>
      <c r="D53" s="83">
        <f t="shared" si="5"/>
        <v>0</v>
      </c>
    </row>
  </sheetData>
  <sheetProtection algorithmName="SHA-512" hashValue="8paL+J+H5VsvdCFkPD+RbSud8c6HGMI0EHSYGCnoqqQp7Z9uTAHQndbU80H2Vv6NM/e32lg+0v2M3M4ISyoGNA==" saltValue="YfwM7AFtUP8/Tez3ED8oCQ==" spinCount="100000" sheet="1" objects="1" scenarios="1"/>
  <mergeCells count="16">
    <mergeCell ref="B47:C47"/>
    <mergeCell ref="D2:E2"/>
    <mergeCell ref="B22:C22"/>
    <mergeCell ref="B23:C23"/>
    <mergeCell ref="B24:C24"/>
    <mergeCell ref="B25:C25"/>
    <mergeCell ref="B26:C26"/>
    <mergeCell ref="B17:C17"/>
    <mergeCell ref="B35:F35"/>
    <mergeCell ref="B28:C28"/>
    <mergeCell ref="A1:F1"/>
    <mergeCell ref="A4:F4"/>
    <mergeCell ref="B19:C19"/>
    <mergeCell ref="B21:C21"/>
    <mergeCell ref="B16:D16"/>
    <mergeCell ref="B20:C20"/>
  </mergeCells>
  <pageMargins left="0.25" right="0.25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9c1074-dc4b-4f6f-910c-6e25b5ea9ad8" xsi:nil="true"/>
    <lcf76f155ced4ddcb4097134ff3c332f xmlns="a0845668-f2bf-42b7-9160-e7984fc09c3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1B780A0EE7F64EB1E4F289E69CCCC8" ma:contentTypeVersion="" ma:contentTypeDescription="Een nieuw document maken." ma:contentTypeScope="" ma:versionID="1d445969de6edcd086217d389c28f3c0">
  <xsd:schema xmlns:xsd="http://www.w3.org/2001/XMLSchema" xmlns:xs="http://www.w3.org/2001/XMLSchema" xmlns:p="http://schemas.microsoft.com/office/2006/metadata/properties" xmlns:ns2="2cd743f0-63ae-473d-99e8-ef96cf6a8b87" xmlns:ns3="d770e883-2212-4492-8314-bff33c14e97e" xmlns:ns4="a0845668-f2bf-42b7-9160-e7984fc09c32" xmlns:ns5="509c1074-dc4b-4f6f-910c-6e25b5ea9ad8" targetNamespace="http://schemas.microsoft.com/office/2006/metadata/properties" ma:root="true" ma:fieldsID="d0631242c0e9afefcd9e9d77384f54eb" ns2:_="" ns3:_="" ns4:_="" ns5:_="">
    <xsd:import namespace="2cd743f0-63ae-473d-99e8-ef96cf6a8b87"/>
    <xsd:import namespace="d770e883-2212-4492-8314-bff33c14e97e"/>
    <xsd:import namespace="a0845668-f2bf-42b7-9160-e7984fc09c32"/>
    <xsd:import namespace="509c1074-dc4b-4f6f-910c-6e25b5ea9ad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d743f0-63ae-473d-99e8-ef96cf6a8b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70e883-2212-4492-8314-bff33c14e97e" elementFormDefault="qualified">
    <xsd:import namespace="http://schemas.microsoft.com/office/2006/documentManagement/types"/>
    <xsd:import namespace="http://schemas.microsoft.com/office/infopath/2007/PartnerControls"/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45668-f2bf-42b7-9160-e7984fc09c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5679d2bf-fa85-4c98-80fb-c2e8dc33f2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c1074-dc4b-4f6f-910c-6e25b5ea9ad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89e49f6-ed52-45f8-ae89-6696d6902f2c}" ma:internalName="TaxCatchAll" ma:showField="CatchAllData" ma:web="2cd743f0-63ae-473d-99e8-ef96cf6a8b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A8037E-D56B-4A4A-B441-D8DB3F605D0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f922d1e2-7043-4418-9b3a-bc7bd66c4569"/>
    <ds:schemaRef ds:uri="a1bf17d2-9275-428b-86f4-5d47a1eceb53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40DA5EC-0F70-4524-AC96-1FD196CD7F74}"/>
</file>

<file path=customXml/itemProps3.xml><?xml version="1.0" encoding="utf-8"?>
<ds:datastoreItem xmlns:ds="http://schemas.openxmlformats.org/officeDocument/2006/customXml" ds:itemID="{6D1DBFEB-341D-4CA2-BA89-5124E321FB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RIS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Hester Snijder</dc:creator>
  <cp:keywords/>
  <dc:description/>
  <cp:lastModifiedBy>Hester Snijder</cp:lastModifiedBy>
  <cp:revision/>
  <dcterms:created xsi:type="dcterms:W3CDTF">2023-01-11T12:34:06Z</dcterms:created>
  <dcterms:modified xsi:type="dcterms:W3CDTF">2023-01-27T14:06:39Z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0x010100D9E38EA18746474D976E8FCD63BE8CA4</vt:lpwstr>
  </property>
</Properties>
</file>