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https://ggdghornederland.sharepoint.com/sites/ContractmanagementIV/Shared Documents/General/4. Inkoop/Inkooptrajecten/EA/2023/EA-Kantoorautomatisering-PPM-115/05. Publicatie voorbereiden/EA KA Publicatieset/"/>
    </mc:Choice>
  </mc:AlternateContent>
  <xr:revisionPtr revIDLastSave="1477" documentId="8_{2E5A1E18-B773-48C9-AA2A-7543BDDAE7C9}" xr6:coauthVersionLast="47" xr6:coauthVersionMax="47" xr10:uidLastSave="{5CCE15DA-9DC4-43AB-899F-F133DC2B2820}"/>
  <bookViews>
    <workbookView xWindow="-120" yWindow="-120" windowWidth="29040" windowHeight="17640" activeTab="2" xr2:uid="{06CD7BEE-8F3F-439B-A1B3-43507D5F6619}"/>
  </bookViews>
  <sheets>
    <sheet name="Prijzenblad perceel 1" sheetId="2" r:id="rId1"/>
    <sheet name="Prijzenblad perceel 2" sheetId="4" r:id="rId2"/>
    <sheet name="Prijzenblad perceel 3" sheetId="6"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9" i="6" l="1"/>
  <c r="I18" i="6"/>
  <c r="I17" i="6"/>
  <c r="I15" i="6"/>
  <c r="I13" i="6"/>
  <c r="I15" i="4"/>
  <c r="I18" i="4"/>
  <c r="I19" i="4"/>
  <c r="I17" i="4"/>
  <c r="I13" i="4"/>
  <c r="I13" i="2"/>
  <c r="I15" i="2"/>
  <c r="I17" i="2"/>
</calcChain>
</file>

<file path=xl/sharedStrings.xml><?xml version="1.0" encoding="utf-8"?>
<sst xmlns="http://schemas.openxmlformats.org/spreadsheetml/2006/main" count="105" uniqueCount="42">
  <si>
    <t>Bijlage O: Prijzenblad Raamovereenkomst Kantoorautomatisering</t>
  </si>
  <si>
    <t>Perceel 1: Broker</t>
  </si>
  <si>
    <t>Naam Inschrijver</t>
  </si>
  <si>
    <t>Naam rechtsgeldige vertegenwoordiger</t>
  </si>
  <si>
    <t>Datum:</t>
  </si>
  <si>
    <t>Let op! Door indiening van dit prijzenblad, gaat u akkoord met de voorwaarden die Opdrachtgever stelt ten aanzien van prijsstelling door Inschrijvers, conform de aanbestedingsdocumenten. Met indiening van dit prijzenblad verklaart u bekend te zijn met de daarin  opgenomen voorwaarden van Opdrachtgever en daarmee nadrukkelijk in te stemmen.</t>
  </si>
  <si>
    <t>Prijscomponenten</t>
  </si>
  <si>
    <t>Verrekening naar score</t>
  </si>
  <si>
    <t>Component</t>
  </si>
  <si>
    <t>Staffel</t>
  </si>
  <si>
    <t>Bedrag</t>
  </si>
  <si>
    <t>Max Punten</t>
  </si>
  <si>
    <t>Minimum</t>
  </si>
  <si>
    <t>Maximum</t>
  </si>
  <si>
    <t>Punten</t>
  </si>
  <si>
    <t>Vaste jaarlijkse fee (P1)</t>
  </si>
  <si>
    <t>nvt</t>
  </si>
  <si>
    <t>Vaste handling fee per Nadere Overeenkomst (P2)</t>
  </si>
  <si>
    <t>Uurtarief voor adviesdiensten (P3)</t>
  </si>
  <si>
    <t>Toelichting op componenten conform de tekst van het Beschrijvend document</t>
  </si>
  <si>
    <t>Prijzen en percentages</t>
  </si>
  <si>
    <t>Alle opgegeven bedragen en percentages zijn incl BTW en inclusief alle kosten</t>
  </si>
  <si>
    <t>Vaste jaarlijkse fee</t>
  </si>
  <si>
    <t>Bij het prijsonderdeel Vaste jaarlijkse fee dient de Inschrijver de vaste prijs per jaar op te geven voor de dekking van de vaste kosten die de Opdrachtnemer maakt in het kader van het ter beschikking stellen van de Dienstverlening. Deze vaste jaarlijkse fee is gelijk voor de gehele looptijd van de Raamovereenkomst, inclusief de verlengingen.</t>
  </si>
  <si>
    <t>Vaste handling fee per Nadere overeenkomst</t>
  </si>
  <si>
    <t>Bij het prijsonderdeel Vaste handling fee per Nadere overeenkomst dient de Inschrijver de vaste prijs per afgesloten Nadere overeenkomst op te geven voor de dekking van de kosten die de Opdrachtnemer maakt in het kader van het tot stand brengen van de Nadere overeenkomsten met de leveranciers  en de dienstverlening gedurende de looptijd van de Nadere overeenkomst met die leveranciers. Deze vaste handling fee per Nadere overeenkomst is gelijk voor de gehele looptijd van de Raamovereenkomst, inclusief de verlengingen. 
Let op: deze vergoeding geldt niet voor het afsluiten van een Nadere overeenkomst voor adviesdiensten tussen Opdrachtgever en Opdrachtnemer.</t>
  </si>
  <si>
    <t>Uurtarief voor adviesdiensten</t>
  </si>
  <si>
    <t>Bij het Uurtarief voor adviesdiensten dient de Inschrijver het uurtarief op te geven, welke de Opdrachtnemer gebruikt bij de nacalculatie van de adviesdiensten, die de Opdrachtgever als individuele opdrachten, binnen de raamovereenkomst, verstrekt aan de Opdrachtnemer gedurende de looptijd van de raamovereenkomst. Dit uurtarief is gelijk voor de gehele looptijd van de Raamovereenkomst, inclusief de verlengingen.</t>
  </si>
  <si>
    <t>Perceel 2: Managed Service Provider</t>
  </si>
  <si>
    <t>Percentage</t>
  </si>
  <si>
    <t>Vaste procentuele fee per jaar per Nadere Overeenkomst (P2)</t>
  </si>
  <si>
    <t>Uurtarief senior consultants (P3)</t>
  </si>
  <si>
    <t>Uurtarief medior consultants en Projectleiders (P3)</t>
  </si>
  <si>
    <t>Uurtarief junior consultants (P3)</t>
  </si>
  <si>
    <t>Bij het prijsonderdeel Vaste jaarlijkse fee dient de Inschrijver de vaste prijs per jaar op te geven voor de dekking van de vaste kosten die de Opdrachtnemer maakt in het kader van het ter beschikking stellen van de Dienstverlening als Managed Service Provider. Deze vaste jaarlijkse fee is gelijk voor de gehele looptijd van de Raamovereenkomst, inclusief de verlengingen.</t>
  </si>
  <si>
    <t>Vaste procentuele fee per jaar per Nadere overeenkomst</t>
  </si>
  <si>
    <t>Bij het prijsonderdeel Vaste procentuele fee per jaar per Nadere overeenkomst dient de Inschrijver het vaste percentage per afgesloten Nadere overeenkomst op te geven voor de dekking van de jaarlijkse kosten die de Opdrachtnemer maakt in het kader van het afsluiten, integreren en managen van de dienstverlening binnen de Nadere Overeenkomst gedurende de looptijd van de Nadere overeenkomst. Deze procentuele vaste fee per jaar per Nadere overeenkomst is gelijk voor de gehele looptijd van de Raamovereenkomst, inclusief de verlengingen. Let op: deze vergoeding geldt niet voor het afsluiten van een Nadere overeenkomst voor adviesdiensten tussen Opdrachtgever en Opdrachtnemer.</t>
  </si>
  <si>
    <t>Uurtarief consultants</t>
  </si>
  <si>
    <t>Bij het Uurtarief voor consultants dient de Inschrijver de uurtarieven voor de rollen senior, medior en junior op te geven, welke de Opdrachtnemer gebruikt bij de nacalculatie van de advies- en projectdiensten, die de Opdrachtgever als individuele opdrachten, binnen de raamovereenkomst, verstrekt aan de Opdrachtnemer gedurende de looptijd van de raamovereenkomst. Dit uurtarief is gelijk voor de gehele looptijd van de Raamovereenkomst, inclusief de verlengingen.</t>
  </si>
  <si>
    <t>Perceel 3: Telefonie en VOIP-diensten</t>
  </si>
  <si>
    <r>
      <t>Dit Prijzenblad behoort bij de Europese openbare aanbesteding Kantoorautomatisering</t>
    </r>
    <r>
      <rPr>
        <sz val="11"/>
        <color rgb="FF000000"/>
        <rFont val="Calibri"/>
      </rPr>
      <t xml:space="preserve"> van GGD GHOR Nederland, met TenderNed-kenmerk: 410966
Inschrijvers wordt verzocht dit Prijzenblad in te vullen met inachtneming van de uitgangspunten van het Beschrijvend Document, Programma van Eisen en de Concept overeenkomst. 
</t>
    </r>
    <r>
      <rPr>
        <sz val="11"/>
        <color rgb="FFFF0000"/>
        <rFont val="Calibri"/>
        <family val="2"/>
      </rPr>
      <t xml:space="preserve">[Toelichting Prijzenblad]
</t>
    </r>
  </si>
  <si>
    <r>
      <t>Dit Prijzenblad behoort bij de Europese openbare aanbesteding Kantoorautomatisering</t>
    </r>
    <r>
      <rPr>
        <sz val="11"/>
        <color rgb="FF000000"/>
        <rFont val="Calibri"/>
      </rPr>
      <t xml:space="preserve"> van GGD GHOR Nederland, met TenderNed-kenmerk: 410966
Inschrijvers wordt verzocht dit Prijzenblad in te vullen met inachtneming van de uitgangspunten van het Beschrijvend Document, Programma van Eisen en de Concept overeenkomst. 
</t>
    </r>
    <r>
      <rPr>
        <sz val="11"/>
        <color rgb="FFFF0000"/>
        <rFont val="Calibri"/>
        <family val="2"/>
      </rPr>
      <t xml:space="preserve">[Toelichting Prijzenblad]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</si>
</sst>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 #,##0"/>
    <numFmt numFmtId="165" formatCode="0.0%"/>
  </numFmts>
  <fonts count="8" x14ac:knownFonts="1">
    <font>
      <sz val="11"/>
      <color theme="1"/>
      <name val="Calibri"/>
      <family val="2"/>
      <scheme val="minor"/>
    </font>
    <font>
      <b/>
      <sz val="14"/>
      <color theme="1"/>
      <name val="Calibri"/>
      <family val="2"/>
      <scheme val="minor"/>
    </font>
    <font>
      <b/>
      <sz val="18"/>
      <color theme="1"/>
      <name val="Calibri"/>
      <family val="2"/>
      <scheme val="minor"/>
    </font>
    <font>
      <b/>
      <sz val="11"/>
      <name val="Calibri"/>
      <family val="2"/>
      <scheme val="minor"/>
    </font>
    <font>
      <b/>
      <sz val="12"/>
      <color theme="1"/>
      <name val="Calibri"/>
      <family val="2"/>
      <scheme val="minor"/>
    </font>
    <font>
      <sz val="11"/>
      <color rgb="FF000000"/>
      <name val="Calibri"/>
    </font>
    <font>
      <sz val="11"/>
      <color rgb="FFFF0000"/>
      <name val="Calibri"/>
      <family val="2"/>
    </font>
    <font>
      <sz val="11"/>
      <color rgb="FF000000"/>
      <name val="Calibri"/>
      <family val="2"/>
    </font>
  </fonts>
  <fills count="3">
    <fill>
      <patternFill patternType="none"/>
    </fill>
    <fill>
      <patternFill patternType="gray125"/>
    </fill>
    <fill>
      <patternFill patternType="solid">
        <fgColor rgb="FFFFFF00"/>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s>
  <cellStyleXfs count="1">
    <xf numFmtId="0" fontId="0" fillId="0" borderId="0"/>
  </cellStyleXfs>
  <cellXfs count="77">
    <xf numFmtId="0" fontId="0" fillId="0" borderId="0" xfId="0"/>
    <xf numFmtId="0" fontId="0" fillId="0" borderId="0" xfId="0" applyAlignment="1">
      <alignment horizontal="left" vertical="top" wrapText="1"/>
    </xf>
    <xf numFmtId="0" fontId="4" fillId="0" borderId="2" xfId="0" applyFont="1" applyBorder="1" applyAlignment="1">
      <alignment vertical="top" wrapText="1"/>
    </xf>
    <xf numFmtId="0" fontId="0" fillId="0" borderId="10" xfId="0" applyBorder="1"/>
    <xf numFmtId="0" fontId="0" fillId="0" borderId="12" xfId="0" applyBorder="1"/>
    <xf numFmtId="0" fontId="0" fillId="0" borderId="13" xfId="0" applyBorder="1"/>
    <xf numFmtId="0" fontId="0" fillId="0" borderId="13" xfId="0" applyBorder="1" applyAlignment="1">
      <alignment horizontal="center"/>
    </xf>
    <xf numFmtId="0" fontId="0" fillId="0" borderId="14" xfId="0" applyBorder="1"/>
    <xf numFmtId="0" fontId="0" fillId="0" borderId="3" xfId="0" applyBorder="1"/>
    <xf numFmtId="0" fontId="0" fillId="0" borderId="6" xfId="0" applyBorder="1"/>
    <xf numFmtId="0" fontId="0" fillId="0" borderId="7" xfId="0" applyBorder="1"/>
    <xf numFmtId="0" fontId="0" fillId="0" borderId="7" xfId="0" applyBorder="1" applyAlignment="1">
      <alignment horizontal="center"/>
    </xf>
    <xf numFmtId="164" fontId="0" fillId="0" borderId="7" xfId="0" applyNumberFormat="1" applyBorder="1" applyAlignment="1">
      <alignment horizontal="center"/>
    </xf>
    <xf numFmtId="164" fontId="0" fillId="0" borderId="7" xfId="0" applyNumberFormat="1" applyBorder="1"/>
    <xf numFmtId="0" fontId="0" fillId="0" borderId="8" xfId="0" applyBorder="1"/>
    <xf numFmtId="0" fontId="0" fillId="0" borderId="11" xfId="0" applyBorder="1"/>
    <xf numFmtId="0" fontId="0" fillId="0" borderId="15" xfId="0" applyBorder="1"/>
    <xf numFmtId="164" fontId="0" fillId="0" borderId="9" xfId="0" applyNumberFormat="1" applyBorder="1"/>
    <xf numFmtId="0" fontId="0" fillId="0" borderId="9" xfId="0" applyBorder="1"/>
    <xf numFmtId="0" fontId="0" fillId="0" borderId="9" xfId="0" applyBorder="1" applyAlignment="1">
      <alignment horizontal="center"/>
    </xf>
    <xf numFmtId="164" fontId="0" fillId="0" borderId="9" xfId="0" applyNumberFormat="1" applyBorder="1" applyAlignment="1">
      <alignment horizontal="center"/>
    </xf>
    <xf numFmtId="0" fontId="0" fillId="0" borderId="16" xfId="0" applyBorder="1"/>
    <xf numFmtId="0" fontId="0" fillId="0" borderId="3" xfId="0" applyBorder="1" applyAlignment="1">
      <alignment wrapText="1"/>
    </xf>
    <xf numFmtId="0" fontId="0" fillId="0" borderId="3" xfId="0" applyBorder="1" applyAlignment="1">
      <alignment vertical="top"/>
    </xf>
    <xf numFmtId="0" fontId="0" fillId="0" borderId="5" xfId="0" applyBorder="1" applyAlignment="1">
      <alignment vertical="top" wrapText="1"/>
    </xf>
    <xf numFmtId="0" fontId="0" fillId="0" borderId="3" xfId="0" applyBorder="1" applyAlignment="1">
      <alignment vertical="top" wrapText="1"/>
    </xf>
    <xf numFmtId="164" fontId="0" fillId="2" borderId="7" xfId="0" applyNumberFormat="1" applyFill="1" applyBorder="1" applyProtection="1">
      <protection locked="0"/>
    </xf>
    <xf numFmtId="0" fontId="0" fillId="0" borderId="21" xfId="0" applyBorder="1" applyAlignment="1">
      <alignment horizontal="center"/>
    </xf>
    <xf numFmtId="0" fontId="0" fillId="0" borderId="20" xfId="0" applyBorder="1"/>
    <xf numFmtId="0" fontId="0" fillId="0" borderId="21" xfId="0" applyBorder="1"/>
    <xf numFmtId="0" fontId="0" fillId="0" borderId="23" xfId="0" applyBorder="1"/>
    <xf numFmtId="0" fontId="0" fillId="0" borderId="1" xfId="0" applyBorder="1"/>
    <xf numFmtId="0" fontId="0" fillId="0" borderId="1" xfId="0" applyBorder="1" applyAlignment="1">
      <alignment horizontal="center"/>
    </xf>
    <xf numFmtId="0" fontId="0" fillId="0" borderId="25" xfId="0" applyBorder="1"/>
    <xf numFmtId="0" fontId="0" fillId="0" borderId="26" xfId="0" applyBorder="1"/>
    <xf numFmtId="0" fontId="0" fillId="0" borderId="26" xfId="0" applyBorder="1" applyAlignment="1">
      <alignment horizontal="center"/>
    </xf>
    <xf numFmtId="164" fontId="0" fillId="2" borderId="21" xfId="0" applyNumberFormat="1" applyFill="1" applyBorder="1" applyProtection="1">
      <protection locked="0"/>
    </xf>
    <xf numFmtId="164" fontId="0" fillId="2" borderId="1" xfId="0" applyNumberFormat="1" applyFill="1" applyBorder="1" applyProtection="1">
      <protection locked="0"/>
    </xf>
    <xf numFmtId="164" fontId="0" fillId="2" borderId="26" xfId="0" applyNumberFormat="1" applyFill="1" applyBorder="1" applyProtection="1">
      <protection locked="0"/>
    </xf>
    <xf numFmtId="164" fontId="0" fillId="0" borderId="7" xfId="0" applyNumberFormat="1" applyBorder="1" applyProtection="1">
      <protection locked="0"/>
    </xf>
    <xf numFmtId="164" fontId="0" fillId="0" borderId="1" xfId="0" applyNumberFormat="1" applyBorder="1" applyAlignment="1">
      <alignment horizontal="center"/>
    </xf>
    <xf numFmtId="164" fontId="0" fillId="0" borderId="1" xfId="0" applyNumberFormat="1" applyBorder="1"/>
    <xf numFmtId="0" fontId="0" fillId="0" borderId="28" xfId="0" applyBorder="1" applyAlignment="1">
      <alignment wrapText="1"/>
    </xf>
    <xf numFmtId="0" fontId="0" fillId="0" borderId="33" xfId="0" applyBorder="1" applyAlignment="1">
      <alignment wrapText="1"/>
    </xf>
    <xf numFmtId="0" fontId="0" fillId="0" borderId="29" xfId="0" applyBorder="1" applyAlignment="1">
      <alignment wrapText="1"/>
    </xf>
    <xf numFmtId="164" fontId="0" fillId="0" borderId="21" xfId="0" applyNumberFormat="1" applyBorder="1" applyAlignment="1">
      <alignment horizontal="center"/>
    </xf>
    <xf numFmtId="164" fontId="0" fillId="0" borderId="21" xfId="0" applyNumberFormat="1" applyBorder="1"/>
    <xf numFmtId="0" fontId="0" fillId="0" borderId="22" xfId="0" applyBorder="1"/>
    <xf numFmtId="0" fontId="0" fillId="0" borderId="24" xfId="0" applyBorder="1"/>
    <xf numFmtId="164" fontId="0" fillId="0" borderId="26" xfId="0" applyNumberFormat="1" applyBorder="1" applyAlignment="1">
      <alignment horizontal="center"/>
    </xf>
    <xf numFmtId="164" fontId="0" fillId="0" borderId="26" xfId="0" applyNumberFormat="1" applyBorder="1"/>
    <xf numFmtId="0" fontId="0" fillId="0" borderId="27" xfId="0" applyBorder="1"/>
    <xf numFmtId="165" fontId="0" fillId="2" borderId="7" xfId="0" applyNumberFormat="1" applyFill="1" applyBorder="1" applyProtection="1">
      <protection locked="0"/>
    </xf>
    <xf numFmtId="165" fontId="0" fillId="0" borderId="7" xfId="0" applyNumberFormat="1" applyBorder="1" applyAlignment="1">
      <alignment horizontal="center"/>
    </xf>
    <xf numFmtId="165" fontId="0" fillId="0" borderId="7" xfId="0" applyNumberFormat="1" applyBorder="1"/>
    <xf numFmtId="0" fontId="0" fillId="0" borderId="18" xfId="0" applyBorder="1" applyAlignment="1">
      <alignment horizontal="center"/>
    </xf>
    <xf numFmtId="0" fontId="0" fillId="0" borderId="6" xfId="0" applyBorder="1" applyAlignment="1">
      <alignment horizontal="left" vertical="top"/>
    </xf>
    <xf numFmtId="0" fontId="0" fillId="0" borderId="7" xfId="0" applyBorder="1" applyAlignment="1">
      <alignment horizontal="left" vertical="top"/>
    </xf>
    <xf numFmtId="0" fontId="0" fillId="0" borderId="8" xfId="0" applyBorder="1" applyAlignment="1">
      <alignment horizontal="left" vertical="top"/>
    </xf>
    <xf numFmtId="0" fontId="0" fillId="0" borderId="30" xfId="0" applyBorder="1" applyAlignment="1">
      <alignment horizontal="left" vertical="top" wrapText="1"/>
    </xf>
    <xf numFmtId="0" fontId="0" fillId="0" borderId="31" xfId="0" applyBorder="1" applyAlignment="1">
      <alignment horizontal="left" vertical="top" wrapText="1"/>
    </xf>
    <xf numFmtId="0" fontId="0" fillId="0" borderId="32" xfId="0" applyBorder="1" applyAlignment="1">
      <alignment horizontal="left" vertical="top" wrapText="1"/>
    </xf>
    <xf numFmtId="0" fontId="2" fillId="0" borderId="0" xfId="0" applyFont="1" applyAlignment="1">
      <alignment horizontal="center" vertical="center"/>
    </xf>
    <xf numFmtId="0" fontId="0" fillId="0" borderId="17" xfId="0" applyBorder="1" applyAlignment="1">
      <alignment horizontal="left" vertical="top" wrapText="1"/>
    </xf>
    <xf numFmtId="0" fontId="0" fillId="0" borderId="18" xfId="0" applyBorder="1" applyAlignment="1">
      <alignment horizontal="left" vertical="top" wrapText="1"/>
    </xf>
    <xf numFmtId="0" fontId="0" fillId="0" borderId="4" xfId="0" applyBorder="1" applyAlignment="1">
      <alignment horizontal="left" vertical="top" wrapText="1"/>
    </xf>
    <xf numFmtId="0" fontId="0" fillId="0" borderId="17" xfId="0" applyBorder="1" applyAlignment="1">
      <alignment horizontal="center"/>
    </xf>
    <xf numFmtId="0" fontId="0" fillId="0" borderId="4" xfId="0" applyBorder="1" applyAlignment="1">
      <alignment horizontal="center"/>
    </xf>
    <xf numFmtId="0" fontId="3" fillId="0" borderId="17" xfId="0" applyFont="1" applyBorder="1" applyAlignment="1">
      <alignment horizontal="center" vertical="top" wrapText="1"/>
    </xf>
    <xf numFmtId="0" fontId="3" fillId="0" borderId="18" xfId="0" applyFont="1" applyBorder="1" applyAlignment="1">
      <alignment horizontal="center" vertical="top" wrapText="1"/>
    </xf>
    <xf numFmtId="0" fontId="3" fillId="0" borderId="4" xfId="0" applyFont="1" applyBorder="1" applyAlignment="1">
      <alignment horizontal="center" vertical="top" wrapText="1"/>
    </xf>
    <xf numFmtId="0" fontId="1" fillId="0" borderId="19" xfId="0" applyFont="1" applyBorder="1" applyAlignment="1">
      <alignment horizontal="center" vertical="top" wrapText="1"/>
    </xf>
    <xf numFmtId="0" fontId="0" fillId="0" borderId="12" xfId="0"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7" fillId="0" borderId="0" xfId="0" applyFont="1" applyAlignment="1">
      <alignment horizontal="center" vertical="top" wrapText="1"/>
    </xf>
    <xf numFmtId="0" fontId="4" fillId="2" borderId="1" xfId="0" applyFont="1" applyFill="1" applyBorder="1" applyAlignment="1" applyProtection="1">
      <alignment horizontal="center" vertical="top" wrapText="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6C0E4-8413-498D-A5AF-35CCD2C2D9AB}">
  <dimension ref="B1:I24"/>
  <sheetViews>
    <sheetView workbookViewId="0">
      <selection activeCell="B4" sqref="B4"/>
    </sheetView>
  </sheetViews>
  <sheetFormatPr defaultRowHeight="15" x14ac:dyDescent="0.25"/>
  <cols>
    <col min="2" max="2" width="28" customWidth="1"/>
    <col min="5" max="5" width="19.28515625" customWidth="1"/>
    <col min="6" max="6" width="11.5703125" bestFit="1" customWidth="1"/>
    <col min="7" max="7" width="14.5703125" bestFit="1" customWidth="1"/>
    <col min="8" max="8" width="11.7109375" bestFit="1" customWidth="1"/>
    <col min="9" max="9" width="16.7109375" bestFit="1" customWidth="1"/>
  </cols>
  <sheetData>
    <row r="1" spans="2:9" ht="23.25" x14ac:dyDescent="0.25">
      <c r="B1" s="62" t="s">
        <v>0</v>
      </c>
      <c r="C1" s="62"/>
      <c r="D1" s="62"/>
      <c r="E1" s="62"/>
      <c r="F1" s="62"/>
      <c r="G1" s="62"/>
      <c r="H1" s="62"/>
      <c r="I1" s="62"/>
    </row>
    <row r="2" spans="2:9" ht="23.25" x14ac:dyDescent="0.25">
      <c r="B2" s="62" t="s">
        <v>1</v>
      </c>
      <c r="C2" s="62"/>
      <c r="D2" s="62"/>
      <c r="E2" s="62"/>
      <c r="F2" s="62"/>
      <c r="G2" s="62"/>
      <c r="H2" s="62"/>
      <c r="I2" s="62"/>
    </row>
    <row r="3" spans="2:9" ht="32.25" customHeight="1" x14ac:dyDescent="0.25">
      <c r="B3" s="75" t="s">
        <v>40</v>
      </c>
      <c r="C3" s="75"/>
      <c r="D3" s="75"/>
      <c r="E3" s="75"/>
      <c r="F3" s="75"/>
      <c r="G3" s="75"/>
      <c r="H3" s="75"/>
      <c r="I3" s="75"/>
    </row>
    <row r="4" spans="2:9" x14ac:dyDescent="0.25">
      <c r="B4" s="1"/>
      <c r="C4" s="1"/>
      <c r="D4" s="1"/>
      <c r="E4" s="1"/>
      <c r="F4" s="1"/>
    </row>
    <row r="5" spans="2:9" ht="15.75" x14ac:dyDescent="0.25">
      <c r="B5" s="2" t="s">
        <v>2</v>
      </c>
      <c r="C5" s="76"/>
      <c r="D5" s="76"/>
      <c r="E5" s="76"/>
      <c r="F5" s="76"/>
      <c r="G5" s="76"/>
      <c r="H5" s="76"/>
      <c r="I5" s="76"/>
    </row>
    <row r="6" spans="2:9" ht="31.5" x14ac:dyDescent="0.25">
      <c r="B6" s="2" t="s">
        <v>3</v>
      </c>
      <c r="C6" s="76"/>
      <c r="D6" s="76"/>
      <c r="E6" s="76"/>
      <c r="F6" s="76"/>
      <c r="G6" s="76"/>
      <c r="H6" s="76"/>
      <c r="I6" s="76"/>
    </row>
    <row r="7" spans="2:9" ht="15.75" x14ac:dyDescent="0.25">
      <c r="B7" s="2" t="s">
        <v>4</v>
      </c>
      <c r="C7" s="76"/>
      <c r="D7" s="76"/>
      <c r="E7" s="76"/>
      <c r="F7" s="76"/>
      <c r="G7" s="76"/>
      <c r="H7" s="76"/>
      <c r="I7" s="76"/>
    </row>
    <row r="8" spans="2:9" ht="19.5" thickBot="1" x14ac:dyDescent="0.3">
      <c r="B8" s="71"/>
      <c r="C8" s="71"/>
      <c r="D8" s="71"/>
      <c r="E8" s="71"/>
      <c r="F8" s="71"/>
      <c r="G8" s="71"/>
      <c r="H8" s="71"/>
      <c r="I8" s="71"/>
    </row>
    <row r="9" spans="2:9" ht="63.75" customHeight="1" thickBot="1" x14ac:dyDescent="0.3">
      <c r="B9" s="68" t="s">
        <v>5</v>
      </c>
      <c r="C9" s="69"/>
      <c r="D9" s="69"/>
      <c r="E9" s="69"/>
      <c r="F9" s="69"/>
      <c r="G9" s="69"/>
      <c r="H9" s="69"/>
      <c r="I9" s="70"/>
    </row>
    <row r="10" spans="2:9" ht="15.75" thickBot="1" x14ac:dyDescent="0.3">
      <c r="B10" s="55"/>
      <c r="C10" s="55"/>
      <c r="D10" s="55"/>
      <c r="E10" s="55"/>
      <c r="F10" s="55"/>
      <c r="G10" s="55"/>
      <c r="H10" s="55"/>
      <c r="I10" s="55"/>
    </row>
    <row r="11" spans="2:9" ht="15.75" thickBot="1" x14ac:dyDescent="0.3">
      <c r="B11" s="66" t="s">
        <v>6</v>
      </c>
      <c r="C11" s="55"/>
      <c r="D11" s="55"/>
      <c r="E11" s="67"/>
      <c r="F11" s="66" t="s">
        <v>7</v>
      </c>
      <c r="G11" s="55"/>
      <c r="H11" s="55"/>
      <c r="I11" s="67"/>
    </row>
    <row r="12" spans="2:9" ht="15.75" thickBot="1" x14ac:dyDescent="0.3">
      <c r="B12" s="3" t="s">
        <v>8</v>
      </c>
      <c r="C12" s="4" t="s">
        <v>9</v>
      </c>
      <c r="D12" s="5" t="s">
        <v>10</v>
      </c>
      <c r="E12" s="5"/>
      <c r="F12" s="5" t="s">
        <v>11</v>
      </c>
      <c r="G12" s="5" t="s">
        <v>12</v>
      </c>
      <c r="H12" s="6" t="s">
        <v>13</v>
      </c>
      <c r="I12" s="7" t="s">
        <v>14</v>
      </c>
    </row>
    <row r="13" spans="2:9" ht="15.75" thickBot="1" x14ac:dyDescent="0.3">
      <c r="B13" s="8" t="s">
        <v>15</v>
      </c>
      <c r="C13" s="9" t="s">
        <v>16</v>
      </c>
      <c r="D13" s="26">
        <v>0</v>
      </c>
      <c r="E13" s="10"/>
      <c r="F13" s="11">
        <v>50</v>
      </c>
      <c r="G13" s="12">
        <v>0</v>
      </c>
      <c r="H13" s="13">
        <v>2500</v>
      </c>
      <c r="I13" s="14">
        <f>ROUND(IF(D13&lt;G13,1,(H13-D13)/(H13-G13))*F13,0)</f>
        <v>50</v>
      </c>
    </row>
    <row r="14" spans="2:9" ht="15.75" thickBot="1" x14ac:dyDescent="0.3">
      <c r="B14" s="15"/>
      <c r="C14" s="16"/>
      <c r="D14" s="17"/>
      <c r="E14" s="18"/>
      <c r="F14" s="19"/>
      <c r="G14" s="20"/>
      <c r="H14" s="17"/>
      <c r="I14" s="21"/>
    </row>
    <row r="15" spans="2:9" ht="30.75" thickBot="1" x14ac:dyDescent="0.3">
      <c r="B15" s="22" t="s">
        <v>17</v>
      </c>
      <c r="C15" s="9" t="s">
        <v>16</v>
      </c>
      <c r="D15" s="26">
        <v>0</v>
      </c>
      <c r="E15" s="10"/>
      <c r="F15" s="11">
        <v>200</v>
      </c>
      <c r="G15" s="12">
        <v>800</v>
      </c>
      <c r="H15" s="13">
        <v>2400</v>
      </c>
      <c r="I15" s="14">
        <f>ROUND(IF(D15&lt;G15,1,(H15-D15)/(H15-G15))*F15,0)</f>
        <v>200</v>
      </c>
    </row>
    <row r="16" spans="2:9" ht="15.75" thickBot="1" x14ac:dyDescent="0.3">
      <c r="B16" s="15"/>
      <c r="C16" s="16"/>
      <c r="D16" s="17"/>
      <c r="E16" s="18"/>
      <c r="F16" s="19"/>
      <c r="G16" s="20"/>
      <c r="H16" s="17"/>
      <c r="I16" s="21"/>
    </row>
    <row r="17" spans="2:9" ht="30.75" thickBot="1" x14ac:dyDescent="0.3">
      <c r="B17" s="22" t="s">
        <v>18</v>
      </c>
      <c r="C17" s="9" t="s">
        <v>16</v>
      </c>
      <c r="D17" s="26">
        <v>0</v>
      </c>
      <c r="E17" s="10"/>
      <c r="F17" s="11">
        <v>50</v>
      </c>
      <c r="G17" s="12">
        <v>60</v>
      </c>
      <c r="H17" s="13">
        <v>140</v>
      </c>
      <c r="I17" s="14">
        <f>ROUND(IF(D17&lt;G17,1,(H17-D17)/(H17-G17))*F17,0)</f>
        <v>50</v>
      </c>
    </row>
    <row r="19" spans="2:9" ht="15.75" thickBot="1" x14ac:dyDescent="0.3"/>
    <row r="20" spans="2:9" ht="15.75" thickBot="1" x14ac:dyDescent="0.3">
      <c r="B20" s="72" t="s">
        <v>19</v>
      </c>
      <c r="C20" s="73"/>
      <c r="D20" s="73"/>
      <c r="E20" s="73"/>
      <c r="F20" s="73"/>
      <c r="G20" s="73"/>
      <c r="H20" s="73"/>
      <c r="I20" s="74"/>
    </row>
    <row r="21" spans="2:9" ht="15.75" thickBot="1" x14ac:dyDescent="0.3">
      <c r="B21" s="23" t="s">
        <v>20</v>
      </c>
      <c r="C21" s="56" t="s">
        <v>21</v>
      </c>
      <c r="D21" s="57"/>
      <c r="E21" s="57"/>
      <c r="F21" s="57"/>
      <c r="G21" s="57"/>
      <c r="H21" s="57"/>
      <c r="I21" s="58"/>
    </row>
    <row r="22" spans="2:9" ht="67.5" customHeight="1" thickBot="1" x14ac:dyDescent="0.3">
      <c r="B22" s="24" t="s">
        <v>22</v>
      </c>
      <c r="C22" s="59" t="s">
        <v>23</v>
      </c>
      <c r="D22" s="60"/>
      <c r="E22" s="60"/>
      <c r="F22" s="60"/>
      <c r="G22" s="60"/>
      <c r="H22" s="60"/>
      <c r="I22" s="61"/>
    </row>
    <row r="23" spans="2:9" ht="126.75" customHeight="1" thickBot="1" x14ac:dyDescent="0.3">
      <c r="B23" s="24" t="s">
        <v>24</v>
      </c>
      <c r="C23" s="63" t="s">
        <v>25</v>
      </c>
      <c r="D23" s="64"/>
      <c r="E23" s="64"/>
      <c r="F23" s="64"/>
      <c r="G23" s="64"/>
      <c r="H23" s="64"/>
      <c r="I23" s="65"/>
    </row>
    <row r="24" spans="2:9" ht="80.25" customHeight="1" thickBot="1" x14ac:dyDescent="0.3">
      <c r="B24" s="25" t="s">
        <v>26</v>
      </c>
      <c r="C24" s="63" t="s">
        <v>27</v>
      </c>
      <c r="D24" s="64"/>
      <c r="E24" s="64"/>
      <c r="F24" s="64"/>
      <c r="G24" s="64"/>
      <c r="H24" s="64"/>
      <c r="I24" s="65"/>
    </row>
  </sheetData>
  <sheetProtection algorithmName="SHA-512" hashValue="dzrRYoRFiWZT8/9jqyh9VoER1OMzlIk4zNHkwqOJd5OhX0B5W9C0h3TDJ7pK2RVhDdTAvkMBGgk7/EX21AvbPQ==" saltValue="Halnr4x7W3H1mMV+IanilA==" spinCount="100000" sheet="1" objects="1" scenarios="1"/>
  <protectedRanges>
    <protectedRange sqref="D17" name="Bereik4"/>
    <protectedRange sqref="D15" name="Bereik3"/>
    <protectedRange sqref="D13" name="Bereik2"/>
    <protectedRange sqref="C5:I7" name="Bereik1"/>
  </protectedRanges>
  <mergeCells count="16">
    <mergeCell ref="B1:I1"/>
    <mergeCell ref="B3:I3"/>
    <mergeCell ref="C5:I5"/>
    <mergeCell ref="C6:I6"/>
    <mergeCell ref="C7:I7"/>
    <mergeCell ref="B10:I10"/>
    <mergeCell ref="C21:I21"/>
    <mergeCell ref="C22:I22"/>
    <mergeCell ref="B2:I2"/>
    <mergeCell ref="C24:I24"/>
    <mergeCell ref="C23:I23"/>
    <mergeCell ref="F11:I11"/>
    <mergeCell ref="B9:I9"/>
    <mergeCell ref="B8:I8"/>
    <mergeCell ref="B11:E11"/>
    <mergeCell ref="B20:I20"/>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902E9F-3BD3-4B7E-A8CB-BED9B4A762EB}">
  <dimension ref="B1:I26"/>
  <sheetViews>
    <sheetView workbookViewId="0">
      <selection activeCell="L4" sqref="L4"/>
    </sheetView>
  </sheetViews>
  <sheetFormatPr defaultRowHeight="15" x14ac:dyDescent="0.25"/>
  <cols>
    <col min="2" max="2" width="28" customWidth="1"/>
    <col min="5" max="5" width="19.28515625" customWidth="1"/>
    <col min="6" max="6" width="11.5703125" bestFit="1" customWidth="1"/>
    <col min="7" max="7" width="14.5703125" bestFit="1" customWidth="1"/>
    <col min="8" max="8" width="11.7109375" bestFit="1" customWidth="1"/>
    <col min="9" max="9" width="16.7109375" bestFit="1" customWidth="1"/>
  </cols>
  <sheetData>
    <row r="1" spans="2:9" ht="23.25" x14ac:dyDescent="0.25">
      <c r="B1" s="62" t="s">
        <v>0</v>
      </c>
      <c r="C1" s="62"/>
      <c r="D1" s="62"/>
      <c r="E1" s="62"/>
      <c r="F1" s="62"/>
      <c r="G1" s="62"/>
      <c r="H1" s="62"/>
      <c r="I1" s="62"/>
    </row>
    <row r="2" spans="2:9" ht="23.25" x14ac:dyDescent="0.25">
      <c r="B2" s="62" t="s">
        <v>28</v>
      </c>
      <c r="C2" s="62"/>
      <c r="D2" s="62"/>
      <c r="E2" s="62"/>
      <c r="F2" s="62"/>
      <c r="G2" s="62"/>
      <c r="H2" s="62"/>
      <c r="I2" s="62"/>
    </row>
    <row r="3" spans="2:9" ht="32.25" customHeight="1" x14ac:dyDescent="0.25">
      <c r="B3" s="75" t="s">
        <v>40</v>
      </c>
      <c r="C3" s="75"/>
      <c r="D3" s="75"/>
      <c r="E3" s="75"/>
      <c r="F3" s="75"/>
      <c r="G3" s="75"/>
      <c r="H3" s="75"/>
      <c r="I3" s="75"/>
    </row>
    <row r="4" spans="2:9" x14ac:dyDescent="0.25">
      <c r="B4" s="1"/>
      <c r="C4" s="1"/>
      <c r="D4" s="1"/>
      <c r="E4" s="1"/>
      <c r="F4" s="1"/>
    </row>
    <row r="5" spans="2:9" ht="15.75" x14ac:dyDescent="0.25">
      <c r="B5" s="2" t="s">
        <v>2</v>
      </c>
      <c r="C5" s="76"/>
      <c r="D5" s="76"/>
      <c r="E5" s="76"/>
      <c r="F5" s="76"/>
      <c r="G5" s="76"/>
      <c r="H5" s="76"/>
      <c r="I5" s="76"/>
    </row>
    <row r="6" spans="2:9" ht="31.5" x14ac:dyDescent="0.25">
      <c r="B6" s="2" t="s">
        <v>3</v>
      </c>
      <c r="C6" s="76"/>
      <c r="D6" s="76"/>
      <c r="E6" s="76"/>
      <c r="F6" s="76"/>
      <c r="G6" s="76"/>
      <c r="H6" s="76"/>
      <c r="I6" s="76"/>
    </row>
    <row r="7" spans="2:9" ht="15.75" x14ac:dyDescent="0.25">
      <c r="B7" s="2" t="s">
        <v>4</v>
      </c>
      <c r="C7" s="76"/>
      <c r="D7" s="76"/>
      <c r="E7" s="76"/>
      <c r="F7" s="76"/>
      <c r="G7" s="76"/>
      <c r="H7" s="76"/>
      <c r="I7" s="76"/>
    </row>
    <row r="8" spans="2:9" ht="19.5" thickBot="1" x14ac:dyDescent="0.3">
      <c r="B8" s="71"/>
      <c r="C8" s="71"/>
      <c r="D8" s="71"/>
      <c r="E8" s="71"/>
      <c r="F8" s="71"/>
      <c r="G8" s="71"/>
      <c r="H8" s="71"/>
      <c r="I8" s="71"/>
    </row>
    <row r="9" spans="2:9" ht="63.75" customHeight="1" thickBot="1" x14ac:dyDescent="0.3">
      <c r="B9" s="68" t="s">
        <v>5</v>
      </c>
      <c r="C9" s="69"/>
      <c r="D9" s="69"/>
      <c r="E9" s="69"/>
      <c r="F9" s="69"/>
      <c r="G9" s="69"/>
      <c r="H9" s="69"/>
      <c r="I9" s="70"/>
    </row>
    <row r="10" spans="2:9" ht="15.75" thickBot="1" x14ac:dyDescent="0.3">
      <c r="B10" s="55"/>
      <c r="C10" s="55"/>
      <c r="D10" s="55"/>
      <c r="E10" s="55"/>
      <c r="F10" s="55"/>
      <c r="G10" s="55"/>
      <c r="H10" s="55"/>
      <c r="I10" s="55"/>
    </row>
    <row r="11" spans="2:9" ht="15.75" thickBot="1" x14ac:dyDescent="0.3">
      <c r="B11" s="66" t="s">
        <v>6</v>
      </c>
      <c r="C11" s="55"/>
      <c r="D11" s="55"/>
      <c r="E11" s="67"/>
      <c r="F11" s="66" t="s">
        <v>7</v>
      </c>
      <c r="G11" s="55"/>
      <c r="H11" s="55"/>
      <c r="I11" s="67"/>
    </row>
    <row r="12" spans="2:9" ht="15.75" thickBot="1" x14ac:dyDescent="0.3">
      <c r="B12" s="3" t="s">
        <v>8</v>
      </c>
      <c r="C12" s="4" t="s">
        <v>9</v>
      </c>
      <c r="D12" s="5" t="s">
        <v>10</v>
      </c>
      <c r="E12" s="5" t="s">
        <v>29</v>
      </c>
      <c r="F12" s="5" t="s">
        <v>11</v>
      </c>
      <c r="G12" s="5" t="s">
        <v>12</v>
      </c>
      <c r="H12" s="6" t="s">
        <v>13</v>
      </c>
      <c r="I12" s="7" t="s">
        <v>14</v>
      </c>
    </row>
    <row r="13" spans="2:9" ht="15.75" thickBot="1" x14ac:dyDescent="0.3">
      <c r="B13" s="8" t="s">
        <v>15</v>
      </c>
      <c r="C13" s="9" t="s">
        <v>16</v>
      </c>
      <c r="D13" s="26">
        <v>0</v>
      </c>
      <c r="E13" s="10"/>
      <c r="F13" s="11">
        <v>100</v>
      </c>
      <c r="G13" s="12">
        <v>0</v>
      </c>
      <c r="H13" s="13">
        <v>2500</v>
      </c>
      <c r="I13" s="14">
        <f>ROUND(IF(D13&lt;G13,1,(H13-D13)/(H13-G13))*F13,0)</f>
        <v>100</v>
      </c>
    </row>
    <row r="14" spans="2:9" ht="15.75" thickBot="1" x14ac:dyDescent="0.3">
      <c r="B14" s="15"/>
      <c r="C14" s="16"/>
      <c r="D14" s="17"/>
      <c r="E14" s="18"/>
      <c r="F14" s="19"/>
      <c r="G14" s="20"/>
      <c r="H14" s="17"/>
      <c r="I14" s="21"/>
    </row>
    <row r="15" spans="2:9" ht="45.75" thickBot="1" x14ac:dyDescent="0.3">
      <c r="B15" s="22" t="s">
        <v>30</v>
      </c>
      <c r="C15" s="9" t="s">
        <v>16</v>
      </c>
      <c r="D15" s="39" t="s">
        <v>16</v>
      </c>
      <c r="E15" s="52">
        <v>0</v>
      </c>
      <c r="F15" s="11">
        <v>200</v>
      </c>
      <c r="G15" s="53">
        <v>0.02</v>
      </c>
      <c r="H15" s="54">
        <v>0.04</v>
      </c>
      <c r="I15" s="14">
        <f>ROUND(IF(E15&lt;G15,1,(H15-E15)/(H15-G15))*F15,0)</f>
        <v>200</v>
      </c>
    </row>
    <row r="16" spans="2:9" ht="15.75" thickBot="1" x14ac:dyDescent="0.3">
      <c r="B16" s="15"/>
      <c r="C16" s="16"/>
      <c r="D16" s="17"/>
      <c r="E16" s="18"/>
      <c r="F16" s="19"/>
      <c r="G16" s="20"/>
      <c r="H16" s="17"/>
      <c r="I16" s="21"/>
    </row>
    <row r="17" spans="2:9" ht="30" x14ac:dyDescent="0.25">
      <c r="B17" s="42" t="s">
        <v>31</v>
      </c>
      <c r="C17" s="28" t="s">
        <v>16</v>
      </c>
      <c r="D17" s="36">
        <v>0</v>
      </c>
      <c r="E17" s="29"/>
      <c r="F17" s="27">
        <v>30</v>
      </c>
      <c r="G17" s="45">
        <v>80</v>
      </c>
      <c r="H17" s="46">
        <v>140</v>
      </c>
      <c r="I17" s="47">
        <f>ROUND(IF(D17&lt;G17,1,(H17-D17)/(H17-G17))*F17,0)</f>
        <v>30</v>
      </c>
    </row>
    <row r="18" spans="2:9" ht="30" x14ac:dyDescent="0.25">
      <c r="B18" s="43" t="s">
        <v>32</v>
      </c>
      <c r="C18" s="30" t="s">
        <v>16</v>
      </c>
      <c r="D18" s="37">
        <v>0</v>
      </c>
      <c r="E18" s="31"/>
      <c r="F18" s="32">
        <v>40</v>
      </c>
      <c r="G18" s="40">
        <v>70</v>
      </c>
      <c r="H18" s="41">
        <v>120</v>
      </c>
      <c r="I18" s="48">
        <f>ROUND(IF(D18&lt;G18,1,(H18-D18)/(H18-G18))*F18,0)</f>
        <v>40</v>
      </c>
    </row>
    <row r="19" spans="2:9" ht="30.75" thickBot="1" x14ac:dyDescent="0.3">
      <c r="B19" s="44" t="s">
        <v>33</v>
      </c>
      <c r="C19" s="33" t="s">
        <v>16</v>
      </c>
      <c r="D19" s="38">
        <v>0</v>
      </c>
      <c r="E19" s="34"/>
      <c r="F19" s="35">
        <v>30</v>
      </c>
      <c r="G19" s="49">
        <v>60</v>
      </c>
      <c r="H19" s="50">
        <v>100</v>
      </c>
      <c r="I19" s="51">
        <f>ROUND(IF(D19&lt;G19,1,(H19-D19)/(H19-G19))*F19,0)</f>
        <v>30</v>
      </c>
    </row>
    <row r="21" spans="2:9" ht="15.75" thickBot="1" x14ac:dyDescent="0.3"/>
    <row r="22" spans="2:9" ht="15.75" thickBot="1" x14ac:dyDescent="0.3">
      <c r="B22" s="72" t="s">
        <v>19</v>
      </c>
      <c r="C22" s="73"/>
      <c r="D22" s="73"/>
      <c r="E22" s="73"/>
      <c r="F22" s="73"/>
      <c r="G22" s="73"/>
      <c r="H22" s="73"/>
      <c r="I22" s="74"/>
    </row>
    <row r="23" spans="2:9" ht="15.75" thickBot="1" x14ac:dyDescent="0.3">
      <c r="B23" s="23" t="s">
        <v>20</v>
      </c>
      <c r="C23" s="56" t="s">
        <v>21</v>
      </c>
      <c r="D23" s="57"/>
      <c r="E23" s="57"/>
      <c r="F23" s="57"/>
      <c r="G23" s="57"/>
      <c r="H23" s="57"/>
      <c r="I23" s="58"/>
    </row>
    <row r="24" spans="2:9" ht="67.5" customHeight="1" thickBot="1" x14ac:dyDescent="0.3">
      <c r="B24" s="24" t="s">
        <v>22</v>
      </c>
      <c r="C24" s="59" t="s">
        <v>34</v>
      </c>
      <c r="D24" s="60"/>
      <c r="E24" s="60"/>
      <c r="F24" s="60"/>
      <c r="G24" s="60"/>
      <c r="H24" s="60"/>
      <c r="I24" s="61"/>
    </row>
    <row r="25" spans="2:9" ht="111.75" customHeight="1" thickBot="1" x14ac:dyDescent="0.3">
      <c r="B25" s="24" t="s">
        <v>35</v>
      </c>
      <c r="C25" s="63" t="s">
        <v>36</v>
      </c>
      <c r="D25" s="64"/>
      <c r="E25" s="64"/>
      <c r="F25" s="64"/>
      <c r="G25" s="64"/>
      <c r="H25" s="64"/>
      <c r="I25" s="65"/>
    </row>
    <row r="26" spans="2:9" ht="80.25" customHeight="1" thickBot="1" x14ac:dyDescent="0.3">
      <c r="B26" s="25" t="s">
        <v>37</v>
      </c>
      <c r="C26" s="63" t="s">
        <v>38</v>
      </c>
      <c r="D26" s="64"/>
      <c r="E26" s="64"/>
      <c r="F26" s="64"/>
      <c r="G26" s="64"/>
      <c r="H26" s="64"/>
      <c r="I26" s="65"/>
    </row>
  </sheetData>
  <sheetProtection algorithmName="SHA-512" hashValue="biGbKi+q36NYE0S0XY+frCQ9xk+88L3Sh5pG0tgLujtG750W8i3JY+zS1MMxE8X3Tc0g+z9uLoew4OUEMyVYow==" saltValue="J9yi5AkhLHHjBh1HO4FyTw==" spinCount="100000" sheet="1" objects="1" scenarios="1"/>
  <protectedRanges>
    <protectedRange sqref="D17:D19" name="Bereik4"/>
    <protectedRange sqref="E15" name="Bereik3"/>
    <protectedRange sqref="D13" name="Bereik2"/>
    <protectedRange sqref="C5:I7" name="Bereik1"/>
  </protectedRanges>
  <mergeCells count="16">
    <mergeCell ref="C24:I24"/>
    <mergeCell ref="C25:I25"/>
    <mergeCell ref="C26:I26"/>
    <mergeCell ref="B10:I10"/>
    <mergeCell ref="B22:I22"/>
    <mergeCell ref="C23:I23"/>
    <mergeCell ref="B11:E11"/>
    <mergeCell ref="F11:I11"/>
    <mergeCell ref="C7:I7"/>
    <mergeCell ref="B8:I8"/>
    <mergeCell ref="B9:I9"/>
    <mergeCell ref="B1:I1"/>
    <mergeCell ref="B2:I2"/>
    <mergeCell ref="B3:I3"/>
    <mergeCell ref="C5:I5"/>
    <mergeCell ref="C6:I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356C9-D1CC-4F8B-90EF-A32FB0EAAFDB}">
  <dimension ref="B1:I26"/>
  <sheetViews>
    <sheetView tabSelected="1" workbookViewId="0">
      <selection activeCell="B3" sqref="B3:I3"/>
    </sheetView>
  </sheetViews>
  <sheetFormatPr defaultRowHeight="15" x14ac:dyDescent="0.25"/>
  <cols>
    <col min="2" max="2" width="28" customWidth="1"/>
    <col min="5" max="5" width="19.28515625" customWidth="1"/>
    <col min="6" max="6" width="11.5703125" bestFit="1" customWidth="1"/>
    <col min="7" max="7" width="14.5703125" bestFit="1" customWidth="1"/>
    <col min="8" max="8" width="11.7109375" bestFit="1" customWidth="1"/>
    <col min="9" max="9" width="16.7109375" bestFit="1" customWidth="1"/>
  </cols>
  <sheetData>
    <row r="1" spans="2:9" ht="23.25" x14ac:dyDescent="0.25">
      <c r="B1" s="62" t="s">
        <v>0</v>
      </c>
      <c r="C1" s="62"/>
      <c r="D1" s="62"/>
      <c r="E1" s="62"/>
      <c r="F1" s="62"/>
      <c r="G1" s="62"/>
      <c r="H1" s="62"/>
      <c r="I1" s="62"/>
    </row>
    <row r="2" spans="2:9" ht="23.25" x14ac:dyDescent="0.25">
      <c r="B2" s="62" t="s">
        <v>39</v>
      </c>
      <c r="C2" s="62"/>
      <c r="D2" s="62"/>
      <c r="E2" s="62"/>
      <c r="F2" s="62"/>
      <c r="G2" s="62"/>
      <c r="H2" s="62"/>
      <c r="I2" s="62"/>
    </row>
    <row r="3" spans="2:9" ht="32.25" customHeight="1" x14ac:dyDescent="0.25">
      <c r="B3" s="75" t="s">
        <v>41</v>
      </c>
      <c r="C3" s="75"/>
      <c r="D3" s="75"/>
      <c r="E3" s="75"/>
      <c r="F3" s="75"/>
      <c r="G3" s="75"/>
      <c r="H3" s="75"/>
      <c r="I3" s="75"/>
    </row>
    <row r="4" spans="2:9" x14ac:dyDescent="0.25">
      <c r="B4" s="1"/>
      <c r="C4" s="1"/>
      <c r="D4" s="1"/>
      <c r="E4" s="1"/>
      <c r="F4" s="1"/>
    </row>
    <row r="5" spans="2:9" ht="15.75" x14ac:dyDescent="0.25">
      <c r="B5" s="2" t="s">
        <v>2</v>
      </c>
      <c r="C5" s="76"/>
      <c r="D5" s="76"/>
      <c r="E5" s="76"/>
      <c r="F5" s="76"/>
      <c r="G5" s="76"/>
      <c r="H5" s="76"/>
      <c r="I5" s="76"/>
    </row>
    <row r="6" spans="2:9" ht="31.5" x14ac:dyDescent="0.25">
      <c r="B6" s="2" t="s">
        <v>3</v>
      </c>
      <c r="C6" s="76"/>
      <c r="D6" s="76"/>
      <c r="E6" s="76"/>
      <c r="F6" s="76"/>
      <c r="G6" s="76"/>
      <c r="H6" s="76"/>
      <c r="I6" s="76"/>
    </row>
    <row r="7" spans="2:9" ht="15.75" x14ac:dyDescent="0.25">
      <c r="B7" s="2" t="s">
        <v>4</v>
      </c>
      <c r="C7" s="76"/>
      <c r="D7" s="76"/>
      <c r="E7" s="76"/>
      <c r="F7" s="76"/>
      <c r="G7" s="76"/>
      <c r="H7" s="76"/>
      <c r="I7" s="76"/>
    </row>
    <row r="8" spans="2:9" ht="19.5" thickBot="1" x14ac:dyDescent="0.3">
      <c r="B8" s="71"/>
      <c r="C8" s="71"/>
      <c r="D8" s="71"/>
      <c r="E8" s="71"/>
      <c r="F8" s="71"/>
      <c r="G8" s="71"/>
      <c r="H8" s="71"/>
      <c r="I8" s="71"/>
    </row>
    <row r="9" spans="2:9" ht="63.75" customHeight="1" thickBot="1" x14ac:dyDescent="0.3">
      <c r="B9" s="68" t="s">
        <v>5</v>
      </c>
      <c r="C9" s="69"/>
      <c r="D9" s="69"/>
      <c r="E9" s="69"/>
      <c r="F9" s="69"/>
      <c r="G9" s="69"/>
      <c r="H9" s="69"/>
      <c r="I9" s="70"/>
    </row>
    <row r="10" spans="2:9" ht="15.75" thickBot="1" x14ac:dyDescent="0.3">
      <c r="B10" s="55"/>
      <c r="C10" s="55"/>
      <c r="D10" s="55"/>
      <c r="E10" s="55"/>
      <c r="F10" s="55"/>
      <c r="G10" s="55"/>
      <c r="H10" s="55"/>
      <c r="I10" s="55"/>
    </row>
    <row r="11" spans="2:9" ht="15.75" thickBot="1" x14ac:dyDescent="0.3">
      <c r="B11" s="66" t="s">
        <v>6</v>
      </c>
      <c r="C11" s="55"/>
      <c r="D11" s="55"/>
      <c r="E11" s="67"/>
      <c r="F11" s="66" t="s">
        <v>7</v>
      </c>
      <c r="G11" s="55"/>
      <c r="H11" s="55"/>
      <c r="I11" s="67"/>
    </row>
    <row r="12" spans="2:9" ht="15.75" thickBot="1" x14ac:dyDescent="0.3">
      <c r="B12" s="3" t="s">
        <v>8</v>
      </c>
      <c r="C12" s="4" t="s">
        <v>9</v>
      </c>
      <c r="D12" s="5" t="s">
        <v>10</v>
      </c>
      <c r="E12" s="5" t="s">
        <v>29</v>
      </c>
      <c r="F12" s="5" t="s">
        <v>11</v>
      </c>
      <c r="G12" s="5" t="s">
        <v>12</v>
      </c>
      <c r="H12" s="6" t="s">
        <v>13</v>
      </c>
      <c r="I12" s="7" t="s">
        <v>14</v>
      </c>
    </row>
    <row r="13" spans="2:9" ht="15.75" thickBot="1" x14ac:dyDescent="0.3">
      <c r="B13" s="8" t="s">
        <v>15</v>
      </c>
      <c r="C13" s="9" t="s">
        <v>16</v>
      </c>
      <c r="D13" s="26">
        <v>0</v>
      </c>
      <c r="E13" s="10"/>
      <c r="F13" s="11">
        <v>100</v>
      </c>
      <c r="G13" s="12">
        <v>0</v>
      </c>
      <c r="H13" s="13">
        <v>2500</v>
      </c>
      <c r="I13" s="14">
        <f>ROUND(IF(D13&lt;G13,1,(H13-D13)/(H13-G13))*F13,0)</f>
        <v>100</v>
      </c>
    </row>
    <row r="14" spans="2:9" ht="15.75" thickBot="1" x14ac:dyDescent="0.3">
      <c r="B14" s="15"/>
      <c r="C14" s="16"/>
      <c r="D14" s="17"/>
      <c r="E14" s="18"/>
      <c r="F14" s="19"/>
      <c r="G14" s="20"/>
      <c r="H14" s="17"/>
      <c r="I14" s="21"/>
    </row>
    <row r="15" spans="2:9" ht="45.75" thickBot="1" x14ac:dyDescent="0.3">
      <c r="B15" s="22" t="s">
        <v>30</v>
      </c>
      <c r="C15" s="9" t="s">
        <v>16</v>
      </c>
      <c r="D15" s="39" t="s">
        <v>16</v>
      </c>
      <c r="E15" s="52">
        <v>0</v>
      </c>
      <c r="F15" s="11">
        <v>200</v>
      </c>
      <c r="G15" s="53">
        <v>0.02</v>
      </c>
      <c r="H15" s="54">
        <v>0.04</v>
      </c>
      <c r="I15" s="14">
        <f>ROUND(IF(E15&lt;G15,1,(H15-E15)/(H15-G15))*F15,0)</f>
        <v>200</v>
      </c>
    </row>
    <row r="16" spans="2:9" ht="15.75" thickBot="1" x14ac:dyDescent="0.3">
      <c r="B16" s="15"/>
      <c r="C16" s="16"/>
      <c r="D16" s="17"/>
      <c r="E16" s="18"/>
      <c r="F16" s="19"/>
      <c r="G16" s="20"/>
      <c r="H16" s="17"/>
      <c r="I16" s="21"/>
    </row>
    <row r="17" spans="2:9" ht="30" x14ac:dyDescent="0.25">
      <c r="B17" s="42" t="s">
        <v>31</v>
      </c>
      <c r="C17" s="28" t="s">
        <v>16</v>
      </c>
      <c r="D17" s="36">
        <v>0</v>
      </c>
      <c r="E17" s="29"/>
      <c r="F17" s="27">
        <v>30</v>
      </c>
      <c r="G17" s="45">
        <v>80</v>
      </c>
      <c r="H17" s="46">
        <v>140</v>
      </c>
      <c r="I17" s="47">
        <f>ROUND(IF(D17&lt;G17,1,(H17-D17)/(H17-G17))*F17,0)</f>
        <v>30</v>
      </c>
    </row>
    <row r="18" spans="2:9" ht="30" x14ac:dyDescent="0.25">
      <c r="B18" s="43" t="s">
        <v>32</v>
      </c>
      <c r="C18" s="30" t="s">
        <v>16</v>
      </c>
      <c r="D18" s="37">
        <v>0</v>
      </c>
      <c r="E18" s="31"/>
      <c r="F18" s="32">
        <v>40</v>
      </c>
      <c r="G18" s="40">
        <v>70</v>
      </c>
      <c r="H18" s="41">
        <v>120</v>
      </c>
      <c r="I18" s="48">
        <f>ROUND(IF(D18&lt;G18,1,(H18-D18)/(H18-G18))*F18,0)</f>
        <v>40</v>
      </c>
    </row>
    <row r="19" spans="2:9" ht="30.75" thickBot="1" x14ac:dyDescent="0.3">
      <c r="B19" s="44" t="s">
        <v>33</v>
      </c>
      <c r="C19" s="33" t="s">
        <v>16</v>
      </c>
      <c r="D19" s="38">
        <v>0</v>
      </c>
      <c r="E19" s="34"/>
      <c r="F19" s="35">
        <v>30</v>
      </c>
      <c r="G19" s="49">
        <v>60</v>
      </c>
      <c r="H19" s="50">
        <v>100</v>
      </c>
      <c r="I19" s="51">
        <f>ROUND(IF(D19&lt;G19,1,(H19-D19)/(H19-G19))*F19,0)</f>
        <v>30</v>
      </c>
    </row>
    <row r="21" spans="2:9" ht="15.75" thickBot="1" x14ac:dyDescent="0.3"/>
    <row r="22" spans="2:9" ht="15.75" thickBot="1" x14ac:dyDescent="0.3">
      <c r="B22" s="72" t="s">
        <v>19</v>
      </c>
      <c r="C22" s="73"/>
      <c r="D22" s="73"/>
      <c r="E22" s="73"/>
      <c r="F22" s="73"/>
      <c r="G22" s="73"/>
      <c r="H22" s="73"/>
      <c r="I22" s="74"/>
    </row>
    <row r="23" spans="2:9" ht="15.75" thickBot="1" x14ac:dyDescent="0.3">
      <c r="B23" s="23" t="s">
        <v>20</v>
      </c>
      <c r="C23" s="56" t="s">
        <v>21</v>
      </c>
      <c r="D23" s="57"/>
      <c r="E23" s="57"/>
      <c r="F23" s="57"/>
      <c r="G23" s="57"/>
      <c r="H23" s="57"/>
      <c r="I23" s="58"/>
    </row>
    <row r="24" spans="2:9" ht="67.5" customHeight="1" thickBot="1" x14ac:dyDescent="0.3">
      <c r="B24" s="24" t="s">
        <v>22</v>
      </c>
      <c r="C24" s="59" t="s">
        <v>34</v>
      </c>
      <c r="D24" s="60"/>
      <c r="E24" s="60"/>
      <c r="F24" s="60"/>
      <c r="G24" s="60"/>
      <c r="H24" s="60"/>
      <c r="I24" s="61"/>
    </row>
    <row r="25" spans="2:9" ht="111.75" customHeight="1" thickBot="1" x14ac:dyDescent="0.3">
      <c r="B25" s="24" t="s">
        <v>35</v>
      </c>
      <c r="C25" s="63" t="s">
        <v>36</v>
      </c>
      <c r="D25" s="64"/>
      <c r="E25" s="64"/>
      <c r="F25" s="64"/>
      <c r="G25" s="64"/>
      <c r="H25" s="64"/>
      <c r="I25" s="65"/>
    </row>
    <row r="26" spans="2:9" ht="80.25" customHeight="1" thickBot="1" x14ac:dyDescent="0.3">
      <c r="B26" s="25" t="s">
        <v>37</v>
      </c>
      <c r="C26" s="63" t="s">
        <v>38</v>
      </c>
      <c r="D26" s="64"/>
      <c r="E26" s="64"/>
      <c r="F26" s="64"/>
      <c r="G26" s="64"/>
      <c r="H26" s="64"/>
      <c r="I26" s="65"/>
    </row>
  </sheetData>
  <sheetProtection algorithmName="SHA-512" hashValue="GoObIIVhmK2AHbxzBLcFw5ne0fBzuDuGuN3FdH60mJp81G8/Mc6JFgAkN3Cd0Dewwrwg670bJSYzYqPr0NnfKg==" saltValue="THKsJgD24n2uDLj9ARIByQ==" spinCount="100000" sheet="1" objects="1" scenarios="1"/>
  <protectedRanges>
    <protectedRange sqref="D17:D19" name="Bereik4"/>
    <protectedRange sqref="E15" name="Bereik3"/>
    <protectedRange sqref="D13" name="Bereik2"/>
    <protectedRange sqref="C5:I7" name="Bereik1"/>
  </protectedRanges>
  <mergeCells count="16">
    <mergeCell ref="C24:I24"/>
    <mergeCell ref="C25:I25"/>
    <mergeCell ref="C26:I26"/>
    <mergeCell ref="B10:I10"/>
    <mergeCell ref="B22:I22"/>
    <mergeCell ref="C23:I23"/>
    <mergeCell ref="B11:E11"/>
    <mergeCell ref="F11:I11"/>
    <mergeCell ref="C7:I7"/>
    <mergeCell ref="B8:I8"/>
    <mergeCell ref="B9:I9"/>
    <mergeCell ref="B1:I1"/>
    <mergeCell ref="B2:I2"/>
    <mergeCell ref="B3:I3"/>
    <mergeCell ref="C5:I5"/>
    <mergeCell ref="C6:I6"/>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2a092a1-ab12-46dd-b5f5-67d4b5e7e00f">
      <Terms xmlns="http://schemas.microsoft.com/office/infopath/2007/PartnerControls"/>
    </lcf76f155ced4ddcb4097134ff3c332f>
    <TaxCatchAll xmlns="b69345de-5fb6-4171-8a0c-2982e9b4c976" xsi:nil="true"/>
    <SharedWithUsers xmlns="b69345de-5fb6-4171-8a0c-2982e9b4c976">
      <UserInfo>
        <DisplayName>Verbon, Jozeph</DisplayName>
        <AccountId>142</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57E29821D3CC943B7D8D7B631C9C0F6" ma:contentTypeVersion="14" ma:contentTypeDescription="Create a new document." ma:contentTypeScope="" ma:versionID="9e2fd07b8b2f2d05a0d4892f075c6681">
  <xsd:schema xmlns:xsd="http://www.w3.org/2001/XMLSchema" xmlns:xs="http://www.w3.org/2001/XMLSchema" xmlns:p="http://schemas.microsoft.com/office/2006/metadata/properties" xmlns:ns2="02a092a1-ab12-46dd-b5f5-67d4b5e7e00f" xmlns:ns3="b69345de-5fb6-4171-8a0c-2982e9b4c976" targetNamespace="http://schemas.microsoft.com/office/2006/metadata/properties" ma:root="true" ma:fieldsID="5e356dc416ae858049d3f2e24df09a20" ns2:_="" ns3:_="">
    <xsd:import namespace="02a092a1-ab12-46dd-b5f5-67d4b5e7e00f"/>
    <xsd:import namespace="b69345de-5fb6-4171-8a0c-2982e9b4c97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3:SharedWithUsers" minOccurs="0"/>
                <xsd:element ref="ns3:SharedWithDetail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a092a1-ab12-46dd-b5f5-67d4b5e7e0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01f4d491-042e-4ee2-b918-9d210a552170"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9345de-5fb6-4171-8a0c-2982e9b4c976"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090093c5-2b92-4e22-89ca-5e0541129012}" ma:internalName="TaxCatchAll" ma:showField="CatchAllData" ma:web="b69345de-5fb6-4171-8a0c-2982e9b4c97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94116F9-4C7D-4DB5-A74F-57A7EE511506}">
  <ds:schemaRefs>
    <ds:schemaRef ds:uri="http://schemas.microsoft.com/sharepoint/v3/contenttype/forms"/>
  </ds:schemaRefs>
</ds:datastoreItem>
</file>

<file path=customXml/itemProps2.xml><?xml version="1.0" encoding="utf-8"?>
<ds:datastoreItem xmlns:ds="http://schemas.openxmlformats.org/officeDocument/2006/customXml" ds:itemID="{4096515D-800D-4F35-A079-F4C963DB2FF0}">
  <ds:schemaRefs>
    <ds:schemaRef ds:uri="http://schemas.microsoft.com/office/2006/documentManagement/types"/>
    <ds:schemaRef ds:uri="http://purl.org/dc/terms/"/>
    <ds:schemaRef ds:uri="b69345de-5fb6-4171-8a0c-2982e9b4c976"/>
    <ds:schemaRef ds:uri="http://purl.org/dc/dcmitype/"/>
    <ds:schemaRef ds:uri="http://schemas.microsoft.com/office/2006/metadata/properties"/>
    <ds:schemaRef ds:uri="02a092a1-ab12-46dd-b5f5-67d4b5e7e00f"/>
    <ds:schemaRef ds:uri="http://purl.org/dc/elements/1.1/"/>
    <ds:schemaRef ds:uri="http://schemas.microsoft.com/office/infopath/2007/PartnerControl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FAD93C12-4FF3-449E-95FF-3241EE12A1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2a092a1-ab12-46dd-b5f5-67d4b5e7e00f"/>
    <ds:schemaRef ds:uri="b69345de-5fb6-4171-8a0c-2982e9b4c97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Prijzenblad perceel 1</vt:lpstr>
      <vt:lpstr>Prijzenblad perceel 2</vt:lpstr>
      <vt:lpstr>Prijzenblad perceel 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Nino Lopulalan</dc:creator>
  <cp:keywords/>
  <dc:description/>
  <cp:lastModifiedBy>Verbon, Jozeph</cp:lastModifiedBy>
  <cp:revision/>
  <dcterms:created xsi:type="dcterms:W3CDTF">2021-05-28T07:21:42Z</dcterms:created>
  <dcterms:modified xsi:type="dcterms:W3CDTF">2023-05-04T15:26:09Z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0x010100557E29821D3CC943B7D8D7B631C9C0F6</vt:lpwstr>
  </property>
  <property fmtid="{D5CDD505-2E9C-101B-9397-08002B2CF9AE}" pid="3" name="MediaServiceImageTags">
    <vt:lpwstr/>
  </property>
</Properties>
</file>