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defaultThemeVersion="124226"/>
  <xr:revisionPtr revIDLastSave="0" documentId="13_ncr:1_{E0932277-4AD6-4402-936E-DE2479DC1C17}" xr6:coauthVersionLast="47" xr6:coauthVersionMax="47" xr10:uidLastSave="{00000000-0000-0000-0000-000000000000}"/>
  <bookViews>
    <workbookView xWindow="-120" yWindow="-120" windowWidth="25440" windowHeight="15390" xr2:uid="{00000000-000D-0000-FFFF-FFFF00000000}"/>
  </bookViews>
  <sheets>
    <sheet name="Instructies" sheetId="4" r:id="rId1"/>
    <sheet name="Prijzenblad"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7" i="7" l="1"/>
  <c r="J85" i="7"/>
  <c r="F76" i="7"/>
  <c r="J76" i="7" s="1"/>
  <c r="J84" i="7"/>
  <c r="J83" i="7"/>
  <c r="J82" i="7"/>
  <c r="J81" i="7"/>
  <c r="J80" i="7"/>
  <c r="J68" i="7"/>
  <c r="J67" i="7"/>
  <c r="J47" i="7"/>
  <c r="J48" i="7"/>
  <c r="J12" i="7"/>
  <c r="J62" i="7"/>
  <c r="J61" i="7"/>
  <c r="F75" i="7"/>
  <c r="J58" i="7"/>
  <c r="G58" i="7"/>
  <c r="J33" i="7" l="1"/>
  <c r="J22" i="7"/>
  <c r="J63" i="7"/>
  <c r="J75" i="7"/>
  <c r="J59" i="7"/>
  <c r="J55" i="7"/>
  <c r="J57" i="7"/>
  <c r="G57" i="7"/>
  <c r="J70" i="7"/>
  <c r="J69" i="7"/>
  <c r="J66" i="7"/>
  <c r="J56" i="7"/>
  <c r="J50" i="7"/>
  <c r="J49" i="7"/>
  <c r="J46" i="7"/>
  <c r="J19" i="7"/>
  <c r="J21" i="7"/>
  <c r="J20" i="7"/>
  <c r="J5" i="7"/>
  <c r="J6" i="7"/>
  <c r="J7" i="7"/>
  <c r="J10" i="7"/>
  <c r="J11" i="7"/>
  <c r="J13" i="7"/>
  <c r="J14" i="7"/>
  <c r="J71" i="7" l="1"/>
  <c r="J51" i="7"/>
  <c r="J15" i="7"/>
  <c r="J101" i="7" l="1"/>
</calcChain>
</file>

<file path=xl/sharedStrings.xml><?xml version="1.0" encoding="utf-8"?>
<sst xmlns="http://schemas.openxmlformats.org/spreadsheetml/2006/main" count="326" uniqueCount="140">
  <si>
    <t>Component</t>
  </si>
  <si>
    <t>Totaal</t>
  </si>
  <si>
    <t>1.1</t>
  </si>
  <si>
    <t>1.2</t>
  </si>
  <si>
    <t>1.3</t>
  </si>
  <si>
    <t>2.1</t>
  </si>
  <si>
    <t>2.2</t>
  </si>
  <si>
    <t>3.1</t>
  </si>
  <si>
    <t>1.4*</t>
  </si>
  <si>
    <t>3.2</t>
  </si>
  <si>
    <t>ID</t>
  </si>
  <si>
    <t>Eenheid</t>
  </si>
  <si>
    <t>Ondertekening rechtsgeldig vertegenwoordiger (dit document dient ondertekend te worden)</t>
  </si>
  <si>
    <t>Datum:</t>
  </si>
  <si>
    <t>Naam:</t>
  </si>
  <si>
    <t>Functie:</t>
  </si>
  <si>
    <t>Handtekening:</t>
  </si>
  <si>
    <t>stuks</t>
  </si>
  <si>
    <t>Eenheidsprijs</t>
  </si>
  <si>
    <t>Invulinstructies Prijzenblad</t>
  </si>
  <si>
    <t>Op dit Prijzenblad zijn de volgende invulinstructies voor Inschrijver van toepassing:</t>
  </si>
  <si>
    <t>RA2, sub c</t>
  </si>
  <si>
    <t>Licenties incl. gebruikersondersteuning</t>
  </si>
  <si>
    <t>Onderhoud</t>
  </si>
  <si>
    <t>Organisatie HCL</t>
  </si>
  <si>
    <t>Hosting (incl. benodigde dataverkeer)</t>
  </si>
  <si>
    <t>vb. DV18</t>
  </si>
  <si>
    <t>Koppeling</t>
  </si>
  <si>
    <t>Implementatie</t>
  </si>
  <si>
    <t>Inrichten beheerportaal per Zorgdrager (i.k.v. uitplaatsing)</t>
  </si>
  <si>
    <t>Inrichten raadpleegportaal per Zorgdrager</t>
  </si>
  <si>
    <t>Licenties incl. gebruikersondersteuning t.b.v. beheerportaal per Zorgdrager (i.k.v. uitplaatsing)</t>
  </si>
  <si>
    <t>Eis/
Gunningscriterium</t>
  </si>
  <si>
    <t>Fictief aantal eenheden</t>
  </si>
  <si>
    <t xml:space="preserve">Fictief aantal eenheden </t>
  </si>
  <si>
    <t>2. Periodieke vergoeding (niet-optionele componenten)</t>
  </si>
  <si>
    <t>1. Eenmalige vergoeding (niet-optionele componenten )</t>
  </si>
  <si>
    <t>Totaal eenmalige vergoeding (niet-optionele componenten):</t>
  </si>
  <si>
    <t>2.3</t>
  </si>
  <si>
    <t>2.6*</t>
  </si>
  <si>
    <t>1.5*</t>
  </si>
  <si>
    <t>1.6*</t>
  </si>
  <si>
    <t>1.7*</t>
  </si>
  <si>
    <t>Opleiding per medewerker</t>
  </si>
  <si>
    <t>Zorgdrager</t>
  </si>
  <si>
    <t>4.1</t>
  </si>
  <si>
    <t>4.3</t>
  </si>
  <si>
    <t>4.2</t>
  </si>
  <si>
    <t>n.v.t.</t>
  </si>
  <si>
    <t xml:space="preserve">Bijlage F Prijzenblad E-depotvoorziening </t>
  </si>
  <si>
    <t>1 TiB per maand</t>
  </si>
  <si>
    <t>2.7*</t>
  </si>
  <si>
    <t>2.8*</t>
  </si>
  <si>
    <t>Fictief aantal jaren</t>
  </si>
  <si>
    <t>Fictief aantal maanden</t>
  </si>
  <si>
    <t>3. Eenmalige vergoeding (optionele componenten)</t>
  </si>
  <si>
    <t>4.  Periodieke vergoeding (optionele componenten)</t>
  </si>
  <si>
    <t>Opmerking</t>
  </si>
  <si>
    <t>Totaal periodieke vergoeding (niet-optionele componenten):</t>
  </si>
  <si>
    <t>Totaal eenmalige vergoeding (optionele componenten):</t>
  </si>
  <si>
    <t>5. Derdenprogrammatuur</t>
  </si>
  <si>
    <t>- Fictief aantal is gebaseerd op elk jaar 1 persoon (herhalings)opleiding
'- Eenheidsprijs is gelijk aan ID 1.2</t>
  </si>
  <si>
    <t>Totaal periodieke vergoeding (optionele componenten):</t>
  </si>
  <si>
    <t>Aanvullende consultancy t.b.v doorontwikkelprojecten (uurtarief): Projectleider</t>
  </si>
  <si>
    <t>Aanvullende consultancy t.b.v doorontwikkelprojecten (uurtarief): Adviseur</t>
  </si>
  <si>
    <t>Aanvullende consultancy t.b.v doorontwikkelprojecten (uurtarief): Ontwikkelaar / tester</t>
  </si>
  <si>
    <t>uur</t>
  </si>
  <si>
    <t>(indien van toepassing) dient Inschrijver te vermelden welke van bovenvermelde ID's Derdenprogrammatuur betreft:</t>
  </si>
  <si>
    <t>Fictieve Inschrijfsom:</t>
  </si>
  <si>
    <t>*</t>
  </si>
  <si>
    <t>Dit bedrag is ter bepaling van de score op het Gunningscriterium Prijs.</t>
  </si>
  <si>
    <t>Back-upvoorziening (netto-opslag)</t>
  </si>
  <si>
    <t>3.3</t>
  </si>
  <si>
    <t>3.4</t>
  </si>
  <si>
    <t>- van 0 TiB tot … TiB</t>
  </si>
  <si>
    <t>- van … TiB tot … TiB</t>
  </si>
  <si>
    <t>Koppelingen implementeren</t>
  </si>
  <si>
    <t>Onderhoud Koppelingen</t>
  </si>
  <si>
    <t>Opslagkosten (netto-opslag)</t>
  </si>
  <si>
    <t>De opgegeven eenheidsprijzen voor opslag en back-up betreffen nettoprijzen, waarmee wordt bedoelt dat Opdrachtgever de aantal TiB bepaalt op basis van de ingenomen bestandsomvang. Indien de ICT Prestatie voor redundantie bij de opslag en/of voor de back-up meer schijfruimte benodigd dan de omvang van de ingenomen bestanden omvat, dan is deze extra schijfruimte verdisconteerd in de opgegeven eenheidsprijzen per TiB.</t>
  </si>
  <si>
    <t>-maandkosten naar rato op basis van aantal TiB te bepalen per de 1e van de maand
- fictieve aantal eenheden start (na jaar 1): 25 TiB
- fictieve aantal eenheden einde (einde jaar 11): 127 TiB 
- gemiddeld aantal fictieve eenheden per jaar: 77 TiB</t>
  </si>
  <si>
    <t>-zie Eis DDO3
-maandkosten naar rato op basis van aantal TiB te bepalen per de 1e van de maand
- fictieve aantal eenheden start (na jaar 1): 25 TiB
- fictieve aantal eenheden einde (einde jaar 11): 127 TiB 
- gemiddeld aantal fictieve eenheden per jaar: 77 TiB</t>
  </si>
  <si>
    <t xml:space="preserve">(indien van toepassing) Overige periodieke vergoedingen, zijnde de hieronder in de gele rijen toegevoegde componenten: </t>
  </si>
  <si>
    <t xml:space="preserve">(indien van toepassing) Overige optionele eenmalige vergoedingen, zijnde de hieronder in de gele rijen toegevoegde componenten: </t>
  </si>
  <si>
    <t xml:space="preserve">(indien van toepassing) Overige eenmalige vergoedingen, zijnde de hieronder in de gele rijen toegevoegde componenten: </t>
  </si>
  <si>
    <t>(indien van toepassing) Overige optionele periodieke vergoedingen, zijnde de hieronder in de gele rijen toegevoegde componenten:</t>
  </si>
  <si>
    <t>Reeds bij Inschrijver beschikbare Koppeling implementeren</t>
  </si>
  <si>
    <t>3.5</t>
  </si>
  <si>
    <t>- Eenheidsprijs is gelijk aan ID 1.3</t>
  </si>
  <si>
    <t>Nieuwe Koppeling ontwerpen en implementeren</t>
  </si>
  <si>
    <t xml:space="preserve">- Fictief op 10, aanname is dat binnen de ICT Prestatie een eenmaal door Inschrijver gerealiseerde Koppeling voor meerdere Zorgdragers inzetbaar is.
- Opdrachtgever begrijpt dat de mate van complexiteit voor de afzonderlijke Koppelingen verschilt. Om voor Zorgdragers kostentechnisch voorspelbaar te kunnen zijn bij de realisatie van Koppelingen met bedrijfsapplicaties, dient u voor de eenheidsprijs een gemiddelde als eenheidsprijs op te geven.
</t>
  </si>
  <si>
    <t>Kosten i.v.m. Overeenkomst art. 17.4</t>
  </si>
  <si>
    <t>Kosten i.v.m. concept Overeenkomst art. 17.4</t>
  </si>
  <si>
    <t>zie 1.3, 3.4, 3.5</t>
  </si>
  <si>
    <t>3.6</t>
  </si>
  <si>
    <t>3.7</t>
  </si>
  <si>
    <t>3.8</t>
  </si>
  <si>
    <t>3.9*</t>
  </si>
  <si>
    <t>3.10*</t>
  </si>
  <si>
    <t>3.11*</t>
  </si>
  <si>
    <t>Fictief aantal eenheden per jaar</t>
  </si>
  <si>
    <t>1.8*</t>
  </si>
  <si>
    <t>2.9*</t>
  </si>
  <si>
    <t>2.10*</t>
  </si>
  <si>
    <t>3.12*</t>
  </si>
  <si>
    <t>3.13*</t>
  </si>
  <si>
    <t>4.6*</t>
  </si>
  <si>
    <t>4.7*</t>
  </si>
  <si>
    <t>4.8*</t>
  </si>
  <si>
    <t>4.5*</t>
  </si>
  <si>
    <t>- scanstraat, digitaal atelier (Pre-depot)
- verwachting is dat het om reeds bestaande Koppelingen gaat, vb. FTP/S</t>
  </si>
  <si>
    <t>Alle kosten voor de uitvoering van de Opdracht dienen te zijn verdisconteerd in het Prijzenblad. Niet in het Prijzenblad opgenomen prijscomponenten kunnen niet in rekening worden gebracht.</t>
  </si>
  <si>
    <t>Door Inschrijver toegevoegde prijscomponenten dienen herleidbaar te zijn naar de bron voor het opvoeren in het Prijzenblad. Bijv. door middel van verwijzing naar een Eis of Gunningscriterium.</t>
  </si>
  <si>
    <t>De in te vullen bedragen zijn gebaseerd op de uitgangspunten van deze Aanbesteding en gerelateerd aan de in het Prijzenblad opgenomen indicatieve, fictieve aantallen eenheden.</t>
  </si>
  <si>
    <t>Alle eenheidsprijzen zijn op basis prijspeil 1-1-2024, exclusief btw.</t>
  </si>
  <si>
    <t>Alle eenheidsprijzen zijn in Euro's met maximaal twee decimalen.</t>
  </si>
  <si>
    <t>Negatieve eenheidsprijzen zijn niet toegestaan; '0' bedragen zijn wel toegestaan.</t>
  </si>
  <si>
    <t>Fictief betekent dat het hier een indicatie van het aantal eenheden betreft, waarbij Opdrachtgever het recht behoud om dit onderdeel wel of niet of in een afwijkend aantal eenheden in opdracht te geven.</t>
  </si>
  <si>
    <t xml:space="preserve">Optioneel betekent dat Opdrachtgever deze prijscomponent facultatief kan afnemen alsook in welke omvang. </t>
  </si>
  <si>
    <t>Niet optioneel betekent dat Opdrachtgever deze prijscomponent zal afnemen, waarbij de omvang van de aantal eenheden niet vaststaat.</t>
  </si>
  <si>
    <t>De genoemde prijscomponenten mogen niet verwijderd worden.</t>
  </si>
  <si>
    <t>De Inschrijver dient alleen de gele cellen in te vullen. De overige cellen worden door Opdrachtgever (automatisch of handmatig) gevuld.</t>
  </si>
  <si>
    <t>De Inschrijver kan op enkele prijscomponenten zelf invullen wat hij denkt nodig te hebben voor goede uitvoering van de Opdracht, inclusief de eenheid en het fictief aantal eenheden.</t>
  </si>
  <si>
    <t>De opgegeven eenheidsprijs per prijscomponent is all-inclusive (overige kosten mogen niet in rekening worden gebracht).</t>
  </si>
  <si>
    <t xml:space="preserve">De op het Prijzenblad weergegeven Fictieve Inschrijfsom is nadrukkelijk niet de totale waarde van de Opdracht, maar de inschrijfprijs op basis van de in het Prijzenblad ingevulde prijscomponenten, eenheden, fictieve aantallen eenheden en eenheidsprijzen. </t>
  </si>
  <si>
    <t>De door Inschrijver aangeleverde fictieve aantallen eenheden, eenheidsprijzen en prijscomponenten dienen reëel en marktconform te zijn.</t>
  </si>
  <si>
    <t>Indien bij de Inschrijver prijscomponenten niet van toepassing zijn of onlosmakelijk opgenomen zijn in een andere prijscomponent dient de Inschrijver dit per prijscomponent expliciet te vermelden. De prijscomponenten waarvoor dit geldt dienen uitputtend in een lijst (als bijlage) toegevoegd te worden bij het Prijzenblad.</t>
  </si>
  <si>
    <t>Vergoeding continuïtsvoorziening t.g.v. continuïteitsregeling (indien van toepassing)</t>
  </si>
  <si>
    <t>De kosten voor het opstellen van de contractstukken worden geacht te zijn verdisconteerd in de eenmalige implementatievergoeding. Er mogen geen afzonderlijke kosten worden opgevoerd voor het contractmanagement, waaronder het opstellen van SLA, exit-plan, continuïteitsregeling, DFA, DAP.</t>
  </si>
  <si>
    <t>4.4*</t>
  </si>
  <si>
    <t>Er mogen geen afzonderlijke prijscomponenten worden opgevoerd voor het contractmanagement, waaronder het middels kwartaal- en jaargesprekken evalueren van de prestaties van de ICT Prestatie, het evalueren van de SLA, het evalueren van het exit-plan, het evalueren van de continuïteitsregeling, het evalueren van de DFA en het evalueren van de DAP.</t>
  </si>
  <si>
    <t>Op het Prijzenblad wordt de gelegenheid geboden gestaffelde eenheidsprijzen aan te bieden. U dient daarom het totaal aantal fictieve eenheden zelf te verdelen over één of meer corresponderende rijen van de optioneel aan te bieden staffel. Biedt u geen staffel aan, dan vult u enkel de 1e rij in.</t>
  </si>
  <si>
    <t>Noten bij Prijzenblad:</t>
  </si>
  <si>
    <t>2.4**, 2.5**</t>
  </si>
  <si>
    <t>2.4**</t>
  </si>
  <si>
    <t>2.5**</t>
  </si>
  <si>
    <t>U kunt hier een eigen prijscomponent toevoegen. Specificeer hierbij altijd in het kader van welke eis/gunningscriterium u deze prijscomponent toevoegt. Benoem de eenheid, een reëel fictief aantal eenheden, indien van toepassing het fictief aantal maanden/jaren en de eenheidsprijs. Licht de prijscomponent volledig en gedetailleerd tekstueel toe (als bijlage) bij het Prijzenblad, inclusief motivatie voor de noodzaak van deze prijscomponent. Het is niet toegestaan in deze toelichting een subspecificatie op te nemen, daartoe voegt u aanvullende prijscomponenten toe in het Prijzenblad. Vermeld in de kop van de bijlage duidelijk de ID van de betreffende prijscomponent.</t>
  </si>
  <si>
    <t>Toelichting</t>
  </si>
  <si>
    <t>In de tabel 'Derdenprogrammatuur' vermeldt u welke ID's op het Prijzenblad betrekking hebben op Derdenprogrammatuur. Geef onder 'Toelichting' aan of dit voor de geheleprijscomponent van toepassing is of voor een deel ervan. Indien er sprake is van gedeeltelijk, licht dan ook toe welk deel van de prijscomponent en welke omvang van de eenheidsprijs.</t>
  </si>
  <si>
    <t>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</si>
</sst>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5" x14ac:knownFonts="1">
    <font>
      <sz val="10"/>
      <color theme="1"/>
      <name val="Arial"/>
      <family val="2"/>
    </font>
    <font>
      <sz val="11"/>
      <color theme="1"/>
      <name val="Calibri"/>
      <family val="2"/>
      <scheme val="minor"/>
    </font>
    <font>
      <sz val="10"/>
      <color theme="1"/>
      <name val="Arial"/>
      <family val="2"/>
    </font>
    <font>
      <b/>
      <sz val="11"/>
      <color theme="1"/>
      <name val="Tahoma"/>
      <family val="2"/>
    </font>
    <font>
      <sz val="11"/>
      <color theme="1"/>
      <name val="Tahoma"/>
      <family val="2"/>
    </font>
    <font>
      <b/>
      <sz val="12"/>
      <color theme="0"/>
      <name val="Tahoma"/>
      <family val="2"/>
    </font>
    <font>
      <sz val="11"/>
      <name val="Tahoma"/>
      <family val="2"/>
    </font>
    <font>
      <sz val="8"/>
      <name val="Arial"/>
      <family val="2"/>
    </font>
    <font>
      <sz val="11"/>
      <color theme="1"/>
      <name val="Calibri"/>
      <family val="2"/>
    </font>
    <font>
      <b/>
      <sz val="9"/>
      <color theme="1"/>
      <name val="Tahoma"/>
      <family val="2"/>
    </font>
    <font>
      <sz val="9"/>
      <color theme="1"/>
      <name val="Arial"/>
      <family val="2"/>
    </font>
    <font>
      <b/>
      <sz val="9"/>
      <color theme="1"/>
      <name val="Corbel"/>
      <family val="2"/>
    </font>
    <font>
      <sz val="9"/>
      <color theme="1"/>
      <name val="Calibri"/>
      <family val="2"/>
    </font>
    <font>
      <sz val="9"/>
      <color theme="1"/>
      <name val="Corbel"/>
      <family val="2"/>
    </font>
    <font>
      <b/>
      <sz val="11"/>
      <color rgb="FFFF0000"/>
      <name val="Tahoma"/>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92D050"/>
        <bgColor indexed="64"/>
      </patternFill>
    </fill>
  </fills>
  <borders count="21">
    <border>
      <left/>
      <right/>
      <top/>
      <bottom/>
      <diagonal/>
    </border>
    <border>
      <left style="medium">
        <color indexed="64"/>
      </left>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0" fontId="1" fillId="0" borderId="0"/>
    <xf numFmtId="0" fontId="8" fillId="0" borderId="0"/>
  </cellStyleXfs>
  <cellXfs count="109">
    <xf numFmtId="0" fontId="0" fillId="0" borderId="0" xfId="0"/>
    <xf numFmtId="0" fontId="4" fillId="0" borderId="0" xfId="0" applyFont="1"/>
    <xf numFmtId="0" fontId="4" fillId="0" borderId="0" xfId="0" applyFont="1" applyAlignment="1">
      <alignment vertical="center"/>
    </xf>
    <xf numFmtId="0" fontId="4" fillId="3" borderId="0" xfId="0" applyFont="1" applyFill="1"/>
    <xf numFmtId="164" fontId="4" fillId="2" borderId="3" xfId="0" applyNumberFormat="1" applyFont="1" applyFill="1" applyBorder="1" applyAlignment="1">
      <alignment vertical="center" wrapText="1"/>
    </xf>
    <xf numFmtId="0" fontId="3" fillId="5" borderId="4" xfId="0" applyFont="1" applyFill="1" applyBorder="1" applyAlignment="1">
      <alignment wrapText="1"/>
    </xf>
    <xf numFmtId="0" fontId="3" fillId="5" borderId="6" xfId="0" applyFont="1" applyFill="1" applyBorder="1" applyAlignment="1">
      <alignment horizontal="center" wrapText="1"/>
    </xf>
    <xf numFmtId="0" fontId="3" fillId="5" borderId="11" xfId="0" applyFont="1" applyFill="1" applyBorder="1" applyAlignment="1">
      <alignment wrapText="1"/>
    </xf>
    <xf numFmtId="0" fontId="4" fillId="3" borderId="4" xfId="0" applyFont="1" applyFill="1" applyBorder="1" applyAlignment="1">
      <alignment vertical="center" wrapText="1"/>
    </xf>
    <xf numFmtId="0" fontId="4" fillId="3" borderId="4" xfId="0" applyFont="1" applyFill="1" applyBorder="1" applyAlignment="1">
      <alignment horizontal="center" vertical="center" wrapText="1"/>
    </xf>
    <xf numFmtId="0" fontId="3" fillId="5" borderId="11" xfId="0" applyFont="1" applyFill="1" applyBorder="1" applyAlignment="1">
      <alignment vertical="center" wrapText="1"/>
    </xf>
    <xf numFmtId="0" fontId="3" fillId="5" borderId="11" xfId="0" applyFont="1" applyFill="1" applyBorder="1" applyAlignment="1">
      <alignment horizontal="center" wrapText="1"/>
    </xf>
    <xf numFmtId="0" fontId="4" fillId="3"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3" fillId="5" borderId="5" xfId="0" applyFont="1" applyFill="1" applyBorder="1" applyAlignment="1">
      <alignment wrapText="1"/>
    </xf>
    <xf numFmtId="164" fontId="4" fillId="3" borderId="4" xfId="0" applyNumberFormat="1" applyFont="1" applyFill="1" applyBorder="1" applyAlignment="1">
      <alignment vertical="center" wrapText="1"/>
    </xf>
    <xf numFmtId="0" fontId="4" fillId="3" borderId="9" xfId="0" applyFont="1" applyFill="1" applyBorder="1" applyAlignment="1">
      <alignment horizontal="center" vertical="center" wrapText="1"/>
    </xf>
    <xf numFmtId="0" fontId="3" fillId="5" borderId="9" xfId="0" applyFont="1" applyFill="1" applyBorder="1" applyAlignment="1">
      <alignment wrapText="1"/>
    </xf>
    <xf numFmtId="165" fontId="4" fillId="2" borderId="3" xfId="0" applyNumberFormat="1" applyFont="1" applyFill="1" applyBorder="1" applyAlignment="1">
      <alignment vertical="center" wrapText="1"/>
    </xf>
    <xf numFmtId="164" fontId="4" fillId="3" borderId="0" xfId="0" applyNumberFormat="1" applyFont="1" applyFill="1" applyBorder="1" applyAlignment="1">
      <alignment vertical="center" wrapText="1"/>
    </xf>
    <xf numFmtId="0" fontId="10" fillId="0" borderId="0" xfId="0" applyFont="1"/>
    <xf numFmtId="0" fontId="12" fillId="5" borderId="0" xfId="3" applyFont="1" applyFill="1" applyAlignment="1">
      <alignment horizontal="left"/>
    </xf>
    <xf numFmtId="0" fontId="12" fillId="5" borderId="0" xfId="3" applyFont="1" applyFill="1"/>
    <xf numFmtId="0" fontId="10" fillId="0" borderId="0" xfId="0" applyFont="1" applyAlignment="1">
      <alignment horizontal="left"/>
    </xf>
    <xf numFmtId="0" fontId="4" fillId="2" borderId="9" xfId="0" applyFont="1" applyFill="1" applyBorder="1" applyAlignment="1">
      <alignment horizontal="center" vertical="center" wrapText="1"/>
    </xf>
    <xf numFmtId="164" fontId="3" fillId="6" borderId="10" xfId="1" applyNumberFormat="1" applyFont="1" applyFill="1" applyBorder="1" applyAlignment="1">
      <alignment vertical="center" wrapText="1"/>
    </xf>
    <xf numFmtId="164" fontId="4" fillId="3" borderId="4" xfId="0" quotePrefix="1" applyNumberFormat="1" applyFont="1" applyFill="1" applyBorder="1" applyAlignment="1">
      <alignment vertical="center" wrapText="1"/>
    </xf>
    <xf numFmtId="0" fontId="4" fillId="2" borderId="4" xfId="0" applyFont="1" applyFill="1" applyBorder="1" applyAlignment="1">
      <alignment vertical="center" wrapText="1"/>
    </xf>
    <xf numFmtId="44" fontId="4" fillId="0" borderId="4" xfId="1" applyFont="1" applyFill="1" applyBorder="1" applyAlignment="1">
      <alignment vertical="center" wrapText="1"/>
    </xf>
    <xf numFmtId="44" fontId="4" fillId="0" borderId="4" xfId="1" applyNumberFormat="1" applyFont="1" applyFill="1" applyBorder="1" applyAlignment="1">
      <alignment vertical="center" wrapText="1"/>
    </xf>
    <xf numFmtId="165" fontId="4" fillId="0" borderId="4" xfId="1" applyNumberFormat="1" applyFont="1" applyFill="1" applyBorder="1" applyAlignment="1">
      <alignment vertical="center" wrapText="1"/>
    </xf>
    <xf numFmtId="0" fontId="3" fillId="5" borderId="20" xfId="0" applyFont="1" applyFill="1" applyBorder="1" applyAlignment="1">
      <alignment horizontal="left" wrapText="1"/>
    </xf>
    <xf numFmtId="0" fontId="13" fillId="5" borderId="4" xfId="3" applyFont="1" applyFill="1" applyBorder="1" applyAlignment="1">
      <alignment horizontal="left" vertical="top"/>
    </xf>
    <xf numFmtId="0" fontId="4" fillId="0" borderId="0" xfId="0" applyFont="1" applyFill="1"/>
    <xf numFmtId="0" fontId="4" fillId="3" borderId="9"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14" fillId="0" borderId="0" xfId="0" applyFont="1" applyAlignment="1">
      <alignment wrapText="1"/>
    </xf>
    <xf numFmtId="0" fontId="3" fillId="0" borderId="0" xfId="0" applyFont="1"/>
    <xf numFmtId="0" fontId="4" fillId="2" borderId="4" xfId="0" quotePrefix="1" applyFont="1" applyFill="1" applyBorder="1" applyAlignment="1">
      <alignment horizontal="left" vertical="center" wrapText="1"/>
    </xf>
    <xf numFmtId="0" fontId="4" fillId="0" borderId="4" xfId="0" applyFont="1" applyFill="1" applyBorder="1" applyAlignment="1">
      <alignment horizontal="left" vertical="center" wrapText="1"/>
    </xf>
    <xf numFmtId="0" fontId="14" fillId="0" borderId="0" xfId="0" applyFont="1" applyFill="1"/>
    <xf numFmtId="0" fontId="4" fillId="0" borderId="0" xfId="0" applyFont="1" applyAlignment="1">
      <alignment vertical="center" wrapText="1"/>
    </xf>
    <xf numFmtId="164" fontId="6" fillId="0" borderId="4" xfId="0" quotePrefix="1" applyNumberFormat="1" applyFont="1" applyFill="1" applyBorder="1" applyAlignment="1">
      <alignment vertical="center" wrapText="1"/>
    </xf>
    <xf numFmtId="0" fontId="4" fillId="0" borderId="4" xfId="0" applyFont="1" applyFill="1" applyBorder="1" applyAlignment="1">
      <alignment horizontal="center" vertical="center" wrapText="1"/>
    </xf>
    <xf numFmtId="0" fontId="4" fillId="0" borderId="16" xfId="0" applyFont="1" applyFill="1" applyBorder="1" applyAlignment="1">
      <alignment horizontal="center" vertical="center" wrapText="1"/>
    </xf>
    <xf numFmtId="164" fontId="4" fillId="0" borderId="4" xfId="0" quotePrefix="1" applyNumberFormat="1" applyFont="1" applyFill="1" applyBorder="1" applyAlignment="1">
      <alignment vertical="center" wrapText="1"/>
    </xf>
    <xf numFmtId="164" fontId="4" fillId="0" borderId="4" xfId="0" applyNumberFormat="1" applyFont="1" applyFill="1" applyBorder="1" applyAlignment="1">
      <alignment vertical="center" wrapText="1"/>
    </xf>
    <xf numFmtId="0" fontId="4" fillId="0" borderId="0" xfId="0" applyFont="1" applyFill="1" applyAlignment="1">
      <alignment horizontal="center"/>
    </xf>
    <xf numFmtId="164" fontId="4" fillId="0" borderId="0" xfId="0" applyNumberFormat="1" applyFont="1" applyFill="1"/>
    <xf numFmtId="0" fontId="6" fillId="0" borderId="0" xfId="0" applyFont="1" applyFill="1"/>
    <xf numFmtId="0" fontId="14" fillId="0" borderId="0" xfId="0" applyFont="1" applyFill="1" applyAlignment="1">
      <alignment wrapText="1"/>
    </xf>
    <xf numFmtId="0" fontId="3" fillId="0" borderId="6" xfId="0" applyFont="1" applyFill="1" applyBorder="1" applyAlignment="1">
      <alignment horizontal="center" wrapText="1"/>
    </xf>
    <xf numFmtId="0" fontId="10" fillId="0" borderId="0" xfId="0" applyFont="1" applyFill="1" applyAlignment="1">
      <alignment wrapText="1"/>
    </xf>
    <xf numFmtId="0" fontId="13" fillId="5" borderId="13" xfId="3" applyFont="1" applyFill="1" applyBorder="1" applyAlignment="1">
      <alignment vertical="top" wrapText="1"/>
    </xf>
    <xf numFmtId="0" fontId="13" fillId="5" borderId="16" xfId="3" applyFont="1" applyFill="1" applyBorder="1" applyAlignment="1">
      <alignment vertical="top" wrapText="1"/>
    </xf>
    <xf numFmtId="0" fontId="11" fillId="5" borderId="9" xfId="3" applyFont="1" applyFill="1" applyBorder="1" applyAlignment="1">
      <alignment horizontal="left" vertical="top"/>
    </xf>
    <xf numFmtId="0" fontId="11" fillId="5" borderId="16" xfId="3" applyFont="1" applyFill="1" applyBorder="1" applyAlignment="1">
      <alignment horizontal="left" vertical="top"/>
    </xf>
    <xf numFmtId="0" fontId="11" fillId="5" borderId="13" xfId="3" applyFont="1" applyFill="1" applyBorder="1" applyAlignment="1">
      <alignment horizontal="left" vertical="top"/>
    </xf>
    <xf numFmtId="0" fontId="13" fillId="5" borderId="4" xfId="3" applyFont="1" applyFill="1" applyBorder="1" applyAlignment="1">
      <alignment vertical="top" wrapText="1"/>
    </xf>
    <xf numFmtId="0" fontId="13" fillId="5" borderId="9" xfId="3" applyFont="1" applyFill="1" applyBorder="1" applyAlignment="1">
      <alignment horizontal="left" vertical="top" wrapText="1"/>
    </xf>
    <xf numFmtId="0" fontId="13" fillId="5" borderId="13" xfId="3" applyFont="1" applyFill="1" applyBorder="1" applyAlignment="1">
      <alignment horizontal="left" vertical="top" wrapText="1"/>
    </xf>
    <xf numFmtId="0" fontId="9" fillId="5" borderId="2" xfId="0" applyFont="1" applyFill="1" applyBorder="1" applyAlignment="1">
      <alignment horizontal="left" wrapText="1"/>
    </xf>
    <xf numFmtId="0" fontId="10" fillId="0" borderId="0" xfId="0" applyFont="1" applyAlignment="1"/>
    <xf numFmtId="0" fontId="11" fillId="5" borderId="0" xfId="3" applyFont="1" applyFill="1" applyAlignment="1">
      <alignment horizontal="left"/>
    </xf>
    <xf numFmtId="0" fontId="13" fillId="5" borderId="0" xfId="3" applyFont="1" applyFill="1" applyAlignment="1">
      <alignment horizontal="left"/>
    </xf>
    <xf numFmtId="0" fontId="4" fillId="3" borderId="9" xfId="0" applyFont="1" applyFill="1" applyBorder="1" applyAlignment="1">
      <alignment horizontal="left" vertical="center" wrapText="1"/>
    </xf>
    <xf numFmtId="0" fontId="4" fillId="3" borderId="13" xfId="0" applyFont="1" applyFill="1" applyBorder="1" applyAlignment="1">
      <alignment horizontal="left" vertical="center" wrapText="1"/>
    </xf>
    <xf numFmtId="165" fontId="4" fillId="0" borderId="9" xfId="0" applyNumberFormat="1" applyFont="1" applyFill="1" applyBorder="1" applyAlignment="1">
      <alignment horizontal="right" vertical="center" wrapText="1"/>
    </xf>
    <xf numFmtId="165" fontId="4" fillId="0" borderId="16" xfId="0" applyNumberFormat="1" applyFont="1" applyFill="1" applyBorder="1" applyAlignment="1">
      <alignment horizontal="right" vertical="center" wrapText="1"/>
    </xf>
    <xf numFmtId="165" fontId="4" fillId="0" borderId="14" xfId="0" applyNumberFormat="1" applyFont="1" applyFill="1" applyBorder="1" applyAlignment="1">
      <alignment horizontal="right" vertical="center" wrapText="1"/>
    </xf>
    <xf numFmtId="0" fontId="3" fillId="5" borderId="9" xfId="0" applyFont="1" applyFill="1" applyBorder="1" applyAlignment="1">
      <alignment horizontal="left" wrapText="1"/>
    </xf>
    <xf numFmtId="0" fontId="3" fillId="5" borderId="13" xfId="0" applyFont="1" applyFill="1" applyBorder="1" applyAlignment="1">
      <alignment horizontal="left" wrapText="1"/>
    </xf>
    <xf numFmtId="44" fontId="4" fillId="2" borderId="9" xfId="1" applyFont="1" applyFill="1" applyBorder="1" applyAlignment="1">
      <alignment horizontal="right" vertical="center" wrapText="1"/>
    </xf>
    <xf numFmtId="44" fontId="4" fillId="2" borderId="14" xfId="1" applyFont="1" applyFill="1" applyBorder="1" applyAlignment="1">
      <alignment horizontal="right" vertical="center" wrapText="1"/>
    </xf>
    <xf numFmtId="165" fontId="4" fillId="2" borderId="9" xfId="0" applyNumberFormat="1" applyFont="1" applyFill="1" applyBorder="1" applyAlignment="1">
      <alignment horizontal="right" vertical="center" wrapText="1"/>
    </xf>
    <xf numFmtId="165" fontId="4" fillId="2" borderId="16" xfId="0" applyNumberFormat="1" applyFont="1" applyFill="1" applyBorder="1" applyAlignment="1">
      <alignment horizontal="right" vertical="center" wrapText="1"/>
    </xf>
    <xf numFmtId="165" fontId="4" fillId="2" borderId="14" xfId="0" applyNumberFormat="1" applyFont="1" applyFill="1" applyBorder="1" applyAlignment="1">
      <alignment horizontal="right" vertical="center" wrapText="1"/>
    </xf>
    <xf numFmtId="0" fontId="3" fillId="0" borderId="0" xfId="0" applyFont="1" applyAlignment="1">
      <alignment horizontal="center" vertical="center"/>
    </xf>
    <xf numFmtId="0" fontId="3" fillId="6" borderId="7" xfId="0" applyFont="1" applyFill="1" applyBorder="1" applyAlignment="1">
      <alignment horizontal="right" vertical="center" wrapText="1"/>
    </xf>
    <xf numFmtId="0" fontId="3" fillId="6" borderId="18" xfId="0" applyFont="1" applyFill="1" applyBorder="1" applyAlignment="1">
      <alignment horizontal="right" vertical="center" wrapText="1"/>
    </xf>
    <xf numFmtId="0" fontId="3" fillId="6" borderId="15" xfId="0" applyFont="1" applyFill="1" applyBorder="1" applyAlignment="1">
      <alignment horizontal="right" vertical="center" wrapText="1"/>
    </xf>
    <xf numFmtId="0" fontId="0" fillId="0" borderId="0" xfId="0" applyAlignment="1">
      <alignment horizontal="left" wrapText="1"/>
    </xf>
    <xf numFmtId="0" fontId="3" fillId="5" borderId="9" xfId="0" applyFont="1" applyFill="1" applyBorder="1" applyAlignment="1">
      <alignment wrapText="1"/>
    </xf>
    <xf numFmtId="0" fontId="0" fillId="0" borderId="13" xfId="0" applyBorder="1" applyAlignment="1">
      <alignment wrapText="1"/>
    </xf>
    <xf numFmtId="0" fontId="5" fillId="4" borderId="19" xfId="0" applyFont="1" applyFill="1" applyBorder="1" applyAlignment="1">
      <alignment horizontal="left" vertical="center" wrapText="1"/>
    </xf>
    <xf numFmtId="0" fontId="5" fillId="4"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3" fillId="5" borderId="20" xfId="0" applyFont="1" applyFill="1" applyBorder="1" applyAlignment="1">
      <alignment horizontal="left" wrapText="1"/>
    </xf>
    <xf numFmtId="0" fontId="3" fillId="5" borderId="16" xfId="0" applyFont="1" applyFill="1" applyBorder="1" applyAlignment="1">
      <alignment horizontal="left" wrapText="1"/>
    </xf>
    <xf numFmtId="0" fontId="5" fillId="4" borderId="1"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1" xfId="0" applyFont="1" applyFill="1" applyBorder="1" applyAlignment="1">
      <alignment horizontal="left" vertical="center" wrapText="1"/>
    </xf>
    <xf numFmtId="0" fontId="5" fillId="4" borderId="0"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3" fillId="6" borderId="12" xfId="0" applyFont="1" applyFill="1" applyBorder="1" applyAlignment="1">
      <alignment horizontal="right" vertical="center" wrapText="1"/>
    </xf>
    <xf numFmtId="0" fontId="3" fillId="6" borderId="17" xfId="0" applyFont="1" applyFill="1" applyBorder="1" applyAlignment="1">
      <alignment horizontal="right" vertical="center" wrapText="1"/>
    </xf>
    <xf numFmtId="0" fontId="4" fillId="3" borderId="0" xfId="0" applyFont="1" applyFill="1" applyAlignment="1">
      <alignment horizontal="center" vertical="center" wrapText="1"/>
    </xf>
    <xf numFmtId="44" fontId="4" fillId="2" borderId="16" xfId="1" applyFont="1" applyFill="1" applyBorder="1" applyAlignment="1">
      <alignment horizontal="right" vertical="center" wrapText="1"/>
    </xf>
    <xf numFmtId="0" fontId="5" fillId="4" borderId="2" xfId="0" applyFont="1" applyFill="1" applyBorder="1" applyAlignment="1">
      <alignment horizontal="left" vertical="center" wrapText="1"/>
    </xf>
    <xf numFmtId="0" fontId="4" fillId="3" borderId="0" xfId="0" applyFont="1" applyFill="1" applyBorder="1" applyAlignment="1">
      <alignment horizontal="center" vertical="center" wrapText="1"/>
    </xf>
  </cellXfs>
  <cellStyles count="4">
    <cellStyle name="Standaard" xfId="0" builtinId="0"/>
    <cellStyle name="Standaard 2" xfId="3" xr:uid="{264AF137-3117-400C-BEA3-55FE84F10EB8}"/>
    <cellStyle name="Standaard 4" xfId="2" xr:uid="{20D820F0-0EC1-4EE7-9DAD-856C3549EBD5}"/>
    <cellStyle name="Valuta" xfId="1" builtinId="4"/>
  </cellStyles>
  <dxfs count="2">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135730</xdr:colOff>
      <xdr:row>0</xdr:row>
      <xdr:rowOff>78582</xdr:rowOff>
    </xdr:from>
    <xdr:to>
      <xdr:col>9</xdr:col>
      <xdr:colOff>2175622</xdr:colOff>
      <xdr:row>0</xdr:row>
      <xdr:rowOff>881903</xdr:rowOff>
    </xdr:to>
    <xdr:pic>
      <xdr:nvPicPr>
        <xdr:cNvPr id="2" name="Afbeelding 1" descr="R:\Presentatie\Huisstijl RHCL\logo RHCL\HCL logo RHCL\logo hcl oranje.png">
          <a:extLst>
            <a:ext uri="{FF2B5EF4-FFF2-40B4-BE49-F238E27FC236}">
              <a16:creationId xmlns:a16="http://schemas.microsoft.com/office/drawing/2014/main" id="{A03B8FFE-56D3-4F74-8A15-9F801F3882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7730" y="78582"/>
          <a:ext cx="2039892" cy="80332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1834C-46B1-4AD6-87B1-D6E738728A20}">
  <sheetPr>
    <tabColor rgb="FF92D050"/>
  </sheetPr>
  <dimension ref="A1:D28"/>
  <sheetViews>
    <sheetView showGridLines="0" tabSelected="1" zoomScale="130" zoomScaleNormal="130" workbookViewId="0">
      <selection activeCell="A30" sqref="A30"/>
    </sheetView>
  </sheetViews>
  <sheetFormatPr defaultRowHeight="12" x14ac:dyDescent="0.2"/>
  <cols>
    <col min="1" max="1" width="10.5703125" style="24" customWidth="1"/>
    <col min="2" max="2" width="91" style="21" customWidth="1"/>
    <col min="3" max="3" width="9.140625" style="21"/>
    <col min="4" max="4" width="49" style="21" customWidth="1"/>
    <col min="5" max="16384" width="9.140625" style="21"/>
  </cols>
  <sheetData>
    <row r="1" spans="1:4" x14ac:dyDescent="0.2">
      <c r="A1" s="65"/>
      <c r="B1" s="66"/>
      <c r="C1" s="66"/>
    </row>
    <row r="2" spans="1:4" ht="34.5" customHeight="1" x14ac:dyDescent="0.2">
      <c r="A2" s="67" t="s">
        <v>19</v>
      </c>
      <c r="B2" s="67"/>
      <c r="C2" s="67"/>
      <c r="D2" s="56"/>
    </row>
    <row r="3" spans="1:4" x14ac:dyDescent="0.2">
      <c r="A3" s="22"/>
      <c r="B3" s="23"/>
      <c r="C3" s="23"/>
    </row>
    <row r="4" spans="1:4" x14ac:dyDescent="0.2">
      <c r="A4" s="68" t="s">
        <v>20</v>
      </c>
      <c r="B4" s="68"/>
      <c r="C4" s="68"/>
    </row>
    <row r="5" spans="1:4" x14ac:dyDescent="0.2">
      <c r="A5" s="68"/>
      <c r="B5" s="68"/>
      <c r="C5" s="68"/>
    </row>
    <row r="6" spans="1:4" ht="39" customHeight="1" x14ac:dyDescent="0.2">
      <c r="A6" s="33">
        <v>1</v>
      </c>
      <c r="B6" s="62" t="s">
        <v>111</v>
      </c>
      <c r="C6" s="62"/>
    </row>
    <row r="7" spans="1:4" x14ac:dyDescent="0.2">
      <c r="A7" s="33">
        <v>2</v>
      </c>
      <c r="B7" s="63" t="s">
        <v>112</v>
      </c>
      <c r="C7" s="64"/>
    </row>
    <row r="8" spans="1:4" ht="27" customHeight="1" x14ac:dyDescent="0.2">
      <c r="A8" s="33">
        <v>3</v>
      </c>
      <c r="B8" s="62" t="s">
        <v>113</v>
      </c>
      <c r="C8" s="62"/>
    </row>
    <row r="9" spans="1:4" x14ac:dyDescent="0.2">
      <c r="A9" s="33">
        <v>4</v>
      </c>
      <c r="B9" s="62" t="s">
        <v>114</v>
      </c>
      <c r="C9" s="62"/>
    </row>
    <row r="10" spans="1:4" ht="12.75" customHeight="1" x14ac:dyDescent="0.2">
      <c r="A10" s="33">
        <v>5</v>
      </c>
      <c r="B10" s="62" t="s">
        <v>115</v>
      </c>
      <c r="C10" s="62"/>
    </row>
    <row r="11" spans="1:4" x14ac:dyDescent="0.2">
      <c r="A11" s="33">
        <v>6</v>
      </c>
      <c r="B11" s="62" t="s">
        <v>116</v>
      </c>
      <c r="C11" s="62"/>
    </row>
    <row r="12" spans="1:4" ht="27" customHeight="1" x14ac:dyDescent="0.2">
      <c r="A12" s="33">
        <v>7</v>
      </c>
      <c r="B12" s="62" t="s">
        <v>117</v>
      </c>
      <c r="C12" s="62"/>
    </row>
    <row r="13" spans="1:4" ht="27" customHeight="1" x14ac:dyDescent="0.2">
      <c r="A13" s="33">
        <v>8</v>
      </c>
      <c r="B13" s="63" t="s">
        <v>125</v>
      </c>
      <c r="C13" s="64"/>
    </row>
    <row r="14" spans="1:4" ht="16.5" customHeight="1" x14ac:dyDescent="0.2">
      <c r="A14" s="33">
        <v>9</v>
      </c>
      <c r="B14" s="63" t="s">
        <v>118</v>
      </c>
      <c r="C14" s="64"/>
    </row>
    <row r="15" spans="1:4" ht="30.75" customHeight="1" x14ac:dyDescent="0.2">
      <c r="A15" s="33">
        <v>10</v>
      </c>
      <c r="B15" s="63" t="s">
        <v>119</v>
      </c>
      <c r="C15" s="64"/>
    </row>
    <row r="16" spans="1:4" ht="25.5" customHeight="1" x14ac:dyDescent="0.2">
      <c r="A16" s="33">
        <v>11</v>
      </c>
      <c r="B16" s="62" t="s">
        <v>121</v>
      </c>
      <c r="C16" s="62"/>
    </row>
    <row r="17" spans="1:3" ht="25.5" customHeight="1" x14ac:dyDescent="0.2">
      <c r="A17" s="33">
        <v>12</v>
      </c>
      <c r="B17" s="62" t="s">
        <v>122</v>
      </c>
      <c r="C17" s="62"/>
    </row>
    <row r="18" spans="1:3" ht="15" customHeight="1" x14ac:dyDescent="0.2">
      <c r="A18" s="33">
        <v>13</v>
      </c>
      <c r="B18" s="62" t="s">
        <v>120</v>
      </c>
      <c r="C18" s="62"/>
    </row>
    <row r="19" spans="1:3" ht="15" customHeight="1" x14ac:dyDescent="0.2">
      <c r="A19" s="33">
        <v>14</v>
      </c>
      <c r="B19" s="62" t="s">
        <v>123</v>
      </c>
      <c r="C19" s="62"/>
    </row>
    <row r="20" spans="1:3" ht="48" customHeight="1" x14ac:dyDescent="0.2">
      <c r="A20" s="33">
        <v>15</v>
      </c>
      <c r="B20" s="63" t="s">
        <v>79</v>
      </c>
      <c r="C20" s="64"/>
    </row>
    <row r="21" spans="1:3" ht="25.5" customHeight="1" x14ac:dyDescent="0.2">
      <c r="A21" s="33">
        <v>16</v>
      </c>
      <c r="B21" s="62" t="s">
        <v>124</v>
      </c>
      <c r="C21" s="62"/>
    </row>
    <row r="22" spans="1:3" ht="40.5" customHeight="1" x14ac:dyDescent="0.2">
      <c r="A22" s="33">
        <v>17</v>
      </c>
      <c r="B22" s="62" t="s">
        <v>126</v>
      </c>
      <c r="C22" s="62"/>
    </row>
    <row r="23" spans="1:3" ht="37.5" customHeight="1" x14ac:dyDescent="0.2">
      <c r="A23" s="33">
        <v>18</v>
      </c>
      <c r="B23" s="62" t="s">
        <v>128</v>
      </c>
      <c r="C23" s="62"/>
    </row>
    <row r="24" spans="1:3" ht="42" customHeight="1" x14ac:dyDescent="0.2">
      <c r="A24" s="33">
        <v>19</v>
      </c>
      <c r="B24" s="62" t="s">
        <v>130</v>
      </c>
      <c r="C24" s="62"/>
    </row>
    <row r="25" spans="1:3" ht="48" customHeight="1" x14ac:dyDescent="0.2">
      <c r="A25" s="33">
        <v>20</v>
      </c>
      <c r="B25" s="58" t="s">
        <v>138</v>
      </c>
      <c r="C25" s="57"/>
    </row>
    <row r="26" spans="1:3" ht="12.75" customHeight="1" x14ac:dyDescent="0.2">
      <c r="A26" s="59" t="s">
        <v>132</v>
      </c>
      <c r="B26" s="60"/>
      <c r="C26" s="61"/>
    </row>
    <row r="27" spans="1:3" ht="76.5" customHeight="1" x14ac:dyDescent="0.2">
      <c r="A27" s="33" t="s">
        <v>69</v>
      </c>
      <c r="B27" s="62" t="s">
        <v>136</v>
      </c>
      <c r="C27" s="62"/>
    </row>
    <row r="28" spans="1:3" ht="39" customHeight="1" x14ac:dyDescent="0.2">
      <c r="A28" s="33" t="s">
        <v>133</v>
      </c>
      <c r="B28" s="63" t="s">
        <v>131</v>
      </c>
      <c r="C28" s="64"/>
    </row>
  </sheetData>
  <mergeCells count="26">
    <mergeCell ref="B28:C28"/>
    <mergeCell ref="B13:C13"/>
    <mergeCell ref="A1:C1"/>
    <mergeCell ref="A2:C2"/>
    <mergeCell ref="A4:C4"/>
    <mergeCell ref="A5:C5"/>
    <mergeCell ref="B23:C23"/>
    <mergeCell ref="B9:C9"/>
    <mergeCell ref="B10:C10"/>
    <mergeCell ref="B11:C11"/>
    <mergeCell ref="B20:C20"/>
    <mergeCell ref="A26:C26"/>
    <mergeCell ref="B27:C27"/>
    <mergeCell ref="B14:C14"/>
    <mergeCell ref="B15:C15"/>
    <mergeCell ref="B6:C6"/>
    <mergeCell ref="B7:C7"/>
    <mergeCell ref="B21:C21"/>
    <mergeCell ref="B22:C22"/>
    <mergeCell ref="B12:C12"/>
    <mergeCell ref="B16:C16"/>
    <mergeCell ref="B17:C17"/>
    <mergeCell ref="B18:C18"/>
    <mergeCell ref="B19:C19"/>
    <mergeCell ref="B8:C8"/>
    <mergeCell ref="B24:C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83AA9-D572-42C7-A770-F78BEAC33417}">
  <sheetPr>
    <tabColor rgb="FF92D050"/>
  </sheetPr>
  <dimension ref="A1:Y112"/>
  <sheetViews>
    <sheetView showGridLines="0" topLeftCell="B1" zoomScale="80" zoomScaleNormal="80" workbookViewId="0">
      <selection activeCell="B4" sqref="B4"/>
    </sheetView>
  </sheetViews>
  <sheetFormatPr defaultColWidth="9.140625" defaultRowHeight="14.25" x14ac:dyDescent="0.2"/>
  <cols>
    <col min="1" max="1" width="3.7109375" style="1" customWidth="1"/>
    <col min="2" max="2" width="18.28515625" style="1" customWidth="1"/>
    <col min="3" max="3" width="51.42578125" style="1" customWidth="1"/>
    <col min="4" max="4" width="22.5703125" style="1" customWidth="1"/>
    <col min="5" max="5" width="15.28515625" style="1" customWidth="1"/>
    <col min="6" max="6" width="18.5703125" style="1" customWidth="1"/>
    <col min="7" max="7" width="20.28515625" style="1" customWidth="1"/>
    <col min="8" max="8" width="17.28515625" style="1" customWidth="1"/>
    <col min="9" max="9" width="16.7109375" style="1" customWidth="1"/>
    <col min="10" max="10" width="44.42578125" style="1" customWidth="1"/>
    <col min="11" max="11" width="39.28515625" style="1" customWidth="1"/>
    <col min="12" max="12" width="8.28515625" style="1" customWidth="1"/>
    <col min="13" max="13" width="55.5703125" style="34" customWidth="1"/>
    <col min="14" max="14" width="45" style="1" customWidth="1"/>
    <col min="15" max="16384" width="9.140625" style="1"/>
  </cols>
  <sheetData>
    <row r="1" spans="1:25" ht="70.5" customHeight="1" x14ac:dyDescent="0.2">
      <c r="A1" s="81" t="s">
        <v>49</v>
      </c>
      <c r="B1" s="81"/>
      <c r="C1" s="81"/>
      <c r="D1" s="81"/>
      <c r="E1" s="81"/>
      <c r="F1" s="81"/>
      <c r="G1" s="81"/>
      <c r="H1" s="81"/>
      <c r="I1" s="81"/>
      <c r="J1" s="81"/>
      <c r="K1" s="81"/>
      <c r="L1" s="81"/>
      <c r="M1" s="81"/>
    </row>
    <row r="2" spans="1:25" x14ac:dyDescent="0.2">
      <c r="B2" s="2"/>
    </row>
    <row r="3" spans="1:25" ht="20.25" customHeight="1" x14ac:dyDescent="0.2">
      <c r="B3" s="95" t="s">
        <v>36</v>
      </c>
      <c r="C3" s="96"/>
      <c r="D3" s="96"/>
      <c r="E3" s="96"/>
      <c r="F3" s="96"/>
      <c r="G3" s="96"/>
      <c r="H3" s="96"/>
      <c r="I3" s="96"/>
      <c r="J3" s="96"/>
      <c r="K3" s="96"/>
      <c r="L3" s="20"/>
    </row>
    <row r="4" spans="1:25" ht="28.5" customHeight="1" x14ac:dyDescent="0.2">
      <c r="B4" s="15" t="s">
        <v>10</v>
      </c>
      <c r="C4" s="5" t="s">
        <v>0</v>
      </c>
      <c r="D4" s="74" t="s">
        <v>11</v>
      </c>
      <c r="E4" s="75"/>
      <c r="F4" s="74" t="s">
        <v>34</v>
      </c>
      <c r="G4" s="75"/>
      <c r="H4" s="86" t="s">
        <v>18</v>
      </c>
      <c r="I4" s="87"/>
      <c r="J4" s="6" t="s">
        <v>1</v>
      </c>
      <c r="K4" s="6" t="s">
        <v>57</v>
      </c>
      <c r="L4" s="20"/>
      <c r="M4" s="51"/>
    </row>
    <row r="5" spans="1:25" x14ac:dyDescent="0.2">
      <c r="B5" s="12" t="s">
        <v>2</v>
      </c>
      <c r="C5" s="12" t="s">
        <v>28</v>
      </c>
      <c r="D5" s="69" t="s">
        <v>17</v>
      </c>
      <c r="E5" s="70"/>
      <c r="F5" s="69">
        <v>1</v>
      </c>
      <c r="G5" s="70"/>
      <c r="H5" s="78">
        <v>0</v>
      </c>
      <c r="I5" s="80"/>
      <c r="J5" s="16">
        <f>+F5*H5</f>
        <v>0</v>
      </c>
      <c r="K5" s="16"/>
      <c r="L5" s="20"/>
      <c r="M5" s="52"/>
    </row>
    <row r="6" spans="1:25" x14ac:dyDescent="0.2">
      <c r="B6" s="12" t="s">
        <v>3</v>
      </c>
      <c r="C6" s="12" t="s">
        <v>43</v>
      </c>
      <c r="D6" s="69" t="s">
        <v>17</v>
      </c>
      <c r="E6" s="70"/>
      <c r="F6" s="69">
        <v>3</v>
      </c>
      <c r="G6" s="70"/>
      <c r="H6" s="76">
        <v>0</v>
      </c>
      <c r="I6" s="77"/>
      <c r="J6" s="16">
        <f>+F6*H6</f>
        <v>0</v>
      </c>
      <c r="K6" s="16"/>
      <c r="L6" s="20"/>
      <c r="M6" s="52"/>
      <c r="Q6"/>
      <c r="R6"/>
      <c r="S6"/>
      <c r="T6"/>
      <c r="U6"/>
      <c r="V6"/>
      <c r="W6"/>
      <c r="X6"/>
      <c r="Y6"/>
    </row>
    <row r="7" spans="1:25" ht="58.5" customHeight="1" x14ac:dyDescent="0.2">
      <c r="B7" s="12" t="s">
        <v>4</v>
      </c>
      <c r="C7" s="12" t="s">
        <v>76</v>
      </c>
      <c r="D7" s="69" t="s">
        <v>17</v>
      </c>
      <c r="E7" s="70"/>
      <c r="F7" s="99">
        <v>2</v>
      </c>
      <c r="G7" s="100"/>
      <c r="H7" s="78">
        <v>0</v>
      </c>
      <c r="I7" s="80"/>
      <c r="J7" s="16">
        <f>+F7*H7</f>
        <v>0</v>
      </c>
      <c r="K7" s="46" t="s">
        <v>110</v>
      </c>
      <c r="L7" s="20"/>
      <c r="M7" s="52"/>
      <c r="Q7"/>
      <c r="R7"/>
      <c r="S7"/>
      <c r="T7"/>
      <c r="U7"/>
      <c r="V7"/>
      <c r="W7"/>
      <c r="X7"/>
      <c r="Y7"/>
    </row>
    <row r="8" spans="1:25" ht="20.25" customHeight="1" x14ac:dyDescent="0.2">
      <c r="B8" s="99" t="s">
        <v>84</v>
      </c>
      <c r="C8" s="102"/>
      <c r="D8" s="102"/>
      <c r="E8" s="102"/>
      <c r="F8" s="102"/>
      <c r="G8" s="102"/>
      <c r="H8" s="102"/>
      <c r="I8" s="102"/>
      <c r="J8" s="102"/>
      <c r="K8" s="100"/>
      <c r="L8" s="20"/>
      <c r="M8" s="52"/>
      <c r="Q8"/>
      <c r="R8"/>
      <c r="S8"/>
      <c r="T8"/>
      <c r="U8"/>
      <c r="V8"/>
      <c r="W8"/>
      <c r="X8"/>
      <c r="Y8"/>
    </row>
    <row r="9" spans="1:25" ht="28.5" customHeight="1" x14ac:dyDescent="0.2">
      <c r="B9" s="15" t="s">
        <v>10</v>
      </c>
      <c r="C9" s="5" t="s">
        <v>0</v>
      </c>
      <c r="D9" s="10" t="s">
        <v>32</v>
      </c>
      <c r="E9" s="7" t="s">
        <v>11</v>
      </c>
      <c r="F9" s="74" t="s">
        <v>34</v>
      </c>
      <c r="G9" s="75"/>
      <c r="H9" s="86" t="s">
        <v>18</v>
      </c>
      <c r="I9" s="87"/>
      <c r="J9" s="6" t="s">
        <v>1</v>
      </c>
      <c r="K9" s="16"/>
      <c r="L9" s="20"/>
      <c r="M9" s="52"/>
      <c r="Q9"/>
      <c r="R9"/>
      <c r="S9"/>
      <c r="T9"/>
      <c r="U9"/>
      <c r="V9"/>
      <c r="W9"/>
      <c r="X9"/>
      <c r="Y9"/>
    </row>
    <row r="10" spans="1:25" x14ac:dyDescent="0.2">
      <c r="B10" s="13" t="s">
        <v>8</v>
      </c>
      <c r="C10" s="13"/>
      <c r="D10" s="14"/>
      <c r="E10" s="14"/>
      <c r="F10" s="90"/>
      <c r="G10" s="92"/>
      <c r="H10" s="78">
        <v>0</v>
      </c>
      <c r="I10" s="80"/>
      <c r="J10" s="16">
        <f t="shared" ref="J10:J14" si="0">+F10*H10</f>
        <v>0</v>
      </c>
      <c r="K10" s="16"/>
      <c r="L10" s="20"/>
      <c r="M10" s="52"/>
      <c r="Q10"/>
      <c r="R10"/>
      <c r="S10"/>
      <c r="T10"/>
      <c r="U10"/>
      <c r="V10"/>
      <c r="W10"/>
      <c r="X10"/>
      <c r="Y10"/>
    </row>
    <row r="11" spans="1:25" x14ac:dyDescent="0.2">
      <c r="B11" s="13" t="s">
        <v>40</v>
      </c>
      <c r="C11" s="13"/>
      <c r="D11" s="14"/>
      <c r="E11" s="14"/>
      <c r="F11" s="90"/>
      <c r="G11" s="92"/>
      <c r="H11" s="76">
        <v>0</v>
      </c>
      <c r="I11" s="77"/>
      <c r="J11" s="16">
        <f t="shared" si="0"/>
        <v>0</v>
      </c>
      <c r="K11" s="16"/>
      <c r="L11" s="20"/>
      <c r="M11" s="52"/>
      <c r="Q11"/>
      <c r="R11"/>
      <c r="S11"/>
      <c r="T11"/>
      <c r="U11"/>
      <c r="V11"/>
      <c r="W11"/>
      <c r="X11"/>
      <c r="Y11"/>
    </row>
    <row r="12" spans="1:25" x14ac:dyDescent="0.2">
      <c r="B12" s="13" t="s">
        <v>41</v>
      </c>
      <c r="C12" s="13"/>
      <c r="D12" s="14"/>
      <c r="E12" s="14"/>
      <c r="F12" s="37"/>
      <c r="G12" s="39"/>
      <c r="H12" s="76">
        <v>0</v>
      </c>
      <c r="I12" s="77"/>
      <c r="J12" s="16">
        <f t="shared" si="0"/>
        <v>0</v>
      </c>
      <c r="K12" s="16"/>
      <c r="L12" s="20"/>
      <c r="M12" s="52"/>
      <c r="Q12"/>
      <c r="R12"/>
      <c r="S12"/>
      <c r="T12"/>
      <c r="U12"/>
      <c r="V12"/>
      <c r="W12"/>
      <c r="X12"/>
      <c r="Y12"/>
    </row>
    <row r="13" spans="1:25" x14ac:dyDescent="0.2">
      <c r="B13" s="13" t="s">
        <v>42</v>
      </c>
      <c r="C13" s="13"/>
      <c r="D13" s="14"/>
      <c r="E13" s="14"/>
      <c r="F13" s="90"/>
      <c r="G13" s="92"/>
      <c r="H13" s="78">
        <v>0</v>
      </c>
      <c r="I13" s="80"/>
      <c r="J13" s="16">
        <f t="shared" si="0"/>
        <v>0</v>
      </c>
      <c r="K13" s="16"/>
      <c r="L13" s="20"/>
      <c r="M13" s="52"/>
      <c r="Q13"/>
      <c r="R13"/>
      <c r="S13"/>
      <c r="T13"/>
      <c r="U13"/>
      <c r="V13"/>
      <c r="W13"/>
      <c r="X13"/>
      <c r="Y13"/>
    </row>
    <row r="14" spans="1:25" ht="15" thickBot="1" x14ac:dyDescent="0.25">
      <c r="B14" s="13" t="s">
        <v>101</v>
      </c>
      <c r="C14" s="13"/>
      <c r="D14" s="14"/>
      <c r="E14" s="14"/>
      <c r="F14" s="90"/>
      <c r="G14" s="92"/>
      <c r="H14" s="76">
        <v>0</v>
      </c>
      <c r="I14" s="77"/>
      <c r="J14" s="16">
        <f t="shared" si="0"/>
        <v>0</v>
      </c>
      <c r="K14" s="16"/>
      <c r="L14" s="20"/>
      <c r="M14" s="52"/>
      <c r="Q14"/>
      <c r="R14"/>
      <c r="S14"/>
      <c r="T14"/>
      <c r="U14"/>
      <c r="V14"/>
      <c r="W14"/>
      <c r="X14"/>
      <c r="Y14"/>
    </row>
    <row r="15" spans="1:25" ht="30.75" customHeight="1" thickBot="1" x14ac:dyDescent="0.25">
      <c r="B15" s="82" t="s">
        <v>37</v>
      </c>
      <c r="C15" s="83"/>
      <c r="D15" s="83"/>
      <c r="E15" s="83"/>
      <c r="F15" s="83"/>
      <c r="G15" s="83"/>
      <c r="H15" s="83"/>
      <c r="I15" s="84"/>
      <c r="J15" s="26">
        <f>SUM(J5:J14)</f>
        <v>0</v>
      </c>
      <c r="K15" s="16"/>
      <c r="L15" s="20"/>
      <c r="M15" s="52"/>
      <c r="Q15"/>
      <c r="R15"/>
      <c r="S15"/>
      <c r="T15"/>
      <c r="U15"/>
      <c r="V15"/>
      <c r="W15"/>
      <c r="X15"/>
      <c r="Y15"/>
    </row>
    <row r="16" spans="1:25" ht="28.5" customHeight="1" x14ac:dyDescent="0.2">
      <c r="B16" s="81"/>
      <c r="C16" s="81"/>
      <c r="D16" s="81"/>
      <c r="E16" s="81"/>
      <c r="F16" s="81"/>
      <c r="G16" s="81"/>
      <c r="H16" s="81"/>
      <c r="I16" s="81"/>
      <c r="J16" s="81"/>
      <c r="K16" s="81"/>
      <c r="L16" s="20"/>
      <c r="Q16"/>
      <c r="R16"/>
      <c r="S16"/>
      <c r="T16"/>
      <c r="U16"/>
      <c r="V16"/>
      <c r="W16"/>
      <c r="X16"/>
      <c r="Y16"/>
    </row>
    <row r="17" spans="2:25" ht="15" customHeight="1" x14ac:dyDescent="0.2">
      <c r="B17" s="97" t="s">
        <v>35</v>
      </c>
      <c r="C17" s="98"/>
      <c r="D17" s="98"/>
      <c r="E17" s="98"/>
      <c r="F17" s="98"/>
      <c r="G17" s="98"/>
      <c r="H17" s="98"/>
      <c r="I17" s="98"/>
      <c r="J17" s="98"/>
      <c r="K17" s="98"/>
      <c r="L17" s="20"/>
      <c r="Q17"/>
      <c r="R17"/>
      <c r="S17"/>
      <c r="T17"/>
      <c r="U17"/>
      <c r="V17"/>
      <c r="W17"/>
      <c r="X17"/>
      <c r="Y17"/>
    </row>
    <row r="18" spans="2:25" ht="28.5" x14ac:dyDescent="0.2">
      <c r="B18" s="15" t="s">
        <v>10</v>
      </c>
      <c r="C18" s="15" t="s">
        <v>0</v>
      </c>
      <c r="D18" s="74" t="s">
        <v>11</v>
      </c>
      <c r="E18" s="75"/>
      <c r="F18" s="7" t="s">
        <v>33</v>
      </c>
      <c r="G18" s="7" t="s">
        <v>54</v>
      </c>
      <c r="H18" s="7" t="s">
        <v>53</v>
      </c>
      <c r="I18" s="7" t="s">
        <v>18</v>
      </c>
      <c r="J18" s="6" t="s">
        <v>1</v>
      </c>
      <c r="K18" s="6" t="s">
        <v>57</v>
      </c>
      <c r="L18" s="20"/>
      <c r="Q18"/>
      <c r="R18"/>
      <c r="S18"/>
      <c r="T18"/>
      <c r="U18"/>
      <c r="V18"/>
      <c r="W18"/>
      <c r="X18"/>
      <c r="Y18"/>
    </row>
    <row r="19" spans="2:25" ht="19.5" customHeight="1" x14ac:dyDescent="0.2">
      <c r="B19" s="12" t="s">
        <v>5</v>
      </c>
      <c r="C19" s="12" t="s">
        <v>22</v>
      </c>
      <c r="D19" s="69" t="s">
        <v>24</v>
      </c>
      <c r="E19" s="70"/>
      <c r="F19" s="9">
        <v>1</v>
      </c>
      <c r="G19" s="17" t="s">
        <v>48</v>
      </c>
      <c r="H19" s="17">
        <v>11</v>
      </c>
      <c r="I19" s="19">
        <v>0</v>
      </c>
      <c r="J19" s="29">
        <f>+F19*H19*I19</f>
        <v>0</v>
      </c>
      <c r="K19" s="16"/>
      <c r="L19" s="20"/>
      <c r="Q19"/>
      <c r="R19"/>
      <c r="S19"/>
      <c r="T19"/>
      <c r="U19"/>
      <c r="V19"/>
      <c r="W19"/>
      <c r="X19"/>
      <c r="Y19"/>
    </row>
    <row r="20" spans="2:25" ht="16.5" customHeight="1" x14ac:dyDescent="0.2">
      <c r="B20" s="12" t="s">
        <v>6</v>
      </c>
      <c r="C20" s="12" t="s">
        <v>23</v>
      </c>
      <c r="D20" s="69" t="s">
        <v>24</v>
      </c>
      <c r="E20" s="70"/>
      <c r="F20" s="9">
        <v>1</v>
      </c>
      <c r="G20" s="17" t="s">
        <v>48</v>
      </c>
      <c r="H20" s="17">
        <v>11</v>
      </c>
      <c r="I20" s="19">
        <v>0</v>
      </c>
      <c r="J20" s="29">
        <f>+F20*H20*I20</f>
        <v>0</v>
      </c>
      <c r="K20" s="16"/>
      <c r="L20" s="20"/>
      <c r="Q20"/>
      <c r="R20"/>
      <c r="S20"/>
      <c r="T20"/>
      <c r="U20"/>
      <c r="V20"/>
      <c r="W20"/>
      <c r="X20"/>
      <c r="Y20"/>
    </row>
    <row r="21" spans="2:25" x14ac:dyDescent="0.2">
      <c r="B21" s="12" t="s">
        <v>38</v>
      </c>
      <c r="C21" s="12" t="s">
        <v>25</v>
      </c>
      <c r="D21" s="69" t="s">
        <v>24</v>
      </c>
      <c r="E21" s="70"/>
      <c r="F21" s="9">
        <v>1</v>
      </c>
      <c r="G21" s="17" t="s">
        <v>48</v>
      </c>
      <c r="H21" s="17">
        <v>11</v>
      </c>
      <c r="I21" s="19">
        <v>0</v>
      </c>
      <c r="J21" s="29">
        <f t="shared" ref="J21" si="1">+F21*H21*I21</f>
        <v>0</v>
      </c>
      <c r="K21" s="16"/>
      <c r="L21" s="20"/>
      <c r="Q21"/>
      <c r="R21"/>
      <c r="S21"/>
      <c r="T21"/>
      <c r="U21"/>
      <c r="V21"/>
      <c r="W21"/>
      <c r="X21"/>
      <c r="Y21"/>
    </row>
    <row r="22" spans="2:25" ht="128.25" x14ac:dyDescent="0.2">
      <c r="B22" s="12" t="s">
        <v>134</v>
      </c>
      <c r="C22" s="12" t="s">
        <v>78</v>
      </c>
      <c r="D22" s="69" t="s">
        <v>50</v>
      </c>
      <c r="E22" s="70"/>
      <c r="F22" s="9">
        <v>77</v>
      </c>
      <c r="G22" s="17">
        <v>12</v>
      </c>
      <c r="H22" s="17">
        <v>11</v>
      </c>
      <c r="I22" s="17" t="s">
        <v>48</v>
      </c>
      <c r="J22" s="29">
        <f>F23 *G22*H22*I23+F24 *G22*H22*I24+F25 *G22*H22*I25+F26 *G22*H22*I26+F27 *G22*H22*I27+F28 *G22*H22*I28+F29 *G22*H22*I29+F30 *G22*H22*I30+F31 *G22*H22*I31+F32 *G22*H22*I32</f>
        <v>0</v>
      </c>
      <c r="K22" s="27" t="s">
        <v>80</v>
      </c>
      <c r="L22" s="20"/>
      <c r="M22" s="53"/>
      <c r="N22" s="40"/>
      <c r="O22" s="41"/>
      <c r="Q22"/>
      <c r="R22"/>
      <c r="S22"/>
      <c r="T22"/>
      <c r="U22"/>
      <c r="V22"/>
      <c r="W22"/>
      <c r="X22"/>
      <c r="Y22"/>
    </row>
    <row r="23" spans="2:25" x14ac:dyDescent="0.2">
      <c r="B23" s="12"/>
      <c r="C23" s="42" t="s">
        <v>74</v>
      </c>
      <c r="D23" s="69" t="s">
        <v>50</v>
      </c>
      <c r="E23" s="70"/>
      <c r="F23" s="14">
        <v>77</v>
      </c>
      <c r="G23" s="17" t="s">
        <v>48</v>
      </c>
      <c r="H23" s="17" t="s">
        <v>48</v>
      </c>
      <c r="I23" s="19">
        <v>0</v>
      </c>
      <c r="J23" s="17" t="s">
        <v>48</v>
      </c>
      <c r="K23" s="27"/>
      <c r="L23" s="20"/>
      <c r="M23" s="53"/>
      <c r="N23" s="40"/>
      <c r="O23" s="41"/>
      <c r="Q23"/>
      <c r="R23"/>
      <c r="S23"/>
      <c r="T23"/>
      <c r="U23"/>
      <c r="V23"/>
      <c r="W23"/>
      <c r="X23"/>
      <c r="Y23"/>
    </row>
    <row r="24" spans="2:25" x14ac:dyDescent="0.2">
      <c r="B24" s="12"/>
      <c r="C24" s="42" t="s">
        <v>75</v>
      </c>
      <c r="D24" s="69" t="s">
        <v>50</v>
      </c>
      <c r="E24" s="70"/>
      <c r="F24" s="14"/>
      <c r="G24" s="17" t="s">
        <v>48</v>
      </c>
      <c r="H24" s="17" t="s">
        <v>48</v>
      </c>
      <c r="I24" s="19">
        <v>0</v>
      </c>
      <c r="J24" s="17" t="s">
        <v>48</v>
      </c>
      <c r="K24" s="27"/>
      <c r="L24" s="20"/>
      <c r="M24" s="53"/>
      <c r="N24" s="40"/>
      <c r="O24" s="41"/>
      <c r="Q24"/>
      <c r="R24"/>
      <c r="S24"/>
      <c r="T24"/>
      <c r="U24"/>
      <c r="V24"/>
      <c r="W24"/>
      <c r="X24"/>
      <c r="Y24"/>
    </row>
    <row r="25" spans="2:25" x14ac:dyDescent="0.2">
      <c r="B25" s="12"/>
      <c r="C25" s="42" t="s">
        <v>75</v>
      </c>
      <c r="D25" s="69" t="s">
        <v>50</v>
      </c>
      <c r="E25" s="70"/>
      <c r="F25" s="14"/>
      <c r="G25" s="17" t="s">
        <v>48</v>
      </c>
      <c r="H25" s="17" t="s">
        <v>48</v>
      </c>
      <c r="I25" s="19">
        <v>0</v>
      </c>
      <c r="J25" s="17" t="s">
        <v>48</v>
      </c>
      <c r="K25" s="27"/>
      <c r="L25" s="20"/>
      <c r="M25" s="53"/>
      <c r="N25" s="40"/>
      <c r="O25" s="41"/>
      <c r="Q25"/>
      <c r="R25"/>
      <c r="S25"/>
      <c r="T25"/>
      <c r="U25"/>
      <c r="V25"/>
      <c r="W25"/>
      <c r="X25"/>
      <c r="Y25"/>
    </row>
    <row r="26" spans="2:25" x14ac:dyDescent="0.2">
      <c r="B26" s="12"/>
      <c r="C26" s="42" t="s">
        <v>75</v>
      </c>
      <c r="D26" s="69" t="s">
        <v>50</v>
      </c>
      <c r="E26" s="70"/>
      <c r="F26" s="14"/>
      <c r="G26" s="17" t="s">
        <v>48</v>
      </c>
      <c r="H26" s="17" t="s">
        <v>48</v>
      </c>
      <c r="I26" s="19">
        <v>0</v>
      </c>
      <c r="J26" s="17" t="s">
        <v>48</v>
      </c>
      <c r="K26" s="27"/>
      <c r="L26" s="20"/>
      <c r="M26" s="53"/>
      <c r="N26" s="40"/>
      <c r="O26" s="41"/>
      <c r="Q26"/>
      <c r="R26"/>
      <c r="S26"/>
      <c r="T26"/>
      <c r="U26"/>
      <c r="V26"/>
      <c r="W26"/>
      <c r="X26"/>
      <c r="Y26"/>
    </row>
    <row r="27" spans="2:25" x14ac:dyDescent="0.2">
      <c r="B27" s="12"/>
      <c r="C27" s="42" t="s">
        <v>75</v>
      </c>
      <c r="D27" s="69" t="s">
        <v>50</v>
      </c>
      <c r="E27" s="70"/>
      <c r="F27" s="14"/>
      <c r="G27" s="17" t="s">
        <v>48</v>
      </c>
      <c r="H27" s="17" t="s">
        <v>48</v>
      </c>
      <c r="I27" s="19">
        <v>0</v>
      </c>
      <c r="J27" s="17" t="s">
        <v>48</v>
      </c>
      <c r="K27" s="27"/>
      <c r="L27" s="20"/>
      <c r="M27" s="53"/>
      <c r="N27" s="40"/>
      <c r="O27" s="41"/>
      <c r="Q27"/>
      <c r="R27"/>
      <c r="S27"/>
      <c r="T27"/>
      <c r="U27"/>
      <c r="V27"/>
      <c r="W27"/>
      <c r="X27"/>
      <c r="Y27"/>
    </row>
    <row r="28" spans="2:25" x14ac:dyDescent="0.2">
      <c r="B28" s="12"/>
      <c r="C28" s="42" t="s">
        <v>75</v>
      </c>
      <c r="D28" s="69" t="s">
        <v>50</v>
      </c>
      <c r="E28" s="70"/>
      <c r="F28" s="14"/>
      <c r="G28" s="17" t="s">
        <v>48</v>
      </c>
      <c r="H28" s="17" t="s">
        <v>48</v>
      </c>
      <c r="I28" s="19">
        <v>0</v>
      </c>
      <c r="J28" s="17" t="s">
        <v>48</v>
      </c>
      <c r="K28" s="27"/>
      <c r="L28" s="20"/>
      <c r="M28" s="53"/>
      <c r="N28" s="40"/>
      <c r="O28" s="41"/>
      <c r="Q28"/>
      <c r="R28"/>
      <c r="S28"/>
      <c r="T28"/>
      <c r="U28"/>
      <c r="V28"/>
      <c r="W28"/>
      <c r="X28"/>
      <c r="Y28"/>
    </row>
    <row r="29" spans="2:25" x14ac:dyDescent="0.2">
      <c r="B29" s="12"/>
      <c r="C29" s="42" t="s">
        <v>75</v>
      </c>
      <c r="D29" s="69" t="s">
        <v>50</v>
      </c>
      <c r="E29" s="70"/>
      <c r="F29" s="14"/>
      <c r="G29" s="17" t="s">
        <v>48</v>
      </c>
      <c r="H29" s="17" t="s">
        <v>48</v>
      </c>
      <c r="I29" s="19">
        <v>0</v>
      </c>
      <c r="J29" s="17" t="s">
        <v>48</v>
      </c>
      <c r="K29" s="27"/>
      <c r="L29" s="20"/>
      <c r="M29" s="53"/>
      <c r="N29" s="40"/>
      <c r="O29" s="41"/>
      <c r="Q29"/>
      <c r="R29"/>
      <c r="S29"/>
      <c r="T29"/>
      <c r="U29"/>
      <c r="V29"/>
      <c r="W29"/>
      <c r="X29"/>
      <c r="Y29"/>
    </row>
    <row r="30" spans="2:25" x14ac:dyDescent="0.2">
      <c r="B30" s="12"/>
      <c r="C30" s="42" t="s">
        <v>75</v>
      </c>
      <c r="D30" s="69" t="s">
        <v>50</v>
      </c>
      <c r="E30" s="70"/>
      <c r="F30" s="14"/>
      <c r="G30" s="17" t="s">
        <v>48</v>
      </c>
      <c r="H30" s="17" t="s">
        <v>48</v>
      </c>
      <c r="I30" s="19">
        <v>0</v>
      </c>
      <c r="J30" s="17" t="s">
        <v>48</v>
      </c>
      <c r="K30" s="27"/>
      <c r="L30" s="20"/>
      <c r="M30" s="53"/>
      <c r="N30" s="40"/>
      <c r="O30" s="41"/>
      <c r="Q30"/>
      <c r="R30"/>
      <c r="S30"/>
      <c r="T30"/>
      <c r="U30"/>
      <c r="V30"/>
      <c r="W30"/>
      <c r="X30"/>
      <c r="Y30"/>
    </row>
    <row r="31" spans="2:25" x14ac:dyDescent="0.2">
      <c r="B31" s="12"/>
      <c r="C31" s="42" t="s">
        <v>75</v>
      </c>
      <c r="D31" s="69" t="s">
        <v>50</v>
      </c>
      <c r="E31" s="70"/>
      <c r="F31" s="14"/>
      <c r="G31" s="17" t="s">
        <v>48</v>
      </c>
      <c r="H31" s="17" t="s">
        <v>48</v>
      </c>
      <c r="I31" s="19">
        <v>0</v>
      </c>
      <c r="J31" s="17" t="s">
        <v>48</v>
      </c>
      <c r="K31" s="27"/>
      <c r="L31" s="20"/>
      <c r="M31" s="53"/>
      <c r="N31" s="40"/>
      <c r="O31" s="41"/>
      <c r="Q31"/>
      <c r="R31"/>
      <c r="S31"/>
      <c r="T31"/>
      <c r="U31"/>
      <c r="V31"/>
      <c r="W31"/>
      <c r="X31"/>
      <c r="Y31"/>
    </row>
    <row r="32" spans="2:25" x14ac:dyDescent="0.2">
      <c r="B32" s="12"/>
      <c r="C32" s="42" t="s">
        <v>75</v>
      </c>
      <c r="D32" s="69" t="s">
        <v>50</v>
      </c>
      <c r="E32" s="70"/>
      <c r="F32" s="14"/>
      <c r="G32" s="17" t="s">
        <v>48</v>
      </c>
      <c r="H32" s="17" t="s">
        <v>48</v>
      </c>
      <c r="I32" s="19">
        <v>0</v>
      </c>
      <c r="J32" s="17" t="s">
        <v>48</v>
      </c>
      <c r="K32" s="27"/>
      <c r="L32" s="20"/>
      <c r="M32" s="53"/>
      <c r="N32" s="40"/>
      <c r="O32" s="41"/>
      <c r="Q32"/>
      <c r="R32"/>
      <c r="S32"/>
      <c r="T32"/>
      <c r="U32"/>
      <c r="V32"/>
      <c r="W32"/>
      <c r="X32"/>
      <c r="Y32"/>
    </row>
    <row r="33" spans="2:25" ht="142.5" x14ac:dyDescent="0.2">
      <c r="B33" s="12" t="s">
        <v>135</v>
      </c>
      <c r="C33" s="43" t="s">
        <v>71</v>
      </c>
      <c r="D33" s="69" t="s">
        <v>50</v>
      </c>
      <c r="E33" s="70"/>
      <c r="F33" s="9">
        <v>77</v>
      </c>
      <c r="G33" s="17">
        <v>12</v>
      </c>
      <c r="H33" s="17">
        <v>11</v>
      </c>
      <c r="I33" s="17" t="s">
        <v>48</v>
      </c>
      <c r="J33" s="29">
        <f>F34 *G33*H33*I34+F35 *G33*H33*I35+F36 *G33*H33*I36+F37 *G33*H33*I37+F38 *G33*H33*I38+F39 *G33*H33*I39+F40 *G33*H33*I40+F41 *G33*H33*I41+F42 *G33*H33*I42+F43 *G33*H33*I43</f>
        <v>0</v>
      </c>
      <c r="K33" s="27" t="s">
        <v>81</v>
      </c>
      <c r="L33" s="20"/>
      <c r="M33" s="53"/>
      <c r="N33" s="40"/>
      <c r="O33" s="44"/>
      <c r="Q33"/>
      <c r="R33"/>
      <c r="S33"/>
      <c r="T33"/>
      <c r="U33"/>
      <c r="V33"/>
      <c r="W33"/>
      <c r="X33"/>
      <c r="Y33"/>
    </row>
    <row r="34" spans="2:25" x14ac:dyDescent="0.2">
      <c r="B34" s="12"/>
      <c r="C34" s="42" t="s">
        <v>74</v>
      </c>
      <c r="D34" s="69" t="s">
        <v>50</v>
      </c>
      <c r="E34" s="70"/>
      <c r="F34" s="14">
        <v>77</v>
      </c>
      <c r="G34" s="17" t="s">
        <v>48</v>
      </c>
      <c r="H34" s="17" t="s">
        <v>48</v>
      </c>
      <c r="I34" s="19">
        <v>0</v>
      </c>
      <c r="J34" s="17" t="s">
        <v>48</v>
      </c>
      <c r="K34" s="27"/>
      <c r="L34" s="20"/>
      <c r="M34" s="53"/>
      <c r="N34" s="40"/>
      <c r="O34" s="41"/>
      <c r="Q34"/>
      <c r="R34"/>
      <c r="S34"/>
      <c r="T34"/>
      <c r="U34"/>
      <c r="V34"/>
      <c r="W34"/>
      <c r="X34"/>
      <c r="Y34"/>
    </row>
    <row r="35" spans="2:25" x14ac:dyDescent="0.2">
      <c r="B35" s="12"/>
      <c r="C35" s="42" t="s">
        <v>75</v>
      </c>
      <c r="D35" s="69" t="s">
        <v>50</v>
      </c>
      <c r="E35" s="70"/>
      <c r="F35" s="14"/>
      <c r="G35" s="17" t="s">
        <v>48</v>
      </c>
      <c r="H35" s="17" t="s">
        <v>48</v>
      </c>
      <c r="I35" s="19">
        <v>0</v>
      </c>
      <c r="J35" s="17" t="s">
        <v>48</v>
      </c>
      <c r="K35" s="27"/>
      <c r="L35" s="20"/>
      <c r="M35" s="53"/>
      <c r="N35" s="40"/>
      <c r="O35" s="41"/>
      <c r="Q35"/>
      <c r="R35"/>
      <c r="S35"/>
      <c r="T35"/>
      <c r="U35"/>
      <c r="V35"/>
      <c r="W35"/>
      <c r="X35"/>
      <c r="Y35"/>
    </row>
    <row r="36" spans="2:25" x14ac:dyDescent="0.2">
      <c r="B36" s="12"/>
      <c r="C36" s="42" t="s">
        <v>75</v>
      </c>
      <c r="D36" s="69" t="s">
        <v>50</v>
      </c>
      <c r="E36" s="70"/>
      <c r="F36" s="14"/>
      <c r="G36" s="17" t="s">
        <v>48</v>
      </c>
      <c r="H36" s="17" t="s">
        <v>48</v>
      </c>
      <c r="I36" s="19">
        <v>0</v>
      </c>
      <c r="J36" s="17" t="s">
        <v>48</v>
      </c>
      <c r="K36" s="27"/>
      <c r="L36" s="20"/>
      <c r="M36" s="53"/>
      <c r="N36" s="40"/>
      <c r="O36" s="41"/>
      <c r="Q36"/>
      <c r="R36"/>
      <c r="S36"/>
      <c r="T36"/>
      <c r="U36"/>
      <c r="V36"/>
      <c r="W36"/>
      <c r="X36"/>
      <c r="Y36"/>
    </row>
    <row r="37" spans="2:25" x14ac:dyDescent="0.2">
      <c r="B37" s="12"/>
      <c r="C37" s="42" t="s">
        <v>75</v>
      </c>
      <c r="D37" s="69" t="s">
        <v>50</v>
      </c>
      <c r="E37" s="70"/>
      <c r="F37" s="14"/>
      <c r="G37" s="17" t="s">
        <v>48</v>
      </c>
      <c r="H37" s="17" t="s">
        <v>48</v>
      </c>
      <c r="I37" s="19">
        <v>0</v>
      </c>
      <c r="J37" s="17" t="s">
        <v>48</v>
      </c>
      <c r="K37" s="27"/>
      <c r="L37" s="20"/>
      <c r="M37" s="53"/>
      <c r="N37" s="40"/>
      <c r="O37" s="41"/>
      <c r="Q37"/>
      <c r="R37"/>
      <c r="S37"/>
      <c r="T37"/>
      <c r="U37"/>
      <c r="V37"/>
      <c r="W37"/>
      <c r="X37"/>
      <c r="Y37"/>
    </row>
    <row r="38" spans="2:25" x14ac:dyDescent="0.2">
      <c r="B38" s="12"/>
      <c r="C38" s="42" t="s">
        <v>75</v>
      </c>
      <c r="D38" s="69" t="s">
        <v>50</v>
      </c>
      <c r="E38" s="70"/>
      <c r="F38" s="14"/>
      <c r="G38" s="17" t="s">
        <v>48</v>
      </c>
      <c r="H38" s="17" t="s">
        <v>48</v>
      </c>
      <c r="I38" s="19">
        <v>0</v>
      </c>
      <c r="J38" s="17" t="s">
        <v>48</v>
      </c>
      <c r="K38" s="27"/>
      <c r="L38" s="20"/>
      <c r="M38" s="53"/>
      <c r="N38" s="40"/>
      <c r="O38" s="41"/>
      <c r="Q38"/>
      <c r="R38"/>
      <c r="S38"/>
      <c r="T38"/>
      <c r="U38"/>
      <c r="V38"/>
      <c r="W38"/>
      <c r="X38"/>
      <c r="Y38"/>
    </row>
    <row r="39" spans="2:25" x14ac:dyDescent="0.2">
      <c r="B39" s="12"/>
      <c r="C39" s="42" t="s">
        <v>75</v>
      </c>
      <c r="D39" s="69" t="s">
        <v>50</v>
      </c>
      <c r="E39" s="70"/>
      <c r="F39" s="14"/>
      <c r="G39" s="17" t="s">
        <v>48</v>
      </c>
      <c r="H39" s="17" t="s">
        <v>48</v>
      </c>
      <c r="I39" s="19">
        <v>0</v>
      </c>
      <c r="J39" s="17" t="s">
        <v>48</v>
      </c>
      <c r="K39" s="27"/>
      <c r="L39" s="20"/>
      <c r="M39" s="53"/>
      <c r="N39" s="40"/>
      <c r="O39" s="41"/>
      <c r="Q39"/>
      <c r="R39"/>
      <c r="S39"/>
      <c r="T39"/>
      <c r="U39"/>
      <c r="V39"/>
      <c r="W39"/>
      <c r="X39"/>
      <c r="Y39"/>
    </row>
    <row r="40" spans="2:25" x14ac:dyDescent="0.2">
      <c r="B40" s="12"/>
      <c r="C40" s="42" t="s">
        <v>75</v>
      </c>
      <c r="D40" s="69" t="s">
        <v>50</v>
      </c>
      <c r="E40" s="70"/>
      <c r="F40" s="14"/>
      <c r="G40" s="17" t="s">
        <v>48</v>
      </c>
      <c r="H40" s="17" t="s">
        <v>48</v>
      </c>
      <c r="I40" s="19">
        <v>0</v>
      </c>
      <c r="J40" s="17" t="s">
        <v>48</v>
      </c>
      <c r="K40" s="27"/>
      <c r="L40" s="20"/>
      <c r="M40" s="53"/>
      <c r="N40" s="40"/>
      <c r="O40" s="41"/>
      <c r="Q40"/>
      <c r="R40"/>
      <c r="S40"/>
      <c r="T40"/>
      <c r="U40"/>
      <c r="V40"/>
      <c r="W40"/>
      <c r="X40"/>
      <c r="Y40"/>
    </row>
    <row r="41" spans="2:25" x14ac:dyDescent="0.2">
      <c r="B41" s="12"/>
      <c r="C41" s="42" t="s">
        <v>75</v>
      </c>
      <c r="D41" s="69" t="s">
        <v>50</v>
      </c>
      <c r="E41" s="70"/>
      <c r="F41" s="14"/>
      <c r="G41" s="17" t="s">
        <v>48</v>
      </c>
      <c r="H41" s="17" t="s">
        <v>48</v>
      </c>
      <c r="I41" s="19">
        <v>0</v>
      </c>
      <c r="J41" s="17" t="s">
        <v>48</v>
      </c>
      <c r="K41" s="27"/>
      <c r="L41" s="20"/>
      <c r="M41" s="53"/>
      <c r="N41" s="40"/>
      <c r="O41" s="41"/>
      <c r="Q41"/>
      <c r="R41"/>
      <c r="S41"/>
      <c r="T41"/>
      <c r="U41"/>
      <c r="V41"/>
      <c r="W41"/>
      <c r="X41"/>
      <c r="Y41"/>
    </row>
    <row r="42" spans="2:25" x14ac:dyDescent="0.2">
      <c r="B42" s="12"/>
      <c r="C42" s="42" t="s">
        <v>75</v>
      </c>
      <c r="D42" s="69" t="s">
        <v>50</v>
      </c>
      <c r="E42" s="70"/>
      <c r="F42" s="14"/>
      <c r="G42" s="17" t="s">
        <v>48</v>
      </c>
      <c r="H42" s="17" t="s">
        <v>48</v>
      </c>
      <c r="I42" s="19">
        <v>0</v>
      </c>
      <c r="J42" s="17" t="s">
        <v>48</v>
      </c>
      <c r="K42" s="27"/>
      <c r="L42" s="20"/>
      <c r="M42" s="53"/>
      <c r="N42" s="40"/>
      <c r="O42" s="41"/>
      <c r="Q42"/>
      <c r="R42"/>
      <c r="S42"/>
      <c r="T42"/>
      <c r="U42"/>
      <c r="V42"/>
      <c r="W42"/>
      <c r="X42"/>
      <c r="Y42"/>
    </row>
    <row r="43" spans="2:25" x14ac:dyDescent="0.2">
      <c r="B43" s="12"/>
      <c r="C43" s="42" t="s">
        <v>75</v>
      </c>
      <c r="D43" s="69" t="s">
        <v>50</v>
      </c>
      <c r="E43" s="70"/>
      <c r="F43" s="14"/>
      <c r="G43" s="17" t="s">
        <v>48</v>
      </c>
      <c r="H43" s="17" t="s">
        <v>48</v>
      </c>
      <c r="I43" s="19">
        <v>0</v>
      </c>
      <c r="J43" s="17" t="s">
        <v>48</v>
      </c>
      <c r="K43" s="27"/>
      <c r="L43" s="20"/>
      <c r="M43" s="53"/>
      <c r="N43" s="40"/>
      <c r="O43" s="41"/>
      <c r="Q43"/>
      <c r="R43"/>
      <c r="S43"/>
      <c r="T43"/>
      <c r="U43"/>
      <c r="V43"/>
      <c r="W43"/>
      <c r="X43"/>
      <c r="Y43"/>
    </row>
    <row r="44" spans="2:25" ht="19.5" customHeight="1" x14ac:dyDescent="0.2">
      <c r="B44" s="69" t="s">
        <v>82</v>
      </c>
      <c r="C44" s="101"/>
      <c r="D44" s="101"/>
      <c r="E44" s="101"/>
      <c r="F44" s="101"/>
      <c r="G44" s="101"/>
      <c r="H44" s="101"/>
      <c r="I44" s="101"/>
      <c r="J44" s="101"/>
      <c r="K44" s="70"/>
      <c r="L44" s="20"/>
      <c r="Q44"/>
      <c r="R44"/>
      <c r="S44"/>
      <c r="T44"/>
      <c r="U44"/>
      <c r="V44"/>
      <c r="W44"/>
      <c r="X44"/>
      <c r="Y44"/>
    </row>
    <row r="45" spans="2:25" ht="32.25" customHeight="1" x14ac:dyDescent="0.2">
      <c r="B45" s="15" t="s">
        <v>10</v>
      </c>
      <c r="C45" s="15" t="s">
        <v>0</v>
      </c>
      <c r="D45" s="10" t="s">
        <v>32</v>
      </c>
      <c r="E45" s="11" t="s">
        <v>11</v>
      </c>
      <c r="F45" s="7" t="s">
        <v>33</v>
      </c>
      <c r="G45" s="7" t="s">
        <v>54</v>
      </c>
      <c r="H45" s="7" t="s">
        <v>53</v>
      </c>
      <c r="I45" s="7" t="s">
        <v>18</v>
      </c>
      <c r="J45" s="6" t="s">
        <v>1</v>
      </c>
      <c r="K45" s="16"/>
      <c r="L45" s="20"/>
      <c r="Q45"/>
      <c r="R45"/>
      <c r="S45"/>
      <c r="T45"/>
      <c r="U45"/>
      <c r="V45"/>
      <c r="W45"/>
      <c r="X45"/>
      <c r="Y45"/>
    </row>
    <row r="46" spans="2:25" x14ac:dyDescent="0.2">
      <c r="B46" s="13" t="s">
        <v>39</v>
      </c>
      <c r="C46" s="13"/>
      <c r="D46" s="14"/>
      <c r="E46" s="14"/>
      <c r="F46" s="14"/>
      <c r="G46" s="25"/>
      <c r="H46" s="25"/>
      <c r="I46" s="19">
        <v>0</v>
      </c>
      <c r="J46" s="29">
        <f t="shared" ref="J46:J50" si="2">+F46*G46*H46*I46</f>
        <v>0</v>
      </c>
      <c r="K46" s="16"/>
      <c r="L46" s="20"/>
      <c r="Q46"/>
      <c r="R46"/>
      <c r="S46"/>
      <c r="T46"/>
      <c r="U46"/>
      <c r="V46"/>
      <c r="W46"/>
      <c r="X46"/>
      <c r="Y46"/>
    </row>
    <row r="47" spans="2:25" x14ac:dyDescent="0.2">
      <c r="B47" s="13" t="s">
        <v>51</v>
      </c>
      <c r="C47" s="13"/>
      <c r="D47" s="14"/>
      <c r="E47" s="14"/>
      <c r="F47" s="14"/>
      <c r="G47" s="25"/>
      <c r="H47" s="25"/>
      <c r="I47" s="19">
        <v>0</v>
      </c>
      <c r="J47" s="29">
        <f t="shared" ref="J47" si="3">+F47*G47*H47*I47</f>
        <v>0</v>
      </c>
      <c r="K47" s="16"/>
      <c r="L47" s="20"/>
      <c r="Q47"/>
      <c r="R47"/>
      <c r="S47"/>
      <c r="T47"/>
      <c r="U47"/>
      <c r="V47"/>
      <c r="W47"/>
      <c r="X47"/>
      <c r="Y47"/>
    </row>
    <row r="48" spans="2:25" x14ac:dyDescent="0.2">
      <c r="B48" s="13" t="s">
        <v>52</v>
      </c>
      <c r="C48" s="13"/>
      <c r="D48" s="14"/>
      <c r="E48" s="14"/>
      <c r="F48" s="14"/>
      <c r="G48" s="25"/>
      <c r="H48" s="25"/>
      <c r="I48" s="19">
        <v>0</v>
      </c>
      <c r="J48" s="29">
        <f t="shared" ref="J48" si="4">+F48*G48*H48*I48</f>
        <v>0</v>
      </c>
      <c r="K48" s="16"/>
      <c r="L48" s="20"/>
      <c r="Q48"/>
      <c r="R48"/>
      <c r="S48"/>
      <c r="T48"/>
      <c r="U48"/>
      <c r="V48"/>
      <c r="W48"/>
      <c r="X48"/>
      <c r="Y48"/>
    </row>
    <row r="49" spans="1:25" x14ac:dyDescent="0.2">
      <c r="B49" s="13" t="s">
        <v>102</v>
      </c>
      <c r="C49" s="13"/>
      <c r="D49" s="14"/>
      <c r="E49" s="14"/>
      <c r="F49" s="14"/>
      <c r="G49" s="25"/>
      <c r="H49" s="25"/>
      <c r="I49" s="19">
        <v>0</v>
      </c>
      <c r="J49" s="29">
        <f t="shared" si="2"/>
        <v>0</v>
      </c>
      <c r="K49" s="16"/>
      <c r="L49" s="20"/>
      <c r="Q49"/>
      <c r="R49"/>
      <c r="S49"/>
      <c r="T49"/>
      <c r="U49"/>
      <c r="V49"/>
      <c r="W49"/>
      <c r="X49"/>
      <c r="Y49"/>
    </row>
    <row r="50" spans="1:25" ht="15" thickBot="1" x14ac:dyDescent="0.25">
      <c r="B50" s="13" t="s">
        <v>103</v>
      </c>
      <c r="C50" s="13"/>
      <c r="D50" s="14"/>
      <c r="E50" s="14"/>
      <c r="F50" s="14"/>
      <c r="G50" s="25"/>
      <c r="H50" s="25"/>
      <c r="I50" s="19">
        <v>0</v>
      </c>
      <c r="J50" s="29">
        <f t="shared" si="2"/>
        <v>0</v>
      </c>
      <c r="K50" s="16"/>
      <c r="L50" s="20"/>
      <c r="Q50"/>
      <c r="R50"/>
      <c r="S50"/>
      <c r="T50"/>
      <c r="U50"/>
      <c r="V50"/>
      <c r="W50"/>
      <c r="X50"/>
      <c r="Y50"/>
    </row>
    <row r="51" spans="1:25" ht="35.25" customHeight="1" thickBot="1" x14ac:dyDescent="0.25">
      <c r="B51" s="103" t="s">
        <v>58</v>
      </c>
      <c r="C51" s="103"/>
      <c r="D51" s="103"/>
      <c r="E51" s="103"/>
      <c r="F51" s="103"/>
      <c r="G51" s="103"/>
      <c r="H51" s="103"/>
      <c r="I51" s="104"/>
      <c r="J51" s="26">
        <f>SUM(J19:J50)</f>
        <v>0</v>
      </c>
      <c r="K51" s="16"/>
      <c r="L51" s="20"/>
      <c r="Q51"/>
      <c r="R51"/>
      <c r="S51"/>
      <c r="T51"/>
      <c r="U51"/>
      <c r="V51"/>
      <c r="W51"/>
      <c r="X51"/>
      <c r="Y51"/>
    </row>
    <row r="52" spans="1:25" ht="26.25" customHeight="1" x14ac:dyDescent="0.2">
      <c r="B52" s="105"/>
      <c r="C52" s="105"/>
      <c r="D52" s="105"/>
      <c r="E52" s="105"/>
      <c r="F52" s="105"/>
      <c r="G52" s="105"/>
      <c r="H52" s="105"/>
      <c r="I52" s="105"/>
      <c r="J52" s="105"/>
      <c r="K52" s="105"/>
      <c r="L52" s="20"/>
      <c r="Q52"/>
      <c r="R52"/>
      <c r="S52"/>
      <c r="T52"/>
      <c r="U52"/>
      <c r="V52"/>
      <c r="W52"/>
      <c r="X52"/>
      <c r="Y52"/>
    </row>
    <row r="53" spans="1:25" ht="15" customHeight="1" x14ac:dyDescent="0.2">
      <c r="B53" s="107" t="s">
        <v>55</v>
      </c>
      <c r="C53" s="98"/>
      <c r="D53" s="98"/>
      <c r="E53" s="98"/>
      <c r="F53" s="98"/>
      <c r="G53" s="98"/>
      <c r="H53" s="98"/>
      <c r="I53" s="98"/>
      <c r="J53" s="98"/>
      <c r="K53" s="98"/>
      <c r="L53" s="20"/>
      <c r="Q53"/>
      <c r="R53"/>
      <c r="S53"/>
      <c r="T53"/>
      <c r="U53"/>
      <c r="V53"/>
      <c r="W53"/>
      <c r="X53"/>
      <c r="Y53"/>
    </row>
    <row r="54" spans="1:25" ht="28.5" x14ac:dyDescent="0.2">
      <c r="B54" s="15" t="s">
        <v>10</v>
      </c>
      <c r="C54" s="15" t="s">
        <v>0</v>
      </c>
      <c r="D54" s="74" t="s">
        <v>11</v>
      </c>
      <c r="E54" s="75"/>
      <c r="F54" s="7" t="s">
        <v>33</v>
      </c>
      <c r="G54" s="74" t="s">
        <v>18</v>
      </c>
      <c r="H54" s="94"/>
      <c r="I54" s="75"/>
      <c r="J54" s="6" t="s">
        <v>1</v>
      </c>
      <c r="K54" s="6" t="s">
        <v>57</v>
      </c>
      <c r="L54" s="20"/>
      <c r="Q54"/>
      <c r="R54"/>
      <c r="S54"/>
      <c r="T54"/>
      <c r="U54"/>
      <c r="V54"/>
      <c r="W54"/>
      <c r="X54"/>
      <c r="Y54"/>
    </row>
    <row r="55" spans="1:25" x14ac:dyDescent="0.2">
      <c r="B55" s="12" t="s">
        <v>7</v>
      </c>
      <c r="C55" s="12" t="s">
        <v>30</v>
      </c>
      <c r="D55" s="69" t="s">
        <v>44</v>
      </c>
      <c r="E55" s="70"/>
      <c r="F55" s="47">
        <v>19</v>
      </c>
      <c r="G55" s="78">
        <v>0</v>
      </c>
      <c r="H55" s="79"/>
      <c r="I55" s="80"/>
      <c r="J55" s="29">
        <f>+F55*G55</f>
        <v>0</v>
      </c>
      <c r="K55" s="16" t="s">
        <v>21</v>
      </c>
      <c r="L55" s="20"/>
      <c r="Q55"/>
      <c r="R55"/>
      <c r="S55"/>
      <c r="T55"/>
      <c r="U55"/>
      <c r="V55"/>
      <c r="W55"/>
      <c r="X55"/>
      <c r="Y55"/>
    </row>
    <row r="56" spans="1:25" ht="28.5" x14ac:dyDescent="0.2">
      <c r="B56" s="12" t="s">
        <v>9</v>
      </c>
      <c r="C56" s="12" t="s">
        <v>29</v>
      </c>
      <c r="D56" s="69" t="s">
        <v>44</v>
      </c>
      <c r="E56" s="70"/>
      <c r="F56" s="47">
        <v>19</v>
      </c>
      <c r="G56" s="78">
        <v>0</v>
      </c>
      <c r="H56" s="79"/>
      <c r="I56" s="80"/>
      <c r="J56" s="29">
        <f>+F56*G56</f>
        <v>0</v>
      </c>
      <c r="K56" s="16" t="s">
        <v>92</v>
      </c>
      <c r="L56" s="20"/>
      <c r="Q56"/>
      <c r="R56"/>
      <c r="S56"/>
      <c r="T56"/>
      <c r="U56"/>
      <c r="V56"/>
      <c r="W56"/>
      <c r="X56"/>
      <c r="Y56"/>
    </row>
    <row r="57" spans="1:25" ht="42.75" x14ac:dyDescent="0.2">
      <c r="B57" s="12" t="s">
        <v>72</v>
      </c>
      <c r="C57" s="12" t="s">
        <v>43</v>
      </c>
      <c r="D57" s="69" t="s">
        <v>17</v>
      </c>
      <c r="E57" s="70"/>
      <c r="F57" s="48">
        <v>11</v>
      </c>
      <c r="G57" s="71">
        <f>+H6</f>
        <v>0</v>
      </c>
      <c r="H57" s="72"/>
      <c r="I57" s="73"/>
      <c r="J57" s="30">
        <f>+F57*H6</f>
        <v>0</v>
      </c>
      <c r="K57" s="27" t="s">
        <v>61</v>
      </c>
      <c r="L57" s="20"/>
      <c r="Q57"/>
      <c r="R57"/>
      <c r="S57"/>
      <c r="T57"/>
      <c r="U57"/>
      <c r="V57"/>
      <c r="W57"/>
      <c r="X57"/>
      <c r="Y57"/>
    </row>
    <row r="58" spans="1:25" ht="28.5" x14ac:dyDescent="0.2">
      <c r="B58" s="12" t="s">
        <v>73</v>
      </c>
      <c r="C58" s="45" t="s">
        <v>86</v>
      </c>
      <c r="D58" s="35" t="s">
        <v>17</v>
      </c>
      <c r="E58" s="36"/>
      <c r="F58" s="48">
        <v>30</v>
      </c>
      <c r="G58" s="71">
        <f>+H7</f>
        <v>0</v>
      </c>
      <c r="H58" s="72"/>
      <c r="I58" s="73"/>
      <c r="J58" s="30">
        <f>+F58*H7</f>
        <v>0</v>
      </c>
      <c r="K58" s="27" t="s">
        <v>88</v>
      </c>
      <c r="L58" s="20"/>
      <c r="Q58"/>
      <c r="R58"/>
      <c r="S58"/>
      <c r="T58"/>
      <c r="U58"/>
      <c r="V58"/>
      <c r="W58"/>
      <c r="X58"/>
      <c r="Y58"/>
    </row>
    <row r="59" spans="1:25" ht="211.5" customHeight="1" x14ac:dyDescent="0.2">
      <c r="B59" s="12" t="s">
        <v>87</v>
      </c>
      <c r="C59" s="12" t="s">
        <v>89</v>
      </c>
      <c r="D59" s="69" t="s">
        <v>17</v>
      </c>
      <c r="E59" s="70"/>
      <c r="F59" s="48">
        <v>10</v>
      </c>
      <c r="G59" s="76">
        <v>0</v>
      </c>
      <c r="H59" s="106"/>
      <c r="I59" s="77"/>
      <c r="J59" s="30">
        <f>+F59*H7</f>
        <v>0</v>
      </c>
      <c r="K59" s="49" t="s">
        <v>90</v>
      </c>
      <c r="L59" s="20"/>
      <c r="M59" s="54"/>
      <c r="Q59"/>
      <c r="R59"/>
      <c r="S59"/>
      <c r="T59"/>
      <c r="U59"/>
      <c r="V59"/>
      <c r="W59"/>
      <c r="X59"/>
      <c r="Y59"/>
    </row>
    <row r="60" spans="1:25" ht="42.75" x14ac:dyDescent="0.2">
      <c r="B60" s="15" t="s">
        <v>10</v>
      </c>
      <c r="C60" s="15" t="s">
        <v>0</v>
      </c>
      <c r="D60" s="74" t="s">
        <v>11</v>
      </c>
      <c r="E60" s="75"/>
      <c r="F60" s="7" t="s">
        <v>100</v>
      </c>
      <c r="G60" s="7" t="s">
        <v>54</v>
      </c>
      <c r="H60" s="7" t="s">
        <v>53</v>
      </c>
      <c r="I60" s="7" t="s">
        <v>18</v>
      </c>
      <c r="J60" s="6" t="s">
        <v>1</v>
      </c>
      <c r="K60" s="55"/>
      <c r="L60" s="20"/>
      <c r="M60" s="54"/>
      <c r="Q60"/>
      <c r="R60"/>
      <c r="S60"/>
      <c r="T60"/>
      <c r="U60"/>
      <c r="V60"/>
      <c r="W60"/>
      <c r="X60"/>
      <c r="Y60"/>
    </row>
    <row r="61" spans="1:25" ht="28.5" x14ac:dyDescent="0.2">
      <c r="A61" s="3"/>
      <c r="B61" s="12" t="s">
        <v>94</v>
      </c>
      <c r="C61" s="12" t="s">
        <v>63</v>
      </c>
      <c r="D61" s="69" t="s">
        <v>66</v>
      </c>
      <c r="E61" s="70"/>
      <c r="F61" s="47">
        <v>60</v>
      </c>
      <c r="G61" s="17" t="s">
        <v>48</v>
      </c>
      <c r="H61" s="17">
        <v>11</v>
      </c>
      <c r="I61" s="19">
        <v>0</v>
      </c>
      <c r="J61" s="29">
        <f>+F61*H61*I61</f>
        <v>0</v>
      </c>
      <c r="K61" s="8" t="s">
        <v>26</v>
      </c>
      <c r="L61" s="20"/>
      <c r="N61" s="40"/>
      <c r="Q61"/>
      <c r="R61"/>
      <c r="S61"/>
      <c r="T61"/>
      <c r="U61"/>
      <c r="V61"/>
      <c r="W61"/>
      <c r="X61"/>
      <c r="Y61"/>
    </row>
    <row r="62" spans="1:25" ht="28.5" x14ac:dyDescent="0.2">
      <c r="B62" s="12" t="s">
        <v>95</v>
      </c>
      <c r="C62" s="12" t="s">
        <v>64</v>
      </c>
      <c r="D62" s="69" t="s">
        <v>66</v>
      </c>
      <c r="E62" s="70"/>
      <c r="F62" s="47">
        <v>90</v>
      </c>
      <c r="G62" s="17" t="s">
        <v>48</v>
      </c>
      <c r="H62" s="17">
        <v>11</v>
      </c>
      <c r="I62" s="19">
        <v>0</v>
      </c>
      <c r="J62" s="29">
        <f>+F62*H62*I62</f>
        <v>0</v>
      </c>
      <c r="K62" s="8" t="s">
        <v>26</v>
      </c>
      <c r="L62" s="20"/>
      <c r="N62" s="40"/>
      <c r="Q62"/>
      <c r="R62"/>
      <c r="S62"/>
      <c r="T62"/>
      <c r="U62"/>
      <c r="V62"/>
      <c r="W62"/>
      <c r="X62"/>
      <c r="Y62"/>
    </row>
    <row r="63" spans="1:25" ht="42.75" x14ac:dyDescent="0.2">
      <c r="B63" s="12" t="s">
        <v>96</v>
      </c>
      <c r="C63" s="12" t="s">
        <v>65</v>
      </c>
      <c r="D63" s="69" t="s">
        <v>66</v>
      </c>
      <c r="E63" s="70"/>
      <c r="F63" s="47">
        <v>180</v>
      </c>
      <c r="G63" s="17" t="s">
        <v>48</v>
      </c>
      <c r="H63" s="17">
        <v>11</v>
      </c>
      <c r="I63" s="19">
        <v>0</v>
      </c>
      <c r="J63" s="29">
        <f>+F63*H63*I63</f>
        <v>0</v>
      </c>
      <c r="K63" s="8" t="s">
        <v>26</v>
      </c>
      <c r="L63" s="20"/>
      <c r="N63" s="40"/>
      <c r="Q63"/>
      <c r="R63"/>
      <c r="S63"/>
      <c r="T63"/>
      <c r="U63"/>
      <c r="V63"/>
      <c r="W63"/>
      <c r="X63"/>
      <c r="Y63"/>
    </row>
    <row r="64" spans="1:25" ht="19.5" customHeight="1" x14ac:dyDescent="0.2">
      <c r="B64" s="69" t="s">
        <v>83</v>
      </c>
      <c r="C64" s="101"/>
      <c r="D64" s="101"/>
      <c r="E64" s="101"/>
      <c r="F64" s="101"/>
      <c r="G64" s="101"/>
      <c r="H64" s="101"/>
      <c r="I64" s="101"/>
      <c r="J64" s="101"/>
      <c r="K64" s="70"/>
      <c r="L64" s="20"/>
      <c r="N64" s="34"/>
      <c r="Q64"/>
      <c r="R64"/>
      <c r="S64"/>
      <c r="T64"/>
      <c r="U64"/>
      <c r="V64"/>
      <c r="W64"/>
      <c r="X64"/>
      <c r="Y64"/>
    </row>
    <row r="65" spans="1:25" ht="28.5" x14ac:dyDescent="0.2">
      <c r="B65" s="15" t="s">
        <v>10</v>
      </c>
      <c r="C65" s="15" t="s">
        <v>0</v>
      </c>
      <c r="D65" s="10" t="s">
        <v>32</v>
      </c>
      <c r="E65" s="7" t="s">
        <v>11</v>
      </c>
      <c r="F65" s="7" t="s">
        <v>33</v>
      </c>
      <c r="G65" s="74" t="s">
        <v>18</v>
      </c>
      <c r="H65" s="94"/>
      <c r="I65" s="75"/>
      <c r="J65" s="6" t="s">
        <v>1</v>
      </c>
      <c r="K65" s="55"/>
      <c r="L65" s="20"/>
      <c r="N65" s="34"/>
      <c r="Q65"/>
      <c r="R65"/>
      <c r="S65"/>
      <c r="T65"/>
      <c r="U65"/>
      <c r="V65"/>
      <c r="W65"/>
      <c r="X65"/>
      <c r="Y65"/>
    </row>
    <row r="66" spans="1:25" x14ac:dyDescent="0.2">
      <c r="B66" s="13" t="s">
        <v>97</v>
      </c>
      <c r="C66" s="13"/>
      <c r="D66" s="14"/>
      <c r="E66" s="28"/>
      <c r="F66" s="14"/>
      <c r="G66" s="78">
        <v>0</v>
      </c>
      <c r="H66" s="79"/>
      <c r="I66" s="80"/>
      <c r="J66" s="31">
        <f>+F66*G66</f>
        <v>0</v>
      </c>
      <c r="K66" s="16"/>
      <c r="L66" s="20"/>
      <c r="N66" s="34"/>
      <c r="Q66"/>
      <c r="R66"/>
      <c r="S66"/>
      <c r="T66"/>
      <c r="U66"/>
      <c r="V66"/>
      <c r="W66"/>
      <c r="X66"/>
      <c r="Y66"/>
    </row>
    <row r="67" spans="1:25" x14ac:dyDescent="0.2">
      <c r="B67" s="13" t="s">
        <v>98</v>
      </c>
      <c r="C67" s="13"/>
      <c r="D67" s="14"/>
      <c r="E67" s="28"/>
      <c r="F67" s="14"/>
      <c r="G67" s="78">
        <v>0</v>
      </c>
      <c r="H67" s="79"/>
      <c r="I67" s="80"/>
      <c r="J67" s="31">
        <f>+F67*G67</f>
        <v>0</v>
      </c>
      <c r="K67" s="16"/>
      <c r="L67" s="20"/>
      <c r="N67" s="34"/>
      <c r="Q67"/>
      <c r="R67"/>
      <c r="S67"/>
      <c r="T67"/>
      <c r="U67"/>
      <c r="V67"/>
      <c r="W67"/>
      <c r="X67"/>
      <c r="Y67"/>
    </row>
    <row r="68" spans="1:25" x14ac:dyDescent="0.2">
      <c r="B68" s="13" t="s">
        <v>99</v>
      </c>
      <c r="C68" s="13"/>
      <c r="D68" s="14"/>
      <c r="E68" s="28"/>
      <c r="F68" s="14"/>
      <c r="G68" s="78">
        <v>0</v>
      </c>
      <c r="H68" s="79"/>
      <c r="I68" s="80"/>
      <c r="J68" s="31">
        <f>+F68*G68</f>
        <v>0</v>
      </c>
      <c r="K68" s="16"/>
      <c r="L68" s="20"/>
      <c r="N68" s="34"/>
      <c r="Q68"/>
      <c r="R68"/>
      <c r="S68"/>
      <c r="T68"/>
      <c r="U68"/>
      <c r="V68"/>
      <c r="W68"/>
      <c r="X68"/>
      <c r="Y68"/>
    </row>
    <row r="69" spans="1:25" x14ac:dyDescent="0.2">
      <c r="B69" s="13" t="s">
        <v>104</v>
      </c>
      <c r="C69" s="13"/>
      <c r="D69" s="14"/>
      <c r="E69" s="28"/>
      <c r="F69" s="14"/>
      <c r="G69" s="78">
        <v>0</v>
      </c>
      <c r="H69" s="79"/>
      <c r="I69" s="80"/>
      <c r="J69" s="31">
        <f>+F69*G69</f>
        <v>0</v>
      </c>
      <c r="K69" s="16"/>
      <c r="L69" s="20"/>
      <c r="N69" s="34"/>
      <c r="Q69"/>
      <c r="R69"/>
      <c r="S69"/>
      <c r="T69"/>
      <c r="U69"/>
      <c r="V69"/>
      <c r="W69"/>
      <c r="X69"/>
      <c r="Y69"/>
    </row>
    <row r="70" spans="1:25" ht="15" thickBot="1" x14ac:dyDescent="0.25">
      <c r="B70" s="13" t="s">
        <v>105</v>
      </c>
      <c r="C70" s="13"/>
      <c r="D70" s="14"/>
      <c r="E70" s="28"/>
      <c r="F70" s="14"/>
      <c r="G70" s="78">
        <v>0</v>
      </c>
      <c r="H70" s="79"/>
      <c r="I70" s="80"/>
      <c r="J70" s="31">
        <f>+F70*G70</f>
        <v>0</v>
      </c>
      <c r="K70" s="16"/>
      <c r="L70" s="20"/>
      <c r="N70" s="34"/>
      <c r="Q70"/>
      <c r="R70"/>
      <c r="S70"/>
      <c r="T70"/>
      <c r="U70"/>
      <c r="V70"/>
      <c r="W70"/>
      <c r="X70"/>
      <c r="Y70"/>
    </row>
    <row r="71" spans="1:25" ht="20.25" customHeight="1" thickBot="1" x14ac:dyDescent="0.25">
      <c r="B71" s="103" t="s">
        <v>59</v>
      </c>
      <c r="C71" s="103"/>
      <c r="D71" s="103"/>
      <c r="E71" s="103"/>
      <c r="F71" s="103"/>
      <c r="G71" s="103"/>
      <c r="H71" s="103"/>
      <c r="I71" s="104"/>
      <c r="J71" s="26">
        <f>SUM(J55:J70)</f>
        <v>0</v>
      </c>
      <c r="K71" s="16"/>
      <c r="L71" s="20"/>
      <c r="N71" s="34"/>
      <c r="Q71"/>
      <c r="R71"/>
      <c r="S71"/>
      <c r="T71"/>
      <c r="U71"/>
      <c r="V71"/>
      <c r="W71"/>
      <c r="X71"/>
      <c r="Y71"/>
    </row>
    <row r="72" spans="1:25" ht="30" customHeight="1" x14ac:dyDescent="0.2">
      <c r="B72" s="105"/>
      <c r="C72" s="105"/>
      <c r="D72" s="105"/>
      <c r="E72" s="105"/>
      <c r="F72" s="105"/>
      <c r="G72" s="105"/>
      <c r="H72" s="105"/>
      <c r="I72" s="105"/>
      <c r="J72" s="105"/>
      <c r="K72" s="105"/>
      <c r="L72" s="20"/>
      <c r="Q72"/>
      <c r="R72"/>
      <c r="S72"/>
      <c r="T72"/>
      <c r="U72"/>
      <c r="V72"/>
      <c r="W72"/>
      <c r="X72"/>
      <c r="Y72"/>
    </row>
    <row r="73" spans="1:25" ht="15" x14ac:dyDescent="0.2">
      <c r="B73" s="107" t="s">
        <v>56</v>
      </c>
      <c r="C73" s="98"/>
      <c r="D73" s="98"/>
      <c r="E73" s="98"/>
      <c r="F73" s="98"/>
      <c r="G73" s="98"/>
      <c r="H73" s="98"/>
      <c r="I73" s="98"/>
      <c r="J73" s="98"/>
      <c r="K73" s="98"/>
      <c r="L73" s="20"/>
      <c r="Q73"/>
      <c r="R73"/>
      <c r="S73"/>
      <c r="T73"/>
      <c r="U73"/>
      <c r="V73"/>
      <c r="W73"/>
      <c r="X73"/>
      <c r="Y73"/>
    </row>
    <row r="74" spans="1:25" ht="28.5" x14ac:dyDescent="0.2">
      <c r="B74" s="15" t="s">
        <v>10</v>
      </c>
      <c r="C74" s="15" t="s">
        <v>0</v>
      </c>
      <c r="D74" s="74" t="s">
        <v>11</v>
      </c>
      <c r="E74" s="75"/>
      <c r="F74" s="7" t="s">
        <v>33</v>
      </c>
      <c r="G74" s="7" t="s">
        <v>54</v>
      </c>
      <c r="H74" s="7" t="s">
        <v>53</v>
      </c>
      <c r="I74" s="7" t="s">
        <v>18</v>
      </c>
      <c r="J74" s="6" t="s">
        <v>1</v>
      </c>
      <c r="K74" s="6" t="s">
        <v>57</v>
      </c>
      <c r="L74" s="20"/>
      <c r="Q74"/>
      <c r="R74"/>
      <c r="S74"/>
      <c r="T74"/>
      <c r="U74"/>
      <c r="V74"/>
      <c r="W74"/>
      <c r="X74"/>
      <c r="Y74"/>
    </row>
    <row r="75" spans="1:25" s="3" customFormat="1" ht="28.5" x14ac:dyDescent="0.2">
      <c r="A75" s="1"/>
      <c r="B75" s="12" t="s">
        <v>45</v>
      </c>
      <c r="C75" s="12" t="s">
        <v>31</v>
      </c>
      <c r="D75" s="69" t="s">
        <v>44</v>
      </c>
      <c r="E75" s="70"/>
      <c r="F75" s="47">
        <f>F55</f>
        <v>19</v>
      </c>
      <c r="G75" s="17" t="s">
        <v>48</v>
      </c>
      <c r="H75" s="17">
        <v>11</v>
      </c>
      <c r="I75" s="19">
        <v>0</v>
      </c>
      <c r="J75" s="29">
        <f>+F75*H75*I75</f>
        <v>0</v>
      </c>
      <c r="K75" s="47" t="s">
        <v>91</v>
      </c>
      <c r="L75" s="20"/>
      <c r="M75" s="34"/>
      <c r="Q75"/>
      <c r="R75"/>
      <c r="S75"/>
      <c r="T75"/>
      <c r="U75"/>
      <c r="V75"/>
      <c r="W75"/>
      <c r="X75"/>
      <c r="Y75"/>
    </row>
    <row r="76" spans="1:25" s="3" customFormat="1" x14ac:dyDescent="0.2">
      <c r="A76" s="1"/>
      <c r="B76" s="12" t="s">
        <v>47</v>
      </c>
      <c r="C76" s="12" t="s">
        <v>77</v>
      </c>
      <c r="D76" s="69" t="s">
        <v>27</v>
      </c>
      <c r="E76" s="70"/>
      <c r="F76" s="47">
        <f>F6+F57+F58</f>
        <v>44</v>
      </c>
      <c r="G76" s="17" t="s">
        <v>48</v>
      </c>
      <c r="H76" s="17">
        <v>11</v>
      </c>
      <c r="I76" s="19">
        <v>0</v>
      </c>
      <c r="J76" s="29">
        <f t="shared" ref="J76" si="5">+F76*H76*I76</f>
        <v>0</v>
      </c>
      <c r="K76" s="50" t="s">
        <v>93</v>
      </c>
      <c r="L76" s="20"/>
      <c r="M76" s="34"/>
      <c r="Q76"/>
      <c r="R76"/>
      <c r="S76"/>
      <c r="T76"/>
      <c r="U76"/>
      <c r="V76"/>
      <c r="W76"/>
      <c r="X76"/>
      <c r="Y76"/>
    </row>
    <row r="77" spans="1:25" ht="28.5" x14ac:dyDescent="0.2">
      <c r="B77" s="12" t="s">
        <v>46</v>
      </c>
      <c r="C77" s="43" t="s">
        <v>127</v>
      </c>
      <c r="D77" s="99" t="s">
        <v>139</v>
      </c>
      <c r="E77" s="100"/>
      <c r="F77" s="17" t="s">
        <v>48</v>
      </c>
      <c r="G77" s="17" t="s">
        <v>48</v>
      </c>
      <c r="H77" s="17">
        <v>11</v>
      </c>
      <c r="I77" s="19">
        <v>0</v>
      </c>
      <c r="J77" s="29">
        <f>+H77*I77</f>
        <v>0</v>
      </c>
      <c r="K77" s="50"/>
      <c r="L77" s="20"/>
      <c r="Q77"/>
      <c r="R77"/>
      <c r="S77"/>
      <c r="T77"/>
      <c r="U77"/>
      <c r="V77"/>
      <c r="W77"/>
      <c r="X77"/>
      <c r="Y77"/>
    </row>
    <row r="78" spans="1:25" x14ac:dyDescent="0.2">
      <c r="B78" s="69" t="s">
        <v>85</v>
      </c>
      <c r="C78" s="101"/>
      <c r="D78" s="101"/>
      <c r="E78" s="101"/>
      <c r="F78" s="101"/>
      <c r="G78" s="101"/>
      <c r="H78" s="101"/>
      <c r="I78" s="101"/>
      <c r="J78" s="101"/>
      <c r="K78" s="70"/>
      <c r="L78" s="20"/>
      <c r="Q78"/>
      <c r="R78"/>
      <c r="S78"/>
      <c r="T78"/>
      <c r="U78"/>
      <c r="V78"/>
      <c r="W78"/>
      <c r="X78"/>
      <c r="Y78"/>
    </row>
    <row r="79" spans="1:25" ht="28.5" x14ac:dyDescent="0.2">
      <c r="B79" s="15" t="s">
        <v>10</v>
      </c>
      <c r="C79" s="15" t="s">
        <v>0</v>
      </c>
      <c r="D79" s="10" t="s">
        <v>32</v>
      </c>
      <c r="E79" s="7" t="s">
        <v>11</v>
      </c>
      <c r="F79" s="7" t="s">
        <v>33</v>
      </c>
      <c r="G79" s="7" t="s">
        <v>54</v>
      </c>
      <c r="H79" s="7" t="s">
        <v>53</v>
      </c>
      <c r="I79" s="18" t="s">
        <v>18</v>
      </c>
      <c r="J79" s="6" t="s">
        <v>1</v>
      </c>
      <c r="K79" s="55"/>
      <c r="L79" s="20"/>
      <c r="Q79"/>
      <c r="R79"/>
      <c r="S79"/>
      <c r="T79"/>
      <c r="U79"/>
      <c r="V79"/>
      <c r="W79"/>
      <c r="X79"/>
      <c r="Y79"/>
    </row>
    <row r="80" spans="1:25" x14ac:dyDescent="0.2">
      <c r="B80" s="13" t="s">
        <v>129</v>
      </c>
      <c r="C80" s="13"/>
      <c r="D80" s="14"/>
      <c r="E80" s="28"/>
      <c r="F80" s="4"/>
      <c r="G80" s="4"/>
      <c r="H80" s="4"/>
      <c r="I80" s="19">
        <v>0</v>
      </c>
      <c r="J80" s="29">
        <f t="shared" ref="J80:J84" si="6">+F80*H80*I80</f>
        <v>0</v>
      </c>
      <c r="K80" s="16"/>
      <c r="L80" s="20"/>
      <c r="Q80"/>
      <c r="R80"/>
      <c r="S80"/>
      <c r="T80"/>
      <c r="U80"/>
      <c r="V80"/>
      <c r="W80"/>
      <c r="X80"/>
      <c r="Y80"/>
    </row>
    <row r="81" spans="2:25" x14ac:dyDescent="0.2">
      <c r="B81" s="13" t="s">
        <v>109</v>
      </c>
      <c r="C81" s="13"/>
      <c r="D81" s="14"/>
      <c r="E81" s="28"/>
      <c r="F81" s="4"/>
      <c r="G81" s="4"/>
      <c r="H81" s="4"/>
      <c r="I81" s="19">
        <v>0</v>
      </c>
      <c r="J81" s="29">
        <f t="shared" si="6"/>
        <v>0</v>
      </c>
      <c r="K81" s="16"/>
      <c r="L81" s="20"/>
      <c r="Q81"/>
      <c r="R81"/>
      <c r="S81"/>
      <c r="T81"/>
      <c r="U81"/>
      <c r="V81"/>
      <c r="W81"/>
      <c r="X81"/>
      <c r="Y81"/>
    </row>
    <row r="82" spans="2:25" x14ac:dyDescent="0.2">
      <c r="B82" s="13" t="s">
        <v>106</v>
      </c>
      <c r="C82" s="13"/>
      <c r="D82" s="14"/>
      <c r="E82" s="28"/>
      <c r="F82" s="4"/>
      <c r="G82" s="4"/>
      <c r="H82" s="4"/>
      <c r="I82" s="19">
        <v>0</v>
      </c>
      <c r="J82" s="29">
        <f t="shared" si="6"/>
        <v>0</v>
      </c>
      <c r="K82" s="16"/>
      <c r="L82" s="20"/>
      <c r="Q82"/>
      <c r="R82"/>
      <c r="S82"/>
      <c r="T82"/>
      <c r="U82"/>
      <c r="V82"/>
      <c r="W82"/>
      <c r="X82"/>
      <c r="Y82"/>
    </row>
    <row r="83" spans="2:25" x14ac:dyDescent="0.2">
      <c r="B83" s="13" t="s">
        <v>107</v>
      </c>
      <c r="C83" s="13"/>
      <c r="D83" s="14"/>
      <c r="E83" s="28"/>
      <c r="F83" s="4"/>
      <c r="G83" s="4"/>
      <c r="H83" s="4"/>
      <c r="I83" s="19">
        <v>0</v>
      </c>
      <c r="J83" s="29">
        <f t="shared" si="6"/>
        <v>0</v>
      </c>
      <c r="K83" s="16"/>
      <c r="L83" s="20"/>
      <c r="Q83"/>
      <c r="R83"/>
      <c r="S83"/>
      <c r="T83"/>
      <c r="U83"/>
      <c r="V83"/>
      <c r="W83"/>
      <c r="X83"/>
      <c r="Y83"/>
    </row>
    <row r="84" spans="2:25" ht="15" thickBot="1" x14ac:dyDescent="0.25">
      <c r="B84" s="13" t="s">
        <v>108</v>
      </c>
      <c r="C84" s="13"/>
      <c r="D84" s="14"/>
      <c r="E84" s="28"/>
      <c r="F84" s="4"/>
      <c r="G84" s="4"/>
      <c r="H84" s="4"/>
      <c r="I84" s="19">
        <v>0</v>
      </c>
      <c r="J84" s="29">
        <f t="shared" si="6"/>
        <v>0</v>
      </c>
      <c r="K84" s="16"/>
      <c r="L84" s="20"/>
      <c r="Q84"/>
      <c r="R84"/>
      <c r="S84"/>
      <c r="T84"/>
      <c r="U84"/>
      <c r="V84"/>
      <c r="W84"/>
      <c r="X84"/>
      <c r="Y84"/>
    </row>
    <row r="85" spans="2:25" ht="15" thickBot="1" x14ac:dyDescent="0.25">
      <c r="B85" s="103" t="s">
        <v>62</v>
      </c>
      <c r="C85" s="103"/>
      <c r="D85" s="103"/>
      <c r="E85" s="103"/>
      <c r="F85" s="103"/>
      <c r="G85" s="103"/>
      <c r="H85" s="103"/>
      <c r="I85" s="104"/>
      <c r="J85" s="26">
        <f>SUM(J75:J84)</f>
        <v>0</v>
      </c>
      <c r="K85" s="16"/>
      <c r="L85" s="20"/>
      <c r="Q85"/>
      <c r="R85"/>
      <c r="S85"/>
      <c r="T85"/>
      <c r="U85"/>
      <c r="V85"/>
      <c r="W85"/>
      <c r="X85"/>
      <c r="Y85"/>
    </row>
    <row r="86" spans="2:25" ht="27.75" customHeight="1" x14ac:dyDescent="0.2">
      <c r="B86" s="108"/>
      <c r="C86" s="108"/>
      <c r="D86" s="108"/>
      <c r="E86" s="108"/>
      <c r="F86" s="108"/>
      <c r="G86" s="108"/>
      <c r="H86" s="108"/>
      <c r="I86" s="108"/>
      <c r="J86" s="108"/>
      <c r="K86" s="108"/>
      <c r="L86" s="20"/>
      <c r="Q86"/>
      <c r="R86"/>
      <c r="S86"/>
      <c r="T86"/>
      <c r="U86"/>
      <c r="V86"/>
      <c r="W86"/>
      <c r="X86"/>
      <c r="Y86"/>
    </row>
    <row r="87" spans="2:25" ht="15" customHeight="1" x14ac:dyDescent="0.2">
      <c r="B87" s="88" t="s">
        <v>60</v>
      </c>
      <c r="C87" s="89"/>
      <c r="D87" s="89"/>
      <c r="E87" s="89"/>
      <c r="F87" s="89"/>
      <c r="G87" s="89"/>
      <c r="H87" s="89"/>
      <c r="I87" s="89"/>
      <c r="J87" s="89"/>
      <c r="K87" s="89"/>
      <c r="L87" s="20"/>
      <c r="Q87"/>
      <c r="R87"/>
      <c r="S87"/>
      <c r="T87"/>
      <c r="U87"/>
      <c r="V87"/>
      <c r="W87"/>
      <c r="X87"/>
      <c r="Y87"/>
    </row>
    <row r="88" spans="2:25" x14ac:dyDescent="0.2">
      <c r="B88" s="15" t="s">
        <v>10</v>
      </c>
      <c r="C88" s="93" t="s">
        <v>137</v>
      </c>
      <c r="D88" s="94"/>
      <c r="E88" s="94"/>
      <c r="F88" s="94"/>
      <c r="G88" s="94"/>
      <c r="H88" s="94"/>
      <c r="I88" s="94"/>
      <c r="J88" s="75"/>
      <c r="K88" s="6" t="s">
        <v>57</v>
      </c>
      <c r="L88" s="20"/>
      <c r="Q88"/>
      <c r="R88"/>
      <c r="S88"/>
      <c r="T88"/>
      <c r="U88"/>
      <c r="V88"/>
      <c r="W88"/>
      <c r="X88"/>
      <c r="Y88"/>
    </row>
    <row r="89" spans="2:25" x14ac:dyDescent="0.2">
      <c r="B89" s="69" t="s">
        <v>67</v>
      </c>
      <c r="C89" s="101"/>
      <c r="D89" s="101"/>
      <c r="E89" s="101"/>
      <c r="F89" s="101"/>
      <c r="G89" s="101"/>
      <c r="H89" s="101"/>
      <c r="I89" s="101"/>
      <c r="J89" s="101"/>
      <c r="K89" s="70"/>
      <c r="L89" s="20"/>
      <c r="Q89"/>
      <c r="R89"/>
      <c r="S89"/>
      <c r="T89"/>
      <c r="U89"/>
      <c r="V89"/>
      <c r="W89"/>
      <c r="X89"/>
      <c r="Y89"/>
    </row>
    <row r="90" spans="2:25" x14ac:dyDescent="0.2">
      <c r="B90" s="13"/>
      <c r="C90" s="90"/>
      <c r="D90" s="91"/>
      <c r="E90" s="91"/>
      <c r="F90" s="91"/>
      <c r="G90" s="91"/>
      <c r="H90" s="91"/>
      <c r="I90" s="91"/>
      <c r="J90" s="92"/>
      <c r="K90" s="16"/>
      <c r="L90" s="20"/>
      <c r="Q90"/>
      <c r="R90"/>
      <c r="S90"/>
      <c r="T90"/>
      <c r="U90"/>
      <c r="V90"/>
      <c r="W90"/>
      <c r="X90"/>
      <c r="Y90"/>
    </row>
    <row r="91" spans="2:25" x14ac:dyDescent="0.2">
      <c r="B91" s="13"/>
      <c r="C91" s="37"/>
      <c r="D91" s="38"/>
      <c r="E91" s="38"/>
      <c r="F91" s="38"/>
      <c r="G91" s="38"/>
      <c r="H91" s="38"/>
      <c r="I91" s="38"/>
      <c r="J91" s="39"/>
      <c r="K91" s="16"/>
      <c r="L91" s="20"/>
      <c r="Q91"/>
      <c r="R91"/>
      <c r="S91"/>
      <c r="T91"/>
      <c r="U91"/>
      <c r="V91"/>
      <c r="W91"/>
      <c r="X91"/>
      <c r="Y91"/>
    </row>
    <row r="92" spans="2:25" x14ac:dyDescent="0.2">
      <c r="B92" s="13"/>
      <c r="C92" s="37"/>
      <c r="D92" s="38"/>
      <c r="E92" s="38"/>
      <c r="F92" s="38"/>
      <c r="G92" s="38"/>
      <c r="H92" s="38"/>
      <c r="I92" s="38"/>
      <c r="J92" s="39"/>
      <c r="K92" s="16"/>
      <c r="L92" s="20"/>
      <c r="Q92"/>
      <c r="R92"/>
      <c r="S92"/>
      <c r="T92"/>
      <c r="U92"/>
      <c r="V92"/>
      <c r="W92"/>
      <c r="X92"/>
      <c r="Y92"/>
    </row>
    <row r="93" spans="2:25" x14ac:dyDescent="0.2">
      <c r="B93" s="13"/>
      <c r="C93" s="37"/>
      <c r="D93" s="38"/>
      <c r="E93" s="38"/>
      <c r="F93" s="38"/>
      <c r="G93" s="38"/>
      <c r="H93" s="38"/>
      <c r="I93" s="38"/>
      <c r="J93" s="39"/>
      <c r="K93" s="16"/>
      <c r="L93" s="20"/>
      <c r="Q93"/>
      <c r="R93"/>
      <c r="S93"/>
      <c r="T93"/>
      <c r="U93"/>
      <c r="V93"/>
      <c r="W93"/>
      <c r="X93"/>
      <c r="Y93"/>
    </row>
    <row r="94" spans="2:25" x14ac:dyDescent="0.2">
      <c r="B94" s="13"/>
      <c r="C94" s="37"/>
      <c r="D94" s="38"/>
      <c r="E94" s="38"/>
      <c r="F94" s="38"/>
      <c r="G94" s="38"/>
      <c r="H94" s="38"/>
      <c r="I94" s="38"/>
      <c r="J94" s="39"/>
      <c r="K94" s="16"/>
      <c r="L94" s="20"/>
      <c r="Q94"/>
      <c r="R94"/>
      <c r="S94"/>
      <c r="T94"/>
      <c r="U94"/>
      <c r="V94"/>
      <c r="W94"/>
      <c r="X94"/>
      <c r="Y94"/>
    </row>
    <row r="95" spans="2:25" x14ac:dyDescent="0.2">
      <c r="B95" s="13"/>
      <c r="C95" s="37"/>
      <c r="D95" s="38"/>
      <c r="E95" s="38"/>
      <c r="F95" s="38"/>
      <c r="G95" s="38"/>
      <c r="H95" s="38"/>
      <c r="I95" s="38"/>
      <c r="J95" s="39"/>
      <c r="K95" s="16"/>
      <c r="L95" s="20"/>
      <c r="Q95"/>
      <c r="R95"/>
      <c r="S95"/>
      <c r="T95"/>
      <c r="U95"/>
      <c r="V95"/>
      <c r="W95"/>
      <c r="X95"/>
      <c r="Y95"/>
    </row>
    <row r="96" spans="2:25" x14ac:dyDescent="0.2">
      <c r="B96" s="13"/>
      <c r="C96" s="37"/>
      <c r="D96" s="38"/>
      <c r="E96" s="38"/>
      <c r="F96" s="38"/>
      <c r="G96" s="38"/>
      <c r="H96" s="38"/>
      <c r="I96" s="38"/>
      <c r="J96" s="39"/>
      <c r="K96" s="16"/>
      <c r="L96" s="20"/>
      <c r="Q96"/>
      <c r="R96"/>
      <c r="S96"/>
      <c r="T96"/>
      <c r="U96"/>
      <c r="V96"/>
      <c r="W96"/>
      <c r="X96"/>
      <c r="Y96"/>
    </row>
    <row r="97" spans="2:25" x14ac:dyDescent="0.2">
      <c r="B97" s="13"/>
      <c r="C97" s="37"/>
      <c r="D97" s="38"/>
      <c r="E97" s="38"/>
      <c r="F97" s="38"/>
      <c r="G97" s="38"/>
      <c r="H97" s="38"/>
      <c r="I97" s="38"/>
      <c r="J97" s="39"/>
      <c r="K97" s="16"/>
      <c r="L97" s="20"/>
      <c r="Q97"/>
      <c r="R97"/>
      <c r="S97"/>
      <c r="T97"/>
      <c r="U97"/>
      <c r="V97"/>
      <c r="W97"/>
      <c r="X97"/>
      <c r="Y97"/>
    </row>
    <row r="98" spans="2:25" x14ac:dyDescent="0.2">
      <c r="B98" s="13"/>
      <c r="C98" s="37"/>
      <c r="D98" s="38"/>
      <c r="E98" s="38"/>
      <c r="F98" s="38"/>
      <c r="G98" s="38"/>
      <c r="H98" s="38"/>
      <c r="I98" s="38"/>
      <c r="J98" s="39"/>
      <c r="K98" s="16"/>
      <c r="L98" s="20"/>
      <c r="Q98"/>
      <c r="R98"/>
      <c r="S98"/>
      <c r="T98"/>
      <c r="U98"/>
      <c r="V98"/>
      <c r="W98"/>
      <c r="X98"/>
      <c r="Y98"/>
    </row>
    <row r="99" spans="2:25" x14ac:dyDescent="0.2">
      <c r="B99" s="13"/>
      <c r="C99" s="90"/>
      <c r="D99" s="91"/>
      <c r="E99" s="91"/>
      <c r="F99" s="91"/>
      <c r="G99" s="91"/>
      <c r="H99" s="91"/>
      <c r="I99" s="91"/>
      <c r="J99" s="92"/>
      <c r="K99" s="16"/>
      <c r="L99" s="20"/>
      <c r="Q99"/>
      <c r="R99"/>
      <c r="S99"/>
      <c r="T99"/>
      <c r="U99"/>
      <c r="V99"/>
      <c r="W99"/>
      <c r="X99"/>
      <c r="Y99"/>
    </row>
    <row r="100" spans="2:25" ht="15" thickBot="1" x14ac:dyDescent="0.25">
      <c r="B100" s="20"/>
      <c r="C100" s="20"/>
      <c r="D100" s="20"/>
      <c r="E100" s="20"/>
      <c r="F100" s="20"/>
      <c r="G100" s="20"/>
      <c r="H100" s="20"/>
      <c r="I100" s="20"/>
      <c r="J100" s="20"/>
      <c r="K100" s="20"/>
      <c r="L100" s="20"/>
      <c r="Q100"/>
      <c r="R100"/>
      <c r="S100"/>
      <c r="T100"/>
      <c r="U100"/>
      <c r="V100"/>
      <c r="W100"/>
      <c r="X100"/>
      <c r="Y100"/>
    </row>
    <row r="101" spans="2:25" ht="57" customHeight="1" thickBot="1" x14ac:dyDescent="0.25">
      <c r="B101" s="103" t="s">
        <v>68</v>
      </c>
      <c r="C101" s="103"/>
      <c r="D101" s="103"/>
      <c r="E101" s="103"/>
      <c r="F101" s="103"/>
      <c r="G101" s="103"/>
      <c r="H101" s="103"/>
      <c r="I101" s="104"/>
      <c r="J101" s="26">
        <f>+J15+J51+J71+J85</f>
        <v>0</v>
      </c>
      <c r="K101" s="16" t="s">
        <v>70</v>
      </c>
      <c r="L101" s="20"/>
      <c r="Q101"/>
      <c r="R101"/>
      <c r="S101"/>
      <c r="T101"/>
      <c r="U101"/>
      <c r="V101"/>
      <c r="W101"/>
      <c r="X101"/>
      <c r="Y101"/>
    </row>
    <row r="102" spans="2:25" ht="57" customHeight="1" x14ac:dyDescent="0.2">
      <c r="B102" s="20"/>
      <c r="C102" s="20"/>
      <c r="D102" s="20"/>
      <c r="E102" s="20"/>
      <c r="F102" s="20"/>
      <c r="G102" s="20"/>
      <c r="H102" s="20"/>
      <c r="I102" s="20"/>
      <c r="J102" s="20"/>
      <c r="K102" s="20"/>
      <c r="L102" s="20"/>
      <c r="Q102"/>
      <c r="R102"/>
      <c r="S102"/>
      <c r="T102"/>
      <c r="U102"/>
      <c r="V102"/>
      <c r="W102"/>
      <c r="X102"/>
      <c r="Y102"/>
    </row>
    <row r="103" spans="2:25" ht="85.5" customHeight="1" x14ac:dyDescent="0.2">
      <c r="B103" s="88" t="s">
        <v>12</v>
      </c>
      <c r="C103" s="89"/>
      <c r="D103" s="89"/>
      <c r="E103" s="89"/>
      <c r="F103" s="89"/>
      <c r="G103" s="89"/>
      <c r="H103" s="89"/>
      <c r="I103" s="89"/>
      <c r="J103" s="89"/>
      <c r="K103" s="20"/>
      <c r="L103" s="20"/>
      <c r="Q103" s="85"/>
      <c r="R103" s="85"/>
      <c r="S103" s="85"/>
      <c r="T103" s="85"/>
      <c r="U103" s="85"/>
      <c r="V103" s="85"/>
      <c r="W103" s="85"/>
      <c r="X103" s="85"/>
      <c r="Y103" s="85"/>
    </row>
    <row r="104" spans="2:25" x14ac:dyDescent="0.2">
      <c r="B104" s="32" t="s">
        <v>13</v>
      </c>
      <c r="C104" s="90"/>
      <c r="D104" s="91"/>
      <c r="E104" s="91"/>
      <c r="F104" s="91"/>
      <c r="G104" s="91"/>
      <c r="H104" s="91"/>
      <c r="I104" s="91"/>
      <c r="J104" s="92"/>
      <c r="K104" s="20"/>
      <c r="L104" s="20"/>
      <c r="Q104"/>
      <c r="R104"/>
      <c r="S104"/>
      <c r="T104"/>
      <c r="U104"/>
      <c r="V104"/>
      <c r="W104"/>
      <c r="X104"/>
      <c r="Y104"/>
    </row>
    <row r="105" spans="2:25" x14ac:dyDescent="0.2">
      <c r="B105" s="32" t="s">
        <v>14</v>
      </c>
      <c r="C105" s="90"/>
      <c r="D105" s="91"/>
      <c r="E105" s="91"/>
      <c r="F105" s="91"/>
      <c r="G105" s="91"/>
      <c r="H105" s="91"/>
      <c r="I105" s="91"/>
      <c r="J105" s="92"/>
      <c r="K105" s="20"/>
      <c r="L105" s="20"/>
      <c r="Q105"/>
      <c r="R105"/>
      <c r="S105"/>
      <c r="T105"/>
      <c r="U105"/>
      <c r="V105"/>
      <c r="W105"/>
      <c r="X105"/>
      <c r="Y105"/>
    </row>
    <row r="106" spans="2:25" x14ac:dyDescent="0.2">
      <c r="B106" s="32" t="s">
        <v>15</v>
      </c>
      <c r="C106" s="90"/>
      <c r="D106" s="91"/>
      <c r="E106" s="91"/>
      <c r="F106" s="91"/>
      <c r="G106" s="91"/>
      <c r="H106" s="91"/>
      <c r="I106" s="91"/>
      <c r="J106" s="92"/>
      <c r="K106" s="20"/>
      <c r="L106" s="20"/>
      <c r="Q106"/>
      <c r="R106"/>
      <c r="S106"/>
      <c r="T106"/>
      <c r="U106"/>
      <c r="V106"/>
      <c r="W106"/>
      <c r="X106"/>
      <c r="Y106"/>
    </row>
    <row r="107" spans="2:25" ht="113.25" customHeight="1" x14ac:dyDescent="0.2">
      <c r="B107" s="32" t="s">
        <v>16</v>
      </c>
      <c r="C107" s="90"/>
      <c r="D107" s="91"/>
      <c r="E107" s="91"/>
      <c r="F107" s="91"/>
      <c r="G107" s="91"/>
      <c r="H107" s="91"/>
      <c r="I107" s="91"/>
      <c r="J107" s="92"/>
      <c r="K107" s="20"/>
      <c r="L107" s="20"/>
      <c r="Q107"/>
      <c r="R107"/>
      <c r="S107"/>
      <c r="T107"/>
      <c r="U107"/>
      <c r="V107"/>
      <c r="W107"/>
      <c r="X107"/>
      <c r="Y107"/>
    </row>
    <row r="108" spans="2:25" x14ac:dyDescent="0.2">
      <c r="Q108" s="85"/>
      <c r="R108" s="85"/>
      <c r="S108" s="85"/>
      <c r="T108" s="85"/>
      <c r="U108" s="85"/>
      <c r="V108" s="85"/>
      <c r="W108" s="85"/>
      <c r="X108" s="85"/>
      <c r="Y108" s="85"/>
    </row>
    <row r="109" spans="2:25" x14ac:dyDescent="0.2">
      <c r="Q109"/>
      <c r="R109"/>
      <c r="S109"/>
      <c r="T109"/>
      <c r="U109"/>
      <c r="V109"/>
      <c r="W109"/>
      <c r="X109"/>
      <c r="Y109"/>
    </row>
    <row r="110" spans="2:25" x14ac:dyDescent="0.2">
      <c r="Q110"/>
      <c r="R110"/>
      <c r="S110"/>
      <c r="T110"/>
      <c r="U110"/>
      <c r="V110"/>
      <c r="W110"/>
      <c r="X110"/>
      <c r="Y110"/>
    </row>
    <row r="111" spans="2:25" x14ac:dyDescent="0.2">
      <c r="Q111"/>
      <c r="R111"/>
      <c r="S111"/>
      <c r="T111"/>
      <c r="U111"/>
      <c r="V111"/>
      <c r="W111"/>
      <c r="X111"/>
      <c r="Y111"/>
    </row>
    <row r="112" spans="2:25" x14ac:dyDescent="0.2">
      <c r="Q112"/>
      <c r="R112"/>
      <c r="S112"/>
      <c r="T112"/>
      <c r="U112"/>
      <c r="V112"/>
      <c r="W112"/>
      <c r="X112"/>
      <c r="Y112"/>
    </row>
  </sheetData>
  <mergeCells count="104">
    <mergeCell ref="B101:I101"/>
    <mergeCell ref="B78:K78"/>
    <mergeCell ref="B85:I85"/>
    <mergeCell ref="D74:E74"/>
    <mergeCell ref="D75:E75"/>
    <mergeCell ref="D61:E61"/>
    <mergeCell ref="D62:E62"/>
    <mergeCell ref="D63:E63"/>
    <mergeCell ref="D77:E77"/>
    <mergeCell ref="B73:K73"/>
    <mergeCell ref="B87:K87"/>
    <mergeCell ref="C90:J90"/>
    <mergeCell ref="C99:J99"/>
    <mergeCell ref="B71:I71"/>
    <mergeCell ref="B89:K89"/>
    <mergeCell ref="G69:I69"/>
    <mergeCell ref="B16:K16"/>
    <mergeCell ref="B52:K52"/>
    <mergeCell ref="D57:E57"/>
    <mergeCell ref="G57:I57"/>
    <mergeCell ref="D59:E59"/>
    <mergeCell ref="G59:I59"/>
    <mergeCell ref="G54:I54"/>
    <mergeCell ref="G56:I56"/>
    <mergeCell ref="G55:I55"/>
    <mergeCell ref="G65:I65"/>
    <mergeCell ref="G66:I66"/>
    <mergeCell ref="G70:I70"/>
    <mergeCell ref="B53:K53"/>
    <mergeCell ref="B72:K72"/>
    <mergeCell ref="B86:K86"/>
    <mergeCell ref="B64:K64"/>
    <mergeCell ref="B44:K44"/>
    <mergeCell ref="B8:K8"/>
    <mergeCell ref="D54:E54"/>
    <mergeCell ref="D56:E56"/>
    <mergeCell ref="D55:E55"/>
    <mergeCell ref="D23:E23"/>
    <mergeCell ref="D33:E33"/>
    <mergeCell ref="B51:I51"/>
    <mergeCell ref="D18:E18"/>
    <mergeCell ref="D19:E19"/>
    <mergeCell ref="D20:E20"/>
    <mergeCell ref="D21:E21"/>
    <mergeCell ref="F13:G13"/>
    <mergeCell ref="F14:G14"/>
    <mergeCell ref="H9:I9"/>
    <mergeCell ref="D4:E4"/>
    <mergeCell ref="D5:E5"/>
    <mergeCell ref="D6:E6"/>
    <mergeCell ref="D7:E7"/>
    <mergeCell ref="F4:G4"/>
    <mergeCell ref="F5:G5"/>
    <mergeCell ref="F6:G6"/>
    <mergeCell ref="F7:G7"/>
    <mergeCell ref="F9:G9"/>
    <mergeCell ref="D27:E27"/>
    <mergeCell ref="D28:E28"/>
    <mergeCell ref="A1:M1"/>
    <mergeCell ref="B15:I15"/>
    <mergeCell ref="Q108:Y108"/>
    <mergeCell ref="H4:I4"/>
    <mergeCell ref="H5:I5"/>
    <mergeCell ref="H6:I6"/>
    <mergeCell ref="H7:I7"/>
    <mergeCell ref="H10:I10"/>
    <mergeCell ref="H11:I11"/>
    <mergeCell ref="H13:I13"/>
    <mergeCell ref="H14:I14"/>
    <mergeCell ref="B103:J103"/>
    <mergeCell ref="Q103:Y103"/>
    <mergeCell ref="C104:J104"/>
    <mergeCell ref="C105:J105"/>
    <mergeCell ref="C106:J106"/>
    <mergeCell ref="C107:J107"/>
    <mergeCell ref="C88:J88"/>
    <mergeCell ref="B3:K3"/>
    <mergeCell ref="B17:K17"/>
    <mergeCell ref="F10:G10"/>
    <mergeCell ref="F11:G11"/>
    <mergeCell ref="D76:E76"/>
    <mergeCell ref="G58:I58"/>
    <mergeCell ref="D60:E60"/>
    <mergeCell ref="H12:I12"/>
    <mergeCell ref="G67:I67"/>
    <mergeCell ref="G68:I68"/>
    <mergeCell ref="D40:E40"/>
    <mergeCell ref="D41:E41"/>
    <mergeCell ref="D42:E42"/>
    <mergeCell ref="D43:E43"/>
    <mergeCell ref="D22:E22"/>
    <mergeCell ref="D35:E35"/>
    <mergeCell ref="D36:E36"/>
    <mergeCell ref="D37:E37"/>
    <mergeCell ref="D38:E38"/>
    <mergeCell ref="D39:E39"/>
    <mergeCell ref="D29:E29"/>
    <mergeCell ref="D30:E30"/>
    <mergeCell ref="D31:E31"/>
    <mergeCell ref="D32:E32"/>
    <mergeCell ref="D34:E34"/>
    <mergeCell ref="D24:E24"/>
    <mergeCell ref="D25:E25"/>
    <mergeCell ref="D26:E26"/>
  </mergeCells>
  <phoneticPr fontId="7" type="noConversion"/>
  <conditionalFormatting sqref="F22">
    <cfRule type="expression" dxfId="1" priority="3">
      <formula>SUM($F$23:$F$32)&lt;&gt;$F$22</formula>
    </cfRule>
  </conditionalFormatting>
  <conditionalFormatting sqref="F33">
    <cfRule type="expression" dxfId="0" priority="2">
      <formula>SUM($F$34:$F$43)&lt;&gt;$F$33</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Instructies</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2022-12-22T09:50:03Z</dcterms:created>
  <dcterms:modified xsi:type="dcterms:W3CDTF">2022-12-22T09:50:28Z</dcterms:modified>
</cp:coreProperties>
</file>